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2FAD6E33-A424-4812-9264-6A2920DA40EE}" xr6:coauthVersionLast="47" xr6:coauthVersionMax="47" xr10:uidLastSave="{00000000-0000-0000-0000-000000000000}"/>
  <bookViews>
    <workbookView xWindow="3030" yWindow="225" windowWidth="24450" windowHeight="15270" activeTab="2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</sheets>
  <definedNames>
    <definedName name="solver_adj" localSheetId="1" hidden="1">fit_5NN_BCC!$O$4:$O$7</definedName>
    <definedName name="solver_adj" localSheetId="0" hidden="1">fit_5NN_FCC!$O$4:$O$7</definedName>
    <definedName name="solver_adj" localSheetId="2" hidden="1">fit_5NN_HCP!$O$4:$O$7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fit_5NN_BCC!$O$4</definedName>
    <definedName name="solver_lhs1" localSheetId="0" hidden="1">fit_5NN_FCC!$O$4</definedName>
    <definedName name="solver_lhs1" localSheetId="2" hidden="1">fit_5NN_HCP!$O$4</definedName>
    <definedName name="solver_lhs2" localSheetId="1" hidden="1">fit_5NN_BCC!$O$6</definedName>
    <definedName name="solver_lhs2" localSheetId="0" hidden="1">fit_5NN_FCC!$O$6</definedName>
    <definedName name="solver_lhs2" localSheetId="2" hidden="1">fit_5NN_HCP!$O$6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1" l="1"/>
  <c r="O9" i="10"/>
  <c r="O10" i="10" s="1"/>
  <c r="E5" i="10" s="1"/>
  <c r="O9" i="5"/>
  <c r="H14" i="5"/>
  <c r="R29" i="5"/>
  <c r="L3" i="11"/>
  <c r="O3" i="11" s="1"/>
  <c r="H11" i="5"/>
  <c r="H13" i="5" s="1"/>
  <c r="G3" i="5"/>
  <c r="B11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O9" i="11" l="1"/>
  <c r="O10" i="11" s="1"/>
  <c r="H455" i="10"/>
  <c r="I455" i="10" s="1"/>
  <c r="O10" i="5"/>
  <c r="E5" i="5" s="1"/>
  <c r="B12" i="5"/>
  <c r="I13" i="5"/>
  <c r="E4" i="5"/>
  <c r="H469" i="10"/>
  <c r="I469" i="10" s="1"/>
  <c r="E467" i="10"/>
  <c r="H468" i="10"/>
  <c r="I468" i="10" s="1"/>
  <c r="E469" i="10"/>
  <c r="H39" i="10"/>
  <c r="I39" i="10" s="1"/>
  <c r="H41" i="10"/>
  <c r="I41" i="10" s="1"/>
  <c r="E43" i="10"/>
  <c r="H180" i="10"/>
  <c r="I180" i="10" s="1"/>
  <c r="E181" i="10"/>
  <c r="H181" i="10"/>
  <c r="I181" i="10" s="1"/>
  <c r="E194" i="10"/>
  <c r="H225" i="10"/>
  <c r="I225" i="10" s="1"/>
  <c r="E226" i="10"/>
  <c r="H226" i="10"/>
  <c r="I226" i="10" s="1"/>
  <c r="H249" i="10"/>
  <c r="I249" i="10" s="1"/>
  <c r="H304" i="10"/>
  <c r="I304" i="10" s="1"/>
  <c r="H64" i="10"/>
  <c r="I64" i="10" s="1"/>
  <c r="H315" i="10"/>
  <c r="I315" i="10" s="1"/>
  <c r="E316" i="10"/>
  <c r="H103" i="10"/>
  <c r="I103" i="10" s="1"/>
  <c r="E339" i="10"/>
  <c r="E104" i="10"/>
  <c r="H340" i="10"/>
  <c r="I340" i="10" s="1"/>
  <c r="E105" i="10"/>
  <c r="E341" i="10"/>
  <c r="H83" i="10"/>
  <c r="I83" i="10" s="1"/>
  <c r="E103" i="10"/>
  <c r="H322" i="10"/>
  <c r="I322" i="10" s="1"/>
  <c r="H108" i="10"/>
  <c r="I108" i="10" s="1"/>
  <c r="H345" i="10"/>
  <c r="I345" i="10" s="1"/>
  <c r="E179" i="10"/>
  <c r="E380" i="10"/>
  <c r="E227" i="10"/>
  <c r="H380" i="10"/>
  <c r="I380" i="10" s="1"/>
  <c r="E107" i="10"/>
  <c r="H244" i="10"/>
  <c r="I244" i="10" s="1"/>
  <c r="H391" i="10"/>
  <c r="I391" i="10" s="1"/>
  <c r="H111" i="10"/>
  <c r="I111" i="10" s="1"/>
  <c r="E250" i="10"/>
  <c r="H392" i="10"/>
  <c r="I392" i="10" s="1"/>
  <c r="E393" i="10"/>
  <c r="E256" i="10"/>
  <c r="H29" i="10"/>
  <c r="I29" i="10" s="1"/>
  <c r="H256" i="10"/>
  <c r="I256" i="10" s="1"/>
  <c r="H393" i="10"/>
  <c r="I393" i="10" s="1"/>
  <c r="H155" i="10"/>
  <c r="I155" i="10" s="1"/>
  <c r="E267" i="10"/>
  <c r="E394" i="10"/>
  <c r="H37" i="10"/>
  <c r="I37" i="10" s="1"/>
  <c r="H113" i="10"/>
  <c r="I113" i="10" s="1"/>
  <c r="H38" i="10"/>
  <c r="I38" i="10" s="1"/>
  <c r="H158" i="10"/>
  <c r="I158" i="10" s="1"/>
  <c r="E302" i="10"/>
  <c r="E416" i="10"/>
  <c r="H135" i="10"/>
  <c r="I135" i="10" s="1"/>
  <c r="E39" i="10"/>
  <c r="H178" i="10"/>
  <c r="I178" i="10" s="1"/>
  <c r="H302" i="10"/>
  <c r="I302" i="10" s="1"/>
  <c r="E423" i="10"/>
  <c r="H62" i="10"/>
  <c r="I62" i="10" s="1"/>
  <c r="E114" i="10"/>
  <c r="E190" i="10"/>
  <c r="H268" i="10"/>
  <c r="I268" i="10" s="1"/>
  <c r="H344" i="10"/>
  <c r="I344" i="10" s="1"/>
  <c r="H418" i="10"/>
  <c r="I418" i="10" s="1"/>
  <c r="E64" i="10"/>
  <c r="E345" i="10"/>
  <c r="H422" i="10"/>
  <c r="I422" i="10" s="1"/>
  <c r="H423" i="10"/>
  <c r="I423" i="10" s="1"/>
  <c r="E270" i="10"/>
  <c r="E69" i="10"/>
  <c r="H138" i="10"/>
  <c r="I138" i="10" s="1"/>
  <c r="E216" i="10"/>
  <c r="H270" i="10"/>
  <c r="I270" i="10" s="1"/>
  <c r="E347" i="10"/>
  <c r="E424" i="10"/>
  <c r="H69" i="10"/>
  <c r="I69" i="10" s="1"/>
  <c r="E139" i="10"/>
  <c r="H218" i="10"/>
  <c r="I218" i="10" s="1"/>
  <c r="H273" i="10"/>
  <c r="I273" i="10" s="1"/>
  <c r="H348" i="10"/>
  <c r="I348" i="10" s="1"/>
  <c r="H429" i="10"/>
  <c r="I429" i="10" s="1"/>
  <c r="H20" i="10"/>
  <c r="I20" i="10" s="1"/>
  <c r="E293" i="10"/>
  <c r="E349" i="10"/>
  <c r="E430" i="10"/>
  <c r="E150" i="10"/>
  <c r="E201" i="10"/>
  <c r="H68" i="10"/>
  <c r="I68" i="10" s="1"/>
  <c r="E136" i="10"/>
  <c r="H346" i="10"/>
  <c r="I346" i="10" s="1"/>
  <c r="E72" i="10"/>
  <c r="H222" i="10"/>
  <c r="I222" i="10" s="1"/>
  <c r="H300" i="10"/>
  <c r="I300" i="10" s="1"/>
  <c r="H362" i="10"/>
  <c r="I362" i="10" s="1"/>
  <c r="H436" i="10"/>
  <c r="I436" i="10" s="1"/>
  <c r="H81" i="10"/>
  <c r="I81" i="10" s="1"/>
  <c r="H151" i="10"/>
  <c r="I151" i="10" s="1"/>
  <c r="H224" i="10"/>
  <c r="I224" i="10" s="1"/>
  <c r="E301" i="10"/>
  <c r="E82" i="10"/>
  <c r="E152" i="10"/>
  <c r="E225" i="10"/>
  <c r="H301" i="10"/>
  <c r="I301" i="10" s="1"/>
  <c r="H378" i="10"/>
  <c r="I378" i="10" s="1"/>
  <c r="E441" i="10"/>
  <c r="H43" i="10"/>
  <c r="I43" i="10" s="1"/>
  <c r="H82" i="10"/>
  <c r="I82" i="10" s="1"/>
  <c r="H115" i="10"/>
  <c r="I115" i="10" s="1"/>
  <c r="H156" i="10"/>
  <c r="I156" i="10" s="1"/>
  <c r="H195" i="10"/>
  <c r="I195" i="10" s="1"/>
  <c r="H233" i="10"/>
  <c r="I233" i="10" s="1"/>
  <c r="H271" i="10"/>
  <c r="I271" i="10" s="1"/>
  <c r="H318" i="10"/>
  <c r="I318" i="10" s="1"/>
  <c r="H356" i="10"/>
  <c r="I356" i="10" s="1"/>
  <c r="H395" i="10"/>
  <c r="I395" i="10" s="1"/>
  <c r="E439" i="10"/>
  <c r="E157" i="10"/>
  <c r="H200" i="10"/>
  <c r="I200" i="10" s="1"/>
  <c r="E234" i="10"/>
  <c r="E272" i="10"/>
  <c r="E319" i="10"/>
  <c r="E357" i="10"/>
  <c r="E396" i="10"/>
  <c r="H440" i="10"/>
  <c r="I440" i="10" s="1"/>
  <c r="H21" i="10"/>
  <c r="I21" i="10" s="1"/>
  <c r="H48" i="10"/>
  <c r="I48" i="10" s="1"/>
  <c r="E85" i="10"/>
  <c r="H125" i="10"/>
  <c r="I125" i="10" s="1"/>
  <c r="E159" i="10"/>
  <c r="H201" i="10"/>
  <c r="I201" i="10" s="1"/>
  <c r="E245" i="10"/>
  <c r="E274" i="10"/>
  <c r="E323" i="10"/>
  <c r="E50" i="10"/>
  <c r="H323" i="10"/>
  <c r="I323" i="10" s="1"/>
  <c r="E161" i="10"/>
  <c r="E367" i="10"/>
  <c r="E22" i="10"/>
  <c r="E126" i="10"/>
  <c r="H245" i="10"/>
  <c r="I245" i="10" s="1"/>
  <c r="E403" i="10"/>
  <c r="H50" i="10"/>
  <c r="I50" i="10" s="1"/>
  <c r="H126" i="10"/>
  <c r="I126" i="10" s="1"/>
  <c r="H202" i="10"/>
  <c r="I202" i="10" s="1"/>
  <c r="E246" i="10"/>
  <c r="E324" i="10"/>
  <c r="H368" i="10"/>
  <c r="I368" i="10" s="1"/>
  <c r="H448" i="10"/>
  <c r="I448" i="10" s="1"/>
  <c r="H60" i="10"/>
  <c r="I60" i="10" s="1"/>
  <c r="H133" i="10"/>
  <c r="I133" i="10" s="1"/>
  <c r="H171" i="10"/>
  <c r="I171" i="10" s="1"/>
  <c r="H204" i="10"/>
  <c r="I204" i="10" s="1"/>
  <c r="H246" i="10"/>
  <c r="I246" i="10" s="1"/>
  <c r="H290" i="10"/>
  <c r="I290" i="10" s="1"/>
  <c r="H324" i="10"/>
  <c r="I324" i="10" s="1"/>
  <c r="E369" i="10"/>
  <c r="E414" i="10"/>
  <c r="E449" i="10"/>
  <c r="H24" i="10"/>
  <c r="I24" i="10" s="1"/>
  <c r="E61" i="10"/>
  <c r="E91" i="10"/>
  <c r="E134" i="10"/>
  <c r="E172" i="10"/>
  <c r="E205" i="10"/>
  <c r="E247" i="10"/>
  <c r="H291" i="10"/>
  <c r="I291" i="10" s="1"/>
  <c r="E325" i="10"/>
  <c r="H371" i="10"/>
  <c r="I371" i="10" s="1"/>
  <c r="H414" i="10"/>
  <c r="I414" i="10" s="1"/>
  <c r="H449" i="10"/>
  <c r="I449" i="10" s="1"/>
  <c r="H61" i="10"/>
  <c r="I61" i="10" s="1"/>
  <c r="E94" i="10"/>
  <c r="H134" i="10"/>
  <c r="I134" i="10" s="1"/>
  <c r="H173" i="10"/>
  <c r="I173" i="10" s="1"/>
  <c r="H211" i="10"/>
  <c r="I211" i="10" s="1"/>
  <c r="H248" i="10"/>
  <c r="I248" i="10" s="1"/>
  <c r="E292" i="10"/>
  <c r="E327" i="10"/>
  <c r="E372" i="10"/>
  <c r="E415" i="10"/>
  <c r="E452" i="10"/>
  <c r="H85" i="10"/>
  <c r="I85" i="10" s="1"/>
  <c r="E202" i="10"/>
  <c r="H281" i="10"/>
  <c r="I281" i="10" s="1"/>
  <c r="E447" i="10"/>
  <c r="H22" i="10"/>
  <c r="I22" i="10" s="1"/>
  <c r="E90" i="10"/>
  <c r="H162" i="10"/>
  <c r="I162" i="10" s="1"/>
  <c r="E282" i="10"/>
  <c r="H403" i="10"/>
  <c r="I403" i="10" s="1"/>
  <c r="E24" i="10"/>
  <c r="H90" i="10"/>
  <c r="I90" i="10" s="1"/>
  <c r="E62" i="10"/>
  <c r="H95" i="10"/>
  <c r="I95" i="10" s="1"/>
  <c r="E135" i="10"/>
  <c r="E174" i="10"/>
  <c r="E212" i="10"/>
  <c r="E249" i="10"/>
  <c r="H292" i="10"/>
  <c r="I292" i="10" s="1"/>
  <c r="H329" i="10"/>
  <c r="I329" i="10" s="1"/>
  <c r="H373" i="10"/>
  <c r="I373" i="10" s="1"/>
  <c r="H415" i="10"/>
  <c r="I415" i="10" s="1"/>
  <c r="E463" i="10"/>
  <c r="E446" i="10"/>
  <c r="E426" i="10"/>
  <c r="E407" i="10"/>
  <c r="E391" i="10"/>
  <c r="E371" i="10"/>
  <c r="E352" i="10"/>
  <c r="E335" i="10"/>
  <c r="E315" i="10"/>
  <c r="E296" i="10"/>
  <c r="E280" i="10"/>
  <c r="E260" i="10"/>
  <c r="E241" i="10"/>
  <c r="E224" i="10"/>
  <c r="E204" i="10"/>
  <c r="E185" i="10"/>
  <c r="E169" i="10"/>
  <c r="E149" i="10"/>
  <c r="E130" i="10"/>
  <c r="E113" i="10"/>
  <c r="H93" i="10"/>
  <c r="I93" i="10" s="1"/>
  <c r="E79" i="10"/>
  <c r="E60" i="10"/>
  <c r="E41" i="10"/>
  <c r="E27" i="10"/>
  <c r="H462" i="10"/>
  <c r="I462" i="10" s="1"/>
  <c r="H445" i="10"/>
  <c r="I445" i="10" s="1"/>
  <c r="H425" i="10"/>
  <c r="I425" i="10" s="1"/>
  <c r="H406" i="10"/>
  <c r="I406" i="10" s="1"/>
  <c r="H390" i="10"/>
  <c r="I390" i="10" s="1"/>
  <c r="H370" i="10"/>
  <c r="I370" i="10" s="1"/>
  <c r="H351" i="10"/>
  <c r="I351" i="10" s="1"/>
  <c r="H334" i="10"/>
  <c r="I334" i="10" s="1"/>
  <c r="H314" i="10"/>
  <c r="I314" i="10" s="1"/>
  <c r="H295" i="10"/>
  <c r="I295" i="10" s="1"/>
  <c r="H279" i="10"/>
  <c r="I279" i="10" s="1"/>
  <c r="H259" i="10"/>
  <c r="I259" i="10" s="1"/>
  <c r="H240" i="10"/>
  <c r="I240" i="10" s="1"/>
  <c r="H223" i="10"/>
  <c r="I223" i="10" s="1"/>
  <c r="H203" i="10"/>
  <c r="I203" i="10" s="1"/>
  <c r="H184" i="10"/>
  <c r="I184" i="10" s="1"/>
  <c r="H168" i="10"/>
  <c r="I168" i="10" s="1"/>
  <c r="H148" i="10"/>
  <c r="I148" i="10" s="1"/>
  <c r="H129" i="10"/>
  <c r="I129" i="10" s="1"/>
  <c r="H112" i="10"/>
  <c r="I112" i="10" s="1"/>
  <c r="E93" i="10"/>
  <c r="E75" i="10"/>
  <c r="H59" i="10"/>
  <c r="I59" i="10" s="1"/>
  <c r="H40" i="10"/>
  <c r="I40" i="10" s="1"/>
  <c r="E461" i="10"/>
  <c r="E445" i="10"/>
  <c r="E425" i="10"/>
  <c r="E405" i="10"/>
  <c r="E390" i="10"/>
  <c r="E370" i="10"/>
  <c r="E350" i="10"/>
  <c r="E334" i="10"/>
  <c r="E314" i="10"/>
  <c r="E294" i="10"/>
  <c r="E279" i="10"/>
  <c r="E259" i="10"/>
  <c r="E239" i="10"/>
  <c r="E223" i="10"/>
  <c r="E203" i="10"/>
  <c r="E183" i="10"/>
  <c r="E167" i="10"/>
  <c r="E147" i="10"/>
  <c r="E127" i="10"/>
  <c r="E112" i="10"/>
  <c r="H92" i="10"/>
  <c r="I92" i="10" s="1"/>
  <c r="H74" i="10"/>
  <c r="I74" i="10" s="1"/>
  <c r="E59" i="10"/>
  <c r="E40" i="10"/>
  <c r="H460" i="10"/>
  <c r="I460" i="10" s="1"/>
  <c r="H444" i="10"/>
  <c r="I444" i="10" s="1"/>
  <c r="H424" i="10"/>
  <c r="I424" i="10" s="1"/>
  <c r="H404" i="10"/>
  <c r="I404" i="10" s="1"/>
  <c r="H389" i="10"/>
  <c r="I389" i="10" s="1"/>
  <c r="H369" i="10"/>
  <c r="I369" i="10" s="1"/>
  <c r="H349" i="10"/>
  <c r="I349" i="10" s="1"/>
  <c r="H333" i="10"/>
  <c r="I333" i="10" s="1"/>
  <c r="H313" i="10"/>
  <c r="I313" i="10" s="1"/>
  <c r="H293" i="10"/>
  <c r="I293" i="10" s="1"/>
  <c r="H278" i="10"/>
  <c r="I278" i="10" s="1"/>
  <c r="H258" i="10"/>
  <c r="I258" i="10" s="1"/>
  <c r="E457" i="10"/>
  <c r="E437" i="10"/>
  <c r="E419" i="10"/>
  <c r="E402" i="10"/>
  <c r="E382" i="10"/>
  <c r="E363" i="10"/>
  <c r="E346" i="10"/>
  <c r="E326" i="10"/>
  <c r="E307" i="10"/>
  <c r="E291" i="10"/>
  <c r="E271" i="10"/>
  <c r="E252" i="10"/>
  <c r="E235" i="10"/>
  <c r="E215" i="10"/>
  <c r="E196" i="10"/>
  <c r="E180" i="10"/>
  <c r="E160" i="10"/>
  <c r="E141" i="10"/>
  <c r="E124" i="10"/>
  <c r="H104" i="10"/>
  <c r="I104" i="10" s="1"/>
  <c r="H89" i="10"/>
  <c r="I89" i="10" s="1"/>
  <c r="H70" i="10"/>
  <c r="I70" i="10" s="1"/>
  <c r="H51" i="10"/>
  <c r="I51" i="10" s="1"/>
  <c r="H36" i="10"/>
  <c r="I36" i="10" s="1"/>
  <c r="E21" i="10"/>
  <c r="E28" i="10"/>
  <c r="E49" i="10"/>
  <c r="E70" i="10"/>
  <c r="H91" i="10"/>
  <c r="I91" i="10" s="1"/>
  <c r="H114" i="10"/>
  <c r="I114" i="10" s="1"/>
  <c r="H136" i="10"/>
  <c r="I136" i="10" s="1"/>
  <c r="H159" i="10"/>
  <c r="I159" i="10" s="1"/>
  <c r="E182" i="10"/>
  <c r="H206" i="10"/>
  <c r="I206" i="10" s="1"/>
  <c r="H229" i="10"/>
  <c r="I229" i="10" s="1"/>
  <c r="H251" i="10"/>
  <c r="I251" i="10" s="1"/>
  <c r="H280" i="10"/>
  <c r="I280" i="10" s="1"/>
  <c r="E303" i="10"/>
  <c r="H325" i="10"/>
  <c r="I325" i="10" s="1"/>
  <c r="H355" i="10"/>
  <c r="I355" i="10" s="1"/>
  <c r="E379" i="10"/>
  <c r="H401" i="10"/>
  <c r="I401" i="10" s="1"/>
  <c r="H426" i="10"/>
  <c r="I426" i="10" s="1"/>
  <c r="E450" i="10"/>
  <c r="E29" i="10"/>
  <c r="H49" i="10"/>
  <c r="I49" i="10" s="1"/>
  <c r="E71" i="10"/>
  <c r="E92" i="10"/>
  <c r="E115" i="10"/>
  <c r="E137" i="10"/>
  <c r="H160" i="10"/>
  <c r="I160" i="10" s="1"/>
  <c r="H182" i="10"/>
  <c r="I182" i="10" s="1"/>
  <c r="E207" i="10"/>
  <c r="E230" i="10"/>
  <c r="H255" i="10"/>
  <c r="I255" i="10" s="1"/>
  <c r="E281" i="10"/>
  <c r="H303" i="10"/>
  <c r="I303" i="10" s="1"/>
  <c r="H326" i="10"/>
  <c r="I326" i="10" s="1"/>
  <c r="E356" i="10"/>
  <c r="H379" i="10"/>
  <c r="I379" i="10" s="1"/>
  <c r="H402" i="10"/>
  <c r="I402" i="10" s="1"/>
  <c r="E427" i="10"/>
  <c r="H451" i="10"/>
  <c r="I451" i="10" s="1"/>
  <c r="E30" i="10"/>
  <c r="H118" i="10"/>
  <c r="I118" i="10" s="1"/>
  <c r="H234" i="10"/>
  <c r="I234" i="10" s="1"/>
  <c r="H358" i="10"/>
  <c r="I358" i="10" s="1"/>
  <c r="E456" i="10"/>
  <c r="H100" i="10"/>
  <c r="I100" i="10" s="1"/>
  <c r="E191" i="10"/>
  <c r="E283" i="10"/>
  <c r="H381" i="10"/>
  <c r="I381" i="10" s="1"/>
  <c r="E101" i="10"/>
  <c r="H169" i="10"/>
  <c r="I169" i="10" s="1"/>
  <c r="H213" i="10"/>
  <c r="I213" i="10" s="1"/>
  <c r="E236" i="10"/>
  <c r="E261" i="10"/>
  <c r="H284" i="10"/>
  <c r="I284" i="10" s="1"/>
  <c r="H311" i="10"/>
  <c r="I311" i="10" s="1"/>
  <c r="E336" i="10"/>
  <c r="H359" i="10"/>
  <c r="I359" i="10" s="1"/>
  <c r="H382" i="10"/>
  <c r="I382" i="10" s="1"/>
  <c r="E412" i="10"/>
  <c r="H434" i="10"/>
  <c r="I434" i="10" s="1"/>
  <c r="H458" i="10"/>
  <c r="I458" i="10" s="1"/>
  <c r="E51" i="10"/>
  <c r="H140" i="10"/>
  <c r="I140" i="10" s="1"/>
  <c r="H190" i="10"/>
  <c r="I190" i="10" s="1"/>
  <c r="E257" i="10"/>
  <c r="E305" i="10"/>
  <c r="E404" i="10"/>
  <c r="E73" i="10"/>
  <c r="H166" i="10"/>
  <c r="I166" i="10" s="1"/>
  <c r="H260" i="10"/>
  <c r="I260" i="10" s="1"/>
  <c r="E359" i="10"/>
  <c r="H456" i="10"/>
  <c r="I456" i="10" s="1"/>
  <c r="E31" i="10"/>
  <c r="H122" i="10"/>
  <c r="I122" i="10" s="1"/>
  <c r="H32" i="10"/>
  <c r="I32" i="10" s="1"/>
  <c r="E80" i="10"/>
  <c r="E123" i="10"/>
  <c r="H145" i="10"/>
  <c r="I145" i="10" s="1"/>
  <c r="E170" i="10"/>
  <c r="E192" i="10"/>
  <c r="E214" i="10"/>
  <c r="H236" i="10"/>
  <c r="I236" i="10" s="1"/>
  <c r="H262" i="10"/>
  <c r="I262" i="10" s="1"/>
  <c r="E285" i="10"/>
  <c r="E312" i="10"/>
  <c r="H336" i="10"/>
  <c r="I336" i="10" s="1"/>
  <c r="E360" i="10"/>
  <c r="E383" i="10"/>
  <c r="H412" i="10"/>
  <c r="I412" i="10" s="1"/>
  <c r="E435" i="10"/>
  <c r="E459" i="10"/>
  <c r="E96" i="10"/>
  <c r="H212" i="10"/>
  <c r="I212" i="10" s="1"/>
  <c r="E330" i="10"/>
  <c r="H433" i="10"/>
  <c r="I433" i="10" s="1"/>
  <c r="E52" i="10"/>
  <c r="H144" i="10"/>
  <c r="I144" i="10" s="1"/>
  <c r="H235" i="10"/>
  <c r="I235" i="10" s="1"/>
  <c r="H335" i="10"/>
  <c r="I335" i="10" s="1"/>
  <c r="E434" i="10"/>
  <c r="H53" i="10"/>
  <c r="I53" i="10" s="1"/>
  <c r="E145" i="10"/>
  <c r="E33" i="10"/>
  <c r="H123" i="10"/>
  <c r="I123" i="10" s="1"/>
  <c r="H170" i="10"/>
  <c r="I170" i="10" s="1"/>
  <c r="H214" i="10"/>
  <c r="I214" i="10" s="1"/>
  <c r="E237" i="10"/>
  <c r="E263" i="10"/>
  <c r="H289" i="10"/>
  <c r="I289" i="10" s="1"/>
  <c r="H312" i="10"/>
  <c r="I312" i="10" s="1"/>
  <c r="E337" i="10"/>
  <c r="H360" i="10"/>
  <c r="I360" i="10" s="1"/>
  <c r="H384" i="10"/>
  <c r="I384" i="10" s="1"/>
  <c r="E413" i="10"/>
  <c r="H435" i="10"/>
  <c r="I435" i="10" s="1"/>
  <c r="H459" i="10"/>
  <c r="I459" i="10" s="1"/>
  <c r="H72" i="10"/>
  <c r="I72" i="10" s="1"/>
  <c r="E163" i="10"/>
  <c r="H282" i="10"/>
  <c r="I282" i="10" s="1"/>
  <c r="E381" i="10"/>
  <c r="H30" i="10"/>
  <c r="I30" i="10" s="1"/>
  <c r="E119" i="10"/>
  <c r="E213" i="10"/>
  <c r="H306" i="10"/>
  <c r="I306" i="10" s="1"/>
  <c r="H411" i="10"/>
  <c r="I411" i="10" s="1"/>
  <c r="H79" i="10"/>
  <c r="I79" i="10" s="1"/>
  <c r="H191" i="10"/>
  <c r="I191" i="10" s="1"/>
  <c r="E54" i="10"/>
  <c r="H101" i="10"/>
  <c r="I101" i="10" s="1"/>
  <c r="E19" i="10"/>
  <c r="H57" i="10"/>
  <c r="I57" i="10" s="1"/>
  <c r="H80" i="10"/>
  <c r="I80" i="10" s="1"/>
  <c r="E102" i="10"/>
  <c r="E146" i="10"/>
  <c r="H192" i="10"/>
  <c r="I192" i="10" s="1"/>
  <c r="H19" i="10"/>
  <c r="I19" i="10" s="1"/>
  <c r="E37" i="10"/>
  <c r="H58" i="10"/>
  <c r="I58" i="10" s="1"/>
  <c r="E81" i="10"/>
  <c r="H102" i="10"/>
  <c r="I102" i="10" s="1"/>
  <c r="H124" i="10"/>
  <c r="I124" i="10" s="1"/>
  <c r="H146" i="10"/>
  <c r="I146" i="10" s="1"/>
  <c r="E171" i="10"/>
  <c r="E193" i="10"/>
  <c r="H215" i="10"/>
  <c r="I215" i="10" s="1"/>
  <c r="H238" i="10"/>
  <c r="I238" i="10" s="1"/>
  <c r="H266" i="10"/>
  <c r="I266" i="10" s="1"/>
  <c r="E290" i="10"/>
  <c r="E313" i="10"/>
  <c r="H338" i="10"/>
  <c r="I338" i="10" s="1"/>
  <c r="E361" i="10"/>
  <c r="E385" i="10"/>
  <c r="H413" i="10"/>
  <c r="I413" i="10" s="1"/>
  <c r="E436" i="10"/>
  <c r="E460" i="10"/>
  <c r="E468" i="10"/>
  <c r="E458" i="10"/>
  <c r="E448" i="10"/>
  <c r="E438" i="10"/>
  <c r="E428" i="10"/>
  <c r="E418" i="10"/>
  <c r="E408" i="10"/>
  <c r="E398" i="10"/>
  <c r="E388" i="10"/>
  <c r="E378" i="10"/>
  <c r="E368" i="10"/>
  <c r="E358" i="10"/>
  <c r="E348" i="10"/>
  <c r="E338" i="10"/>
  <c r="E328" i="10"/>
  <c r="E318" i="10"/>
  <c r="E308" i="10"/>
  <c r="E298" i="10"/>
  <c r="E288" i="10"/>
  <c r="E278" i="10"/>
  <c r="E268" i="10"/>
  <c r="E258" i="10"/>
  <c r="E248" i="10"/>
  <c r="E238" i="10"/>
  <c r="E228" i="10"/>
  <c r="E218" i="10"/>
  <c r="E208" i="10"/>
  <c r="E198" i="10"/>
  <c r="E188" i="10"/>
  <c r="E178" i="10"/>
  <c r="E168" i="10"/>
  <c r="E158" i="10"/>
  <c r="E148" i="10"/>
  <c r="E138" i="10"/>
  <c r="E128" i="10"/>
  <c r="E118" i="10"/>
  <c r="E108" i="10"/>
  <c r="E98" i="10"/>
  <c r="E88" i="10"/>
  <c r="E78" i="10"/>
  <c r="E68" i="10"/>
  <c r="E58" i="10"/>
  <c r="E48" i="10"/>
  <c r="E38" i="10"/>
  <c r="H28" i="10"/>
  <c r="I28" i="10" s="1"/>
  <c r="E20" i="10"/>
  <c r="H467" i="10"/>
  <c r="I467" i="10" s="1"/>
  <c r="H457" i="10"/>
  <c r="I457" i="10" s="1"/>
  <c r="H447" i="10"/>
  <c r="I447" i="10" s="1"/>
  <c r="H437" i="10"/>
  <c r="I437" i="10" s="1"/>
  <c r="H427" i="10"/>
  <c r="I427" i="10" s="1"/>
  <c r="H417" i="10"/>
  <c r="I417" i="10" s="1"/>
  <c r="H407" i="10"/>
  <c r="I407" i="10" s="1"/>
  <c r="H397" i="10"/>
  <c r="I397" i="10" s="1"/>
  <c r="H387" i="10"/>
  <c r="I387" i="10" s="1"/>
  <c r="H377" i="10"/>
  <c r="I377" i="10" s="1"/>
  <c r="H367" i="10"/>
  <c r="I367" i="10" s="1"/>
  <c r="H357" i="10"/>
  <c r="I357" i="10" s="1"/>
  <c r="H347" i="10"/>
  <c r="I347" i="10" s="1"/>
  <c r="H337" i="10"/>
  <c r="I337" i="10" s="1"/>
  <c r="H327" i="10"/>
  <c r="I327" i="10" s="1"/>
  <c r="H317" i="10"/>
  <c r="I317" i="10" s="1"/>
  <c r="H307" i="10"/>
  <c r="I307" i="10" s="1"/>
  <c r="H297" i="10"/>
  <c r="I297" i="10" s="1"/>
  <c r="H287" i="10"/>
  <c r="I287" i="10" s="1"/>
  <c r="H277" i="10"/>
  <c r="I277" i="10" s="1"/>
  <c r="H267" i="10"/>
  <c r="I267" i="10" s="1"/>
  <c r="H257" i="10"/>
  <c r="I257" i="10" s="1"/>
  <c r="H247" i="10"/>
  <c r="I247" i="10" s="1"/>
  <c r="H237" i="10"/>
  <c r="I237" i="10" s="1"/>
  <c r="H227" i="10"/>
  <c r="I227" i="10" s="1"/>
  <c r="H217" i="10"/>
  <c r="I217" i="10" s="1"/>
  <c r="H207" i="10"/>
  <c r="I207" i="10" s="1"/>
  <c r="H197" i="10"/>
  <c r="I197" i="10" s="1"/>
  <c r="H187" i="10"/>
  <c r="I187" i="10" s="1"/>
  <c r="H177" i="10"/>
  <c r="I177" i="10" s="1"/>
  <c r="H167" i="10"/>
  <c r="I167" i="10" s="1"/>
  <c r="H157" i="10"/>
  <c r="I157" i="10" s="1"/>
  <c r="H147" i="10"/>
  <c r="I147" i="10" s="1"/>
  <c r="H137" i="10"/>
  <c r="I137" i="10" s="1"/>
  <c r="H127" i="10"/>
  <c r="I127" i="10" s="1"/>
  <c r="H117" i="10"/>
  <c r="I117" i="10" s="1"/>
  <c r="H107" i="10"/>
  <c r="I107" i="10" s="1"/>
  <c r="H97" i="10"/>
  <c r="I97" i="10" s="1"/>
  <c r="E464" i="10"/>
  <c r="E23" i="10"/>
  <c r="H31" i="10"/>
  <c r="I31" i="10" s="1"/>
  <c r="E42" i="10"/>
  <c r="H52" i="10"/>
  <c r="I52" i="10" s="1"/>
  <c r="E63" i="10"/>
  <c r="H73" i="10"/>
  <c r="I73" i="10" s="1"/>
  <c r="E84" i="10"/>
  <c r="H94" i="10"/>
  <c r="I94" i="10" s="1"/>
  <c r="H105" i="10"/>
  <c r="I105" i="10" s="1"/>
  <c r="H116" i="10"/>
  <c r="I116" i="10" s="1"/>
  <c r="H128" i="10"/>
  <c r="I128" i="10" s="1"/>
  <c r="H139" i="10"/>
  <c r="I139" i="10" s="1"/>
  <c r="H150" i="10"/>
  <c r="I150" i="10" s="1"/>
  <c r="H161" i="10"/>
  <c r="I161" i="10" s="1"/>
  <c r="H172" i="10"/>
  <c r="I172" i="10" s="1"/>
  <c r="H183" i="10"/>
  <c r="I183" i="10" s="1"/>
  <c r="H194" i="10"/>
  <c r="I194" i="10" s="1"/>
  <c r="H205" i="10"/>
  <c r="I205" i="10" s="1"/>
  <c r="H216" i="10"/>
  <c r="I216" i="10" s="1"/>
  <c r="H228" i="10"/>
  <c r="I228" i="10" s="1"/>
  <c r="H239" i="10"/>
  <c r="I239" i="10" s="1"/>
  <c r="H250" i="10"/>
  <c r="I250" i="10" s="1"/>
  <c r="H261" i="10"/>
  <c r="I261" i="10" s="1"/>
  <c r="H272" i="10"/>
  <c r="I272" i="10" s="1"/>
  <c r="H283" i="10"/>
  <c r="I283" i="10" s="1"/>
  <c r="H294" i="10"/>
  <c r="I294" i="10" s="1"/>
  <c r="H305" i="10"/>
  <c r="I305" i="10" s="1"/>
  <c r="H316" i="10"/>
  <c r="I316" i="10" s="1"/>
  <c r="H328" i="10"/>
  <c r="I328" i="10" s="1"/>
  <c r="H339" i="10"/>
  <c r="I339" i="10" s="1"/>
  <c r="H350" i="10"/>
  <c r="I350" i="10" s="1"/>
  <c r="H361" i="10"/>
  <c r="I361" i="10" s="1"/>
  <c r="H372" i="10"/>
  <c r="I372" i="10" s="1"/>
  <c r="H383" i="10"/>
  <c r="I383" i="10" s="1"/>
  <c r="H394" i="10"/>
  <c r="I394" i="10" s="1"/>
  <c r="H405" i="10"/>
  <c r="I405" i="10" s="1"/>
  <c r="H416" i="10"/>
  <c r="I416" i="10" s="1"/>
  <c r="H428" i="10"/>
  <c r="I428" i="10" s="1"/>
  <c r="H439" i="10"/>
  <c r="I439" i="10" s="1"/>
  <c r="H450" i="10"/>
  <c r="I450" i="10" s="1"/>
  <c r="H461" i="10"/>
  <c r="I461" i="10" s="1"/>
  <c r="H23" i="10"/>
  <c r="I23" i="10" s="1"/>
  <c r="E32" i="10"/>
  <c r="H42" i="10"/>
  <c r="I42" i="10" s="1"/>
  <c r="E53" i="10"/>
  <c r="H63" i="10"/>
  <c r="I63" i="10" s="1"/>
  <c r="E74" i="10"/>
  <c r="H84" i="10"/>
  <c r="I84" i="10" s="1"/>
  <c r="E95" i="10"/>
  <c r="E106" i="10"/>
  <c r="E117" i="10"/>
  <c r="E129" i="10"/>
  <c r="E140" i="10"/>
  <c r="E151" i="10"/>
  <c r="E162" i="10"/>
  <c r="E173" i="10"/>
  <c r="E184" i="10"/>
  <c r="E195" i="10"/>
  <c r="E206" i="10"/>
  <c r="E217" i="10"/>
  <c r="E229" i="10"/>
  <c r="E240" i="10"/>
  <c r="E251" i="10"/>
  <c r="E262" i="10"/>
  <c r="E273" i="10"/>
  <c r="E284" i="10"/>
  <c r="E295" i="10"/>
  <c r="E306" i="10"/>
  <c r="E317" i="10"/>
  <c r="E329" i="10"/>
  <c r="E340" i="10"/>
  <c r="E351" i="10"/>
  <c r="E362" i="10"/>
  <c r="E373" i="10"/>
  <c r="E384" i="10"/>
  <c r="E395" i="10"/>
  <c r="E406" i="10"/>
  <c r="E417" i="10"/>
  <c r="E429" i="10"/>
  <c r="E440" i="10"/>
  <c r="E451" i="10"/>
  <c r="E462" i="10"/>
  <c r="H54" i="10"/>
  <c r="I54" i="10" s="1"/>
  <c r="H96" i="10"/>
  <c r="I96" i="10" s="1"/>
  <c r="H152" i="10"/>
  <c r="I152" i="10" s="1"/>
  <c r="H196" i="10"/>
  <c r="I196" i="10" s="1"/>
  <c r="H252" i="10"/>
  <c r="I252" i="10" s="1"/>
  <c r="H296" i="10"/>
  <c r="I296" i="10" s="1"/>
  <c r="H352" i="10"/>
  <c r="I352" i="10" s="1"/>
  <c r="H408" i="10"/>
  <c r="I408" i="10" s="1"/>
  <c r="E34" i="10"/>
  <c r="E55" i="10"/>
  <c r="H65" i="10"/>
  <c r="I65" i="10" s="1"/>
  <c r="H86" i="10"/>
  <c r="I86" i="10" s="1"/>
  <c r="E109" i="10"/>
  <c r="E131" i="10"/>
  <c r="E142" i="10"/>
  <c r="E164" i="10"/>
  <c r="E186" i="10"/>
  <c r="E209" i="10"/>
  <c r="E220" i="10"/>
  <c r="E242" i="10"/>
  <c r="E264" i="10"/>
  <c r="E275" i="10"/>
  <c r="E297" i="10"/>
  <c r="E309" i="10"/>
  <c r="E331" i="10"/>
  <c r="E353" i="10"/>
  <c r="E375" i="10"/>
  <c r="E386" i="10"/>
  <c r="E409" i="10"/>
  <c r="E431" i="10"/>
  <c r="E453" i="10"/>
  <c r="H464" i="10"/>
  <c r="I464" i="10" s="1"/>
  <c r="H25" i="10"/>
  <c r="I25" i="10" s="1"/>
  <c r="H34" i="10"/>
  <c r="I34" i="10" s="1"/>
  <c r="E45" i="10"/>
  <c r="H55" i="10"/>
  <c r="I55" i="10" s="1"/>
  <c r="E66" i="10"/>
  <c r="H76" i="10"/>
  <c r="I76" i="10" s="1"/>
  <c r="E87" i="10"/>
  <c r="H98" i="10"/>
  <c r="I98" i="10" s="1"/>
  <c r="H109" i="10"/>
  <c r="I109" i="10" s="1"/>
  <c r="H120" i="10"/>
  <c r="I120" i="10" s="1"/>
  <c r="H131" i="10"/>
  <c r="I131" i="10" s="1"/>
  <c r="H142" i="10"/>
  <c r="I142" i="10" s="1"/>
  <c r="H153" i="10"/>
  <c r="I153" i="10" s="1"/>
  <c r="H164" i="10"/>
  <c r="I164" i="10" s="1"/>
  <c r="H175" i="10"/>
  <c r="I175" i="10" s="1"/>
  <c r="H186" i="10"/>
  <c r="I186" i="10" s="1"/>
  <c r="H198" i="10"/>
  <c r="I198" i="10" s="1"/>
  <c r="H209" i="10"/>
  <c r="I209" i="10" s="1"/>
  <c r="H220" i="10"/>
  <c r="I220" i="10" s="1"/>
  <c r="H231" i="10"/>
  <c r="I231" i="10" s="1"/>
  <c r="H242" i="10"/>
  <c r="I242" i="10" s="1"/>
  <c r="H253" i="10"/>
  <c r="I253" i="10" s="1"/>
  <c r="H264" i="10"/>
  <c r="I264" i="10" s="1"/>
  <c r="H275" i="10"/>
  <c r="I275" i="10" s="1"/>
  <c r="H286" i="10"/>
  <c r="I286" i="10" s="1"/>
  <c r="H298" i="10"/>
  <c r="I298" i="10" s="1"/>
  <c r="H309" i="10"/>
  <c r="I309" i="10" s="1"/>
  <c r="H320" i="10"/>
  <c r="I320" i="10" s="1"/>
  <c r="H331" i="10"/>
  <c r="I331" i="10" s="1"/>
  <c r="H342" i="10"/>
  <c r="I342" i="10" s="1"/>
  <c r="H353" i="10"/>
  <c r="I353" i="10" s="1"/>
  <c r="H364" i="10"/>
  <c r="I364" i="10" s="1"/>
  <c r="H375" i="10"/>
  <c r="I375" i="10" s="1"/>
  <c r="H386" i="10"/>
  <c r="I386" i="10" s="1"/>
  <c r="H398" i="10"/>
  <c r="I398" i="10" s="1"/>
  <c r="H409" i="10"/>
  <c r="I409" i="10" s="1"/>
  <c r="H420" i="10"/>
  <c r="I420" i="10" s="1"/>
  <c r="H431" i="10"/>
  <c r="I431" i="10" s="1"/>
  <c r="H442" i="10"/>
  <c r="I442" i="10" s="1"/>
  <c r="H453" i="10"/>
  <c r="I453" i="10" s="1"/>
  <c r="E465" i="10"/>
  <c r="E44" i="10"/>
  <c r="E86" i="10"/>
  <c r="H141" i="10"/>
  <c r="I141" i="10" s="1"/>
  <c r="H185" i="10"/>
  <c r="I185" i="10" s="1"/>
  <c r="H230" i="10"/>
  <c r="I230" i="10" s="1"/>
  <c r="H274" i="10"/>
  <c r="I274" i="10" s="1"/>
  <c r="H308" i="10"/>
  <c r="I308" i="10" s="1"/>
  <c r="H341" i="10"/>
  <c r="I341" i="10" s="1"/>
  <c r="H385" i="10"/>
  <c r="I385" i="10" s="1"/>
  <c r="H430" i="10"/>
  <c r="I430" i="10" s="1"/>
  <c r="H463" i="10"/>
  <c r="I463" i="10" s="1"/>
  <c r="E25" i="10"/>
  <c r="E97" i="10"/>
  <c r="E175" i="10"/>
  <c r="E253" i="10"/>
  <c r="E342" i="10"/>
  <c r="E420" i="10"/>
  <c r="E35" i="10"/>
  <c r="H45" i="10"/>
  <c r="I45" i="10" s="1"/>
  <c r="E56" i="10"/>
  <c r="H66" i="10"/>
  <c r="I66" i="10" s="1"/>
  <c r="E77" i="10"/>
  <c r="H87" i="10"/>
  <c r="I87" i="10" s="1"/>
  <c r="E99" i="10"/>
  <c r="E110" i="10"/>
  <c r="E121" i="10"/>
  <c r="E132" i="10"/>
  <c r="E143" i="10"/>
  <c r="E154" i="10"/>
  <c r="E165" i="10"/>
  <c r="E176" i="10"/>
  <c r="E187" i="10"/>
  <c r="E199" i="10"/>
  <c r="E210" i="10"/>
  <c r="E221" i="10"/>
  <c r="E232" i="10"/>
  <c r="E243" i="10"/>
  <c r="E254" i="10"/>
  <c r="E265" i="10"/>
  <c r="E276" i="10"/>
  <c r="E287" i="10"/>
  <c r="E299" i="10"/>
  <c r="E310" i="10"/>
  <c r="E321" i="10"/>
  <c r="E332" i="10"/>
  <c r="E343" i="10"/>
  <c r="E354" i="10"/>
  <c r="E365" i="10"/>
  <c r="E376" i="10"/>
  <c r="E387" i="10"/>
  <c r="E399" i="10"/>
  <c r="E410" i="10"/>
  <c r="E421" i="10"/>
  <c r="E432" i="10"/>
  <c r="E443" i="10"/>
  <c r="E454" i="10"/>
  <c r="H465" i="10"/>
  <c r="I465" i="10" s="1"/>
  <c r="E65" i="10"/>
  <c r="H119" i="10"/>
  <c r="I119" i="10" s="1"/>
  <c r="H163" i="10"/>
  <c r="I163" i="10" s="1"/>
  <c r="H208" i="10"/>
  <c r="I208" i="10" s="1"/>
  <c r="H241" i="10"/>
  <c r="I241" i="10" s="1"/>
  <c r="H285" i="10"/>
  <c r="I285" i="10" s="1"/>
  <c r="H330" i="10"/>
  <c r="I330" i="10" s="1"/>
  <c r="H374" i="10"/>
  <c r="I374" i="10" s="1"/>
  <c r="H419" i="10"/>
  <c r="I419" i="10" s="1"/>
  <c r="H452" i="10"/>
  <c r="I452" i="10" s="1"/>
  <c r="H44" i="10"/>
  <c r="I44" i="10" s="1"/>
  <c r="E120" i="10"/>
  <c r="E197" i="10"/>
  <c r="E286" i="10"/>
  <c r="E364" i="10"/>
  <c r="E442" i="10"/>
  <c r="E26" i="10"/>
  <c r="H35" i="10"/>
  <c r="I35" i="10" s="1"/>
  <c r="H56" i="10"/>
  <c r="I56" i="10" s="1"/>
  <c r="E67" i="10"/>
  <c r="H88" i="10"/>
  <c r="I88" i="10" s="1"/>
  <c r="H99" i="10"/>
  <c r="I99" i="10" s="1"/>
  <c r="H110" i="10"/>
  <c r="I110" i="10" s="1"/>
  <c r="H132" i="10"/>
  <c r="I132" i="10" s="1"/>
  <c r="H143" i="10"/>
  <c r="I143" i="10" s="1"/>
  <c r="H154" i="10"/>
  <c r="I154" i="10" s="1"/>
  <c r="H176" i="10"/>
  <c r="I176" i="10" s="1"/>
  <c r="H188" i="10"/>
  <c r="I188" i="10" s="1"/>
  <c r="H199" i="10"/>
  <c r="I199" i="10" s="1"/>
  <c r="H210" i="10"/>
  <c r="I210" i="10" s="1"/>
  <c r="H232" i="10"/>
  <c r="I232" i="10" s="1"/>
  <c r="H243" i="10"/>
  <c r="I243" i="10" s="1"/>
  <c r="H254" i="10"/>
  <c r="I254" i="10" s="1"/>
  <c r="H265" i="10"/>
  <c r="I265" i="10" s="1"/>
  <c r="H288" i="10"/>
  <c r="I288" i="10" s="1"/>
  <c r="H299" i="10"/>
  <c r="I299" i="10" s="1"/>
  <c r="H310" i="10"/>
  <c r="I310" i="10" s="1"/>
  <c r="H321" i="10"/>
  <c r="I321" i="10" s="1"/>
  <c r="H332" i="10"/>
  <c r="I332" i="10" s="1"/>
  <c r="H343" i="10"/>
  <c r="I343" i="10" s="1"/>
  <c r="H354" i="10"/>
  <c r="I354" i="10" s="1"/>
  <c r="H365" i="10"/>
  <c r="I365" i="10" s="1"/>
  <c r="H376" i="10"/>
  <c r="I376" i="10" s="1"/>
  <c r="H388" i="10"/>
  <c r="I388" i="10" s="1"/>
  <c r="H399" i="10"/>
  <c r="I399" i="10" s="1"/>
  <c r="H410" i="10"/>
  <c r="I410" i="10" s="1"/>
  <c r="H421" i="10"/>
  <c r="I421" i="10" s="1"/>
  <c r="H432" i="10"/>
  <c r="I432" i="10" s="1"/>
  <c r="H443" i="10"/>
  <c r="I443" i="10" s="1"/>
  <c r="H454" i="10"/>
  <c r="I454" i="10" s="1"/>
  <c r="E466" i="10"/>
  <c r="H33" i="10"/>
  <c r="I33" i="10" s="1"/>
  <c r="H75" i="10"/>
  <c r="I75" i="10" s="1"/>
  <c r="H130" i="10"/>
  <c r="I130" i="10" s="1"/>
  <c r="H174" i="10"/>
  <c r="I174" i="10" s="1"/>
  <c r="H219" i="10"/>
  <c r="I219" i="10" s="1"/>
  <c r="H263" i="10"/>
  <c r="I263" i="10" s="1"/>
  <c r="H319" i="10"/>
  <c r="I319" i="10" s="1"/>
  <c r="H363" i="10"/>
  <c r="I363" i="10" s="1"/>
  <c r="H396" i="10"/>
  <c r="I396" i="10" s="1"/>
  <c r="H441" i="10"/>
  <c r="I441" i="10" s="1"/>
  <c r="E76" i="10"/>
  <c r="E153" i="10"/>
  <c r="E231" i="10"/>
  <c r="E320" i="10"/>
  <c r="E397" i="10"/>
  <c r="E46" i="10"/>
  <c r="H77" i="10"/>
  <c r="I77" i="10" s="1"/>
  <c r="H121" i="10"/>
  <c r="I121" i="10" s="1"/>
  <c r="H165" i="10"/>
  <c r="I165" i="10" s="1"/>
  <c r="H221" i="10"/>
  <c r="I221" i="10" s="1"/>
  <c r="H276" i="10"/>
  <c r="I276" i="10" s="1"/>
  <c r="H26" i="10"/>
  <c r="I26" i="10" s="1"/>
  <c r="E36" i="10"/>
  <c r="H46" i="10"/>
  <c r="I46" i="10" s="1"/>
  <c r="E57" i="10"/>
  <c r="H67" i="10"/>
  <c r="I67" i="10" s="1"/>
  <c r="H78" i="10"/>
  <c r="I78" i="10" s="1"/>
  <c r="E89" i="10"/>
  <c r="E100" i="10"/>
  <c r="E111" i="10"/>
  <c r="E122" i="10"/>
  <c r="E133" i="10"/>
  <c r="E144" i="10"/>
  <c r="E155" i="10"/>
  <c r="E166" i="10"/>
  <c r="E177" i="10"/>
  <c r="E189" i="10"/>
  <c r="E200" i="10"/>
  <c r="E211" i="10"/>
  <c r="E222" i="10"/>
  <c r="E233" i="10"/>
  <c r="E244" i="10"/>
  <c r="E255" i="10"/>
  <c r="E266" i="10"/>
  <c r="E277" i="10"/>
  <c r="E289" i="10"/>
  <c r="E300" i="10"/>
  <c r="E311" i="10"/>
  <c r="E322" i="10"/>
  <c r="E333" i="10"/>
  <c r="E344" i="10"/>
  <c r="E355" i="10"/>
  <c r="E366" i="10"/>
  <c r="E377" i="10"/>
  <c r="E389" i="10"/>
  <c r="E400" i="10"/>
  <c r="E411" i="10"/>
  <c r="E422" i="10"/>
  <c r="E433" i="10"/>
  <c r="E444" i="10"/>
  <c r="E455" i="10"/>
  <c r="H466" i="10"/>
  <c r="I466" i="10" s="1"/>
  <c r="W28" i="11"/>
  <c r="W29" i="11" s="1"/>
  <c r="E11" i="10"/>
  <c r="G312" i="10" s="1"/>
  <c r="B14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357" i="10"/>
  <c r="G465" i="10"/>
  <c r="G305" i="10"/>
  <c r="G163" i="10"/>
  <c r="G351" i="10"/>
  <c r="G123" i="10"/>
  <c r="G99" i="10"/>
  <c r="G49" i="10"/>
  <c r="G174" i="10"/>
  <c r="T21" i="10"/>
  <c r="E5" i="11" l="1"/>
  <c r="H450" i="11" s="1"/>
  <c r="I450" i="11" s="1"/>
  <c r="G136" i="10"/>
  <c r="G61" i="10"/>
  <c r="G447" i="10"/>
  <c r="G451" i="10"/>
  <c r="M451" i="10" s="1"/>
  <c r="G206" i="10"/>
  <c r="L10" i="10"/>
  <c r="G377" i="10"/>
  <c r="G121" i="10"/>
  <c r="M121" i="10" s="1"/>
  <c r="G348" i="10"/>
  <c r="G97" i="10"/>
  <c r="G185" i="10"/>
  <c r="K185" i="10" s="1"/>
  <c r="H260" i="11"/>
  <c r="I260" i="11" s="1"/>
  <c r="H23" i="11"/>
  <c r="I23" i="11" s="1"/>
  <c r="E232" i="11"/>
  <c r="E182" i="11"/>
  <c r="E219" i="11"/>
  <c r="H280" i="11"/>
  <c r="I280" i="11" s="1"/>
  <c r="H67" i="11"/>
  <c r="I67" i="11" s="1"/>
  <c r="H151" i="11"/>
  <c r="I151" i="11" s="1"/>
  <c r="E316" i="11"/>
  <c r="H61" i="11"/>
  <c r="I61" i="11" s="1"/>
  <c r="E205" i="11"/>
  <c r="G398" i="10"/>
  <c r="M398" i="10" s="1"/>
  <c r="G50" i="10"/>
  <c r="M50" i="10" s="1"/>
  <c r="G462" i="10"/>
  <c r="M462" i="10" s="1"/>
  <c r="G267" i="10"/>
  <c r="M267" i="10" s="1"/>
  <c r="G323" i="10"/>
  <c r="M323" i="10" s="1"/>
  <c r="G367" i="10"/>
  <c r="M367" i="10" s="1"/>
  <c r="G193" i="10"/>
  <c r="K193" i="10" s="1"/>
  <c r="G32" i="10"/>
  <c r="K32" i="10" s="1"/>
  <c r="G355" i="10"/>
  <c r="G426" i="10"/>
  <c r="K426" i="10" s="1"/>
  <c r="G336" i="10"/>
  <c r="M336" i="10" s="1"/>
  <c r="G341" i="10"/>
  <c r="K341" i="10" s="1"/>
  <c r="G446" i="10"/>
  <c r="K446" i="10" s="1"/>
  <c r="G143" i="10"/>
  <c r="M143" i="10" s="1"/>
  <c r="G349" i="10"/>
  <c r="K349" i="10" s="1"/>
  <c r="G414" i="10"/>
  <c r="K414" i="10" s="1"/>
  <c r="G272" i="10"/>
  <c r="K272" i="10" s="1"/>
  <c r="G47" i="10"/>
  <c r="M47" i="10" s="1"/>
  <c r="G224" i="10"/>
  <c r="M224" i="10" s="1"/>
  <c r="G115" i="10"/>
  <c r="K115" i="10" s="1"/>
  <c r="G431" i="10"/>
  <c r="K431" i="10" s="1"/>
  <c r="G268" i="10"/>
  <c r="M268" i="10" s="1"/>
  <c r="G68" i="10"/>
  <c r="M68" i="10" s="1"/>
  <c r="G320" i="10"/>
  <c r="M320" i="10" s="1"/>
  <c r="G147" i="10"/>
  <c r="M147" i="10" s="1"/>
  <c r="G19" i="10"/>
  <c r="K19" i="10" s="1"/>
  <c r="G36" i="10"/>
  <c r="K36" i="10" s="1"/>
  <c r="G321" i="10"/>
  <c r="M321" i="10" s="1"/>
  <c r="G169" i="10"/>
  <c r="M169" i="10" s="1"/>
  <c r="G221" i="10"/>
  <c r="M221" i="10" s="1"/>
  <c r="G150" i="10"/>
  <c r="G436" i="10"/>
  <c r="G179" i="10"/>
  <c r="K179" i="10" s="1"/>
  <c r="G125" i="10"/>
  <c r="M125" i="10" s="1"/>
  <c r="G370" i="10"/>
  <c r="K370" i="10" s="1"/>
  <c r="G137" i="10"/>
  <c r="K137" i="10" s="1"/>
  <c r="G160" i="10"/>
  <c r="K160" i="10" s="1"/>
  <c r="G93" i="10"/>
  <c r="M93" i="10" s="1"/>
  <c r="G128" i="10"/>
  <c r="M128" i="10" s="1"/>
  <c r="G145" i="10"/>
  <c r="M145" i="10" s="1"/>
  <c r="G70" i="10"/>
  <c r="G255" i="10"/>
  <c r="K255" i="10" s="1"/>
  <c r="G113" i="10"/>
  <c r="K113" i="10" s="1"/>
  <c r="G103" i="10"/>
  <c r="M103" i="10" s="1"/>
  <c r="G338" i="10"/>
  <c r="M338" i="10" s="1"/>
  <c r="G430" i="10"/>
  <c r="M430" i="10" s="1"/>
  <c r="H446" i="10"/>
  <c r="I446" i="10" s="1"/>
  <c r="E116" i="10"/>
  <c r="H27" i="10"/>
  <c r="I27" i="10" s="1"/>
  <c r="E219" i="10"/>
  <c r="E269" i="10"/>
  <c r="H400" i="10"/>
  <c r="I400" i="10" s="1"/>
  <c r="H106" i="10"/>
  <c r="I106" i="10" s="1"/>
  <c r="H47" i="10"/>
  <c r="I47" i="10" s="1"/>
  <c r="E401" i="10"/>
  <c r="E83" i="10"/>
  <c r="H438" i="10"/>
  <c r="I438" i="10" s="1"/>
  <c r="H149" i="10"/>
  <c r="I149" i="10" s="1"/>
  <c r="H193" i="10"/>
  <c r="I193" i="10" s="1"/>
  <c r="H269" i="10"/>
  <c r="I269" i="10" s="1"/>
  <c r="E392" i="10"/>
  <c r="E304" i="10"/>
  <c r="H366" i="10"/>
  <c r="I366" i="10" s="1"/>
  <c r="E47" i="10"/>
  <c r="E374" i="10"/>
  <c r="H71" i="10"/>
  <c r="I71" i="10" s="1"/>
  <c r="E125" i="10"/>
  <c r="E156" i="10"/>
  <c r="H179" i="10"/>
  <c r="I179" i="10" s="1"/>
  <c r="H189" i="10"/>
  <c r="I189" i="10" s="1"/>
  <c r="G102" i="10"/>
  <c r="K102" i="10" s="1"/>
  <c r="G226" i="10"/>
  <c r="M226" i="10" s="1"/>
  <c r="G415" i="10"/>
  <c r="M415" i="10" s="1"/>
  <c r="G168" i="10"/>
  <c r="K168" i="10" s="1"/>
  <c r="G468" i="10"/>
  <c r="M468" i="10" s="1"/>
  <c r="G34" i="10"/>
  <c r="M34" i="10" s="1"/>
  <c r="G387" i="10"/>
  <c r="K387" i="10" s="1"/>
  <c r="G419" i="10"/>
  <c r="K419" i="10" s="1"/>
  <c r="G273" i="10"/>
  <c r="K273" i="10" s="1"/>
  <c r="G293" i="10"/>
  <c r="M293" i="10" s="1"/>
  <c r="G86" i="10"/>
  <c r="K86" i="10" s="1"/>
  <c r="G402" i="10"/>
  <c r="M402" i="10" s="1"/>
  <c r="G452" i="10"/>
  <c r="M452" i="10" s="1"/>
  <c r="G127" i="10"/>
  <c r="K127" i="10" s="1"/>
  <c r="G213" i="10"/>
  <c r="M213" i="10" s="1"/>
  <c r="G178" i="10"/>
  <c r="M178" i="10" s="1"/>
  <c r="G77" i="10"/>
  <c r="K77" i="10" s="1"/>
  <c r="G65" i="10"/>
  <c r="K65" i="10" s="1"/>
  <c r="G79" i="10"/>
  <c r="K79" i="10" s="1"/>
  <c r="G43" i="10"/>
  <c r="K43" i="10" s="1"/>
  <c r="G264" i="10"/>
  <c r="K264" i="10" s="1"/>
  <c r="G409" i="10"/>
  <c r="K409" i="10" s="1"/>
  <c r="G247" i="10"/>
  <c r="G88" i="10"/>
  <c r="M88" i="10" s="1"/>
  <c r="G91" i="10"/>
  <c r="K91" i="10" s="1"/>
  <c r="G309" i="10"/>
  <c r="K309" i="10" s="1"/>
  <c r="G381" i="10"/>
  <c r="K381" i="10" s="1"/>
  <c r="G343" i="10"/>
  <c r="M343" i="10" s="1"/>
  <c r="G400" i="10"/>
  <c r="K400" i="10" s="1"/>
  <c r="G106" i="10"/>
  <c r="M106" i="10" s="1"/>
  <c r="G141" i="10"/>
  <c r="M141" i="10" s="1"/>
  <c r="G53" i="10"/>
  <c r="K53" i="10" s="1"/>
  <c r="G422" i="10"/>
  <c r="K422" i="10" s="1"/>
  <c r="G317" i="10"/>
  <c r="M317" i="10" s="1"/>
  <c r="G386" i="10"/>
  <c r="K386" i="10" s="1"/>
  <c r="G118" i="10"/>
  <c r="M118" i="10" s="1"/>
  <c r="G384" i="10"/>
  <c r="M384" i="10" s="1"/>
  <c r="G89" i="10"/>
  <c r="K89" i="10" s="1"/>
  <c r="G101" i="10"/>
  <c r="K101" i="10" s="1"/>
  <c r="G117" i="10"/>
  <c r="K117" i="10" s="1"/>
  <c r="G26" i="10"/>
  <c r="K26" i="10" s="1"/>
  <c r="G20" i="10"/>
  <c r="K20" i="10" s="1"/>
  <c r="G216" i="10"/>
  <c r="G202" i="10"/>
  <c r="K202" i="10" s="1"/>
  <c r="G85" i="10"/>
  <c r="K85" i="10" s="1"/>
  <c r="G363" i="10"/>
  <c r="K363" i="10" s="1"/>
  <c r="G369" i="10"/>
  <c r="M369" i="10" s="1"/>
  <c r="G138" i="10"/>
  <c r="K138" i="10" s="1"/>
  <c r="G33" i="10"/>
  <c r="K33" i="10" s="1"/>
  <c r="G297" i="10"/>
  <c r="M297" i="10" s="1"/>
  <c r="G366" i="10"/>
  <c r="M366" i="10" s="1"/>
  <c r="G41" i="10"/>
  <c r="M41" i="10" s="1"/>
  <c r="G358" i="10"/>
  <c r="M358" i="10" s="1"/>
  <c r="G208" i="10"/>
  <c r="M208" i="10" s="1"/>
  <c r="G114" i="10"/>
  <c r="M114" i="10" s="1"/>
  <c r="G90" i="10"/>
  <c r="K90" i="10" s="1"/>
  <c r="G133" i="10"/>
  <c r="K133" i="10" s="1"/>
  <c r="G83" i="10"/>
  <c r="K83" i="10" s="1"/>
  <c r="G282" i="10"/>
  <c r="M282" i="10" s="1"/>
  <c r="G453" i="10"/>
  <c r="M453" i="10" s="1"/>
  <c r="G254" i="10"/>
  <c r="M254" i="10" s="1"/>
  <c r="G94" i="10"/>
  <c r="M94" i="10" s="1"/>
  <c r="G122" i="10"/>
  <c r="G313" i="10"/>
  <c r="M313" i="10" s="1"/>
  <c r="G416" i="10"/>
  <c r="K416" i="10" s="1"/>
  <c r="G347" i="10"/>
  <c r="K347" i="10" s="1"/>
  <c r="G407" i="10"/>
  <c r="K407" i="10" s="1"/>
  <c r="G126" i="10"/>
  <c r="K126" i="10" s="1"/>
  <c r="G144" i="10"/>
  <c r="M144" i="10" s="1"/>
  <c r="G73" i="10"/>
  <c r="K73" i="10" s="1"/>
  <c r="G442" i="10"/>
  <c r="M442" i="10" s="1"/>
  <c r="G337" i="10"/>
  <c r="K337" i="10" s="1"/>
  <c r="G406" i="10"/>
  <c r="K406" i="10" s="1"/>
  <c r="G220" i="10"/>
  <c r="K220" i="10" s="1"/>
  <c r="G207" i="10"/>
  <c r="M207" i="10" s="1"/>
  <c r="G440" i="10"/>
  <c r="K440" i="10" s="1"/>
  <c r="G116" i="10"/>
  <c r="M116" i="10" s="1"/>
  <c r="G199" i="10"/>
  <c r="M199" i="10" s="1"/>
  <c r="G195" i="10"/>
  <c r="K195" i="10" s="1"/>
  <c r="G130" i="10"/>
  <c r="K130" i="10" s="1"/>
  <c r="G435" i="10"/>
  <c r="K435" i="10" s="1"/>
  <c r="G433" i="10"/>
  <c r="K433" i="10" s="1"/>
  <c r="G417" i="10"/>
  <c r="M417" i="10" s="1"/>
  <c r="G233" i="10"/>
  <c r="K233" i="10" s="1"/>
  <c r="G249" i="10"/>
  <c r="M249" i="10" s="1"/>
  <c r="G420" i="10"/>
  <c r="M420" i="10" s="1"/>
  <c r="G227" i="10"/>
  <c r="K227" i="10" s="1"/>
  <c r="G437" i="10"/>
  <c r="K437" i="10" s="1"/>
  <c r="G149" i="10"/>
  <c r="K149" i="10" s="1"/>
  <c r="G239" i="10"/>
  <c r="K239" i="10" s="1"/>
  <c r="G393" i="10"/>
  <c r="M393" i="10" s="1"/>
  <c r="G241" i="10"/>
  <c r="K241" i="10" s="1"/>
  <c r="G52" i="10"/>
  <c r="M52" i="10" s="1"/>
  <c r="G57" i="10"/>
  <c r="K57" i="10" s="1"/>
  <c r="G256" i="10"/>
  <c r="M256" i="10" s="1"/>
  <c r="G339" i="10"/>
  <c r="K339" i="10" s="1"/>
  <c r="G194" i="10"/>
  <c r="M194" i="10" s="1"/>
  <c r="G27" i="10"/>
  <c r="K27" i="10" s="1"/>
  <c r="G69" i="10"/>
  <c r="K69" i="10" s="1"/>
  <c r="G276" i="10"/>
  <c r="K276" i="10" s="1"/>
  <c r="G244" i="10"/>
  <c r="M244" i="10" s="1"/>
  <c r="G424" i="10"/>
  <c r="M424" i="10" s="1"/>
  <c r="G98" i="10"/>
  <c r="G203" i="10"/>
  <c r="M203" i="10" s="1"/>
  <c r="G290" i="10"/>
  <c r="K290" i="10" s="1"/>
  <c r="G230" i="10"/>
  <c r="K230" i="10" s="1"/>
  <c r="G275" i="10"/>
  <c r="K275" i="10" s="1"/>
  <c r="G299" i="10"/>
  <c r="K299" i="10" s="1"/>
  <c r="G385" i="10"/>
  <c r="M385" i="10" s="1"/>
  <c r="G457" i="10"/>
  <c r="M457" i="10" s="1"/>
  <c r="G192" i="10"/>
  <c r="K192" i="10" s="1"/>
  <c r="G80" i="10"/>
  <c r="K80" i="10" s="1"/>
  <c r="G189" i="10"/>
  <c r="K189" i="10" s="1"/>
  <c r="G165" i="10"/>
  <c r="K165" i="10" s="1"/>
  <c r="G361" i="10"/>
  <c r="K361" i="10" s="1"/>
  <c r="G236" i="10"/>
  <c r="K236" i="10" s="1"/>
  <c r="G55" i="10"/>
  <c r="K55" i="10" s="1"/>
  <c r="G449" i="10"/>
  <c r="K449" i="10" s="1"/>
  <c r="G158" i="10"/>
  <c r="M158" i="10" s="1"/>
  <c r="G397" i="10"/>
  <c r="K397" i="10" s="1"/>
  <c r="G261" i="10"/>
  <c r="M261" i="10" s="1"/>
  <c r="G183" i="10"/>
  <c r="M183" i="10" s="1"/>
  <c r="G401" i="10"/>
  <c r="G394" i="10"/>
  <c r="M394" i="10" s="1"/>
  <c r="G274" i="10"/>
  <c r="M274" i="10" s="1"/>
  <c r="G243" i="10"/>
  <c r="M243" i="10" s="1"/>
  <c r="G345" i="10"/>
  <c r="K345" i="10" s="1"/>
  <c r="G240" i="10"/>
  <c r="K240" i="10" s="1"/>
  <c r="G360" i="10"/>
  <c r="K360" i="10" s="1"/>
  <c r="G176" i="10"/>
  <c r="K176" i="10" s="1"/>
  <c r="G340" i="10"/>
  <c r="K340" i="10" s="1"/>
  <c r="G229" i="10"/>
  <c r="M229" i="10" s="1"/>
  <c r="G155" i="10"/>
  <c r="K155" i="10" s="1"/>
  <c r="G259" i="10"/>
  <c r="K259" i="10" s="1"/>
  <c r="G365" i="10"/>
  <c r="M365" i="10" s="1"/>
  <c r="G28" i="10"/>
  <c r="M28" i="10" s="1"/>
  <c r="G67" i="10"/>
  <c r="K67" i="10" s="1"/>
  <c r="G458" i="10"/>
  <c r="M458" i="10" s="1"/>
  <c r="G140" i="10"/>
  <c r="K140" i="10" s="1"/>
  <c r="G74" i="10"/>
  <c r="M74" i="10" s="1"/>
  <c r="G304" i="10"/>
  <c r="K304" i="10" s="1"/>
  <c r="G395" i="10"/>
  <c r="K395" i="10" s="1"/>
  <c r="G327" i="10"/>
  <c r="G38" i="10"/>
  <c r="M38" i="10" s="1"/>
  <c r="G72" i="10"/>
  <c r="K72" i="10" s="1"/>
  <c r="G284" i="10"/>
  <c r="M284" i="10" s="1"/>
  <c r="G350" i="10"/>
  <c r="K350" i="10" s="1"/>
  <c r="G428" i="10"/>
  <c r="M428" i="10" s="1"/>
  <c r="G139" i="10"/>
  <c r="M139" i="10" s="1"/>
  <c r="G219" i="10"/>
  <c r="K219" i="10" s="1"/>
  <c r="G300" i="10"/>
  <c r="K300" i="10" s="1"/>
  <c r="G262" i="10"/>
  <c r="M262" i="10" s="1"/>
  <c r="G308" i="10"/>
  <c r="M308" i="10" s="1"/>
  <c r="G330" i="10"/>
  <c r="K330" i="10" s="1"/>
  <c r="G405" i="10"/>
  <c r="M405" i="10" s="1"/>
  <c r="G146" i="10"/>
  <c r="K146" i="10" s="1"/>
  <c r="G212" i="10"/>
  <c r="K212" i="10" s="1"/>
  <c r="G131" i="10"/>
  <c r="M131" i="10" s="1"/>
  <c r="G62" i="10"/>
  <c r="M62" i="10" s="1"/>
  <c r="G59" i="10"/>
  <c r="K59" i="10" s="1"/>
  <c r="G180" i="10"/>
  <c r="K180" i="10" s="1"/>
  <c r="G356" i="10"/>
  <c r="K356" i="10" s="1"/>
  <c r="G324" i="10"/>
  <c r="G371" i="10"/>
  <c r="M371" i="10" s="1"/>
  <c r="G399" i="10"/>
  <c r="M399" i="10" s="1"/>
  <c r="G182" i="10"/>
  <c r="M182" i="10" s="1"/>
  <c r="G325" i="10"/>
  <c r="K325" i="10" s="1"/>
  <c r="G466" i="10"/>
  <c r="M466" i="10" s="1"/>
  <c r="G242" i="10"/>
  <c r="K242" i="10" s="1"/>
  <c r="G196" i="10"/>
  <c r="M196" i="10" s="1"/>
  <c r="G171" i="10"/>
  <c r="M171" i="10" s="1"/>
  <c r="G364" i="10"/>
  <c r="K364" i="10" s="1"/>
  <c r="G251" i="10"/>
  <c r="M251" i="10" s="1"/>
  <c r="G58" i="10"/>
  <c r="M58" i="10" s="1"/>
  <c r="G214" i="10"/>
  <c r="K214" i="10" s="1"/>
  <c r="G225" i="10"/>
  <c r="K225" i="10" s="1"/>
  <c r="G152" i="10"/>
  <c r="M152" i="10" s="1"/>
  <c r="G60" i="10"/>
  <c r="K60" i="10" s="1"/>
  <c r="G188" i="10"/>
  <c r="M188" i="10" s="1"/>
  <c r="G410" i="10"/>
  <c r="M410" i="10" s="1"/>
  <c r="G391" i="10"/>
  <c r="M391" i="10" s="1"/>
  <c r="G269" i="10"/>
  <c r="M269" i="10" s="1"/>
  <c r="G95" i="10"/>
  <c r="G287" i="10"/>
  <c r="K287" i="10" s="1"/>
  <c r="G238" i="10"/>
  <c r="M238" i="10" s="1"/>
  <c r="G172" i="10"/>
  <c r="M172" i="10" s="1"/>
  <c r="G54" i="10"/>
  <c r="K54" i="10" s="1"/>
  <c r="G71" i="10"/>
  <c r="M71" i="10" s="1"/>
  <c r="G48" i="10"/>
  <c r="K48" i="10" s="1"/>
  <c r="G265" i="10"/>
  <c r="K265" i="10" s="1"/>
  <c r="G120" i="10"/>
  <c r="M120" i="10" s="1"/>
  <c r="G35" i="10"/>
  <c r="K35" i="10" s="1"/>
  <c r="G429" i="10"/>
  <c r="K429" i="10" s="1"/>
  <c r="G418" i="10"/>
  <c r="M418" i="10" s="1"/>
  <c r="G75" i="10"/>
  <c r="K75" i="10" s="1"/>
  <c r="G109" i="10"/>
  <c r="K109" i="10" s="1"/>
  <c r="G288" i="10"/>
  <c r="M288" i="10" s="1"/>
  <c r="G354" i="10"/>
  <c r="M354" i="10" s="1"/>
  <c r="G455" i="10"/>
  <c r="K455" i="10" s="1"/>
  <c r="G153" i="10"/>
  <c r="K153" i="10" s="1"/>
  <c r="G235" i="10"/>
  <c r="K235" i="10" s="1"/>
  <c r="G307" i="10"/>
  <c r="M307" i="10" s="1"/>
  <c r="G294" i="10"/>
  <c r="G315" i="10"/>
  <c r="K315" i="10" s="1"/>
  <c r="G344" i="10"/>
  <c r="G425" i="10"/>
  <c r="K425" i="10" s="1"/>
  <c r="G166" i="10"/>
  <c r="K166" i="10" s="1"/>
  <c r="G232" i="10"/>
  <c r="M232" i="10" s="1"/>
  <c r="G40" i="10"/>
  <c r="M40" i="10" s="1"/>
  <c r="G84" i="10"/>
  <c r="M84" i="10" s="1"/>
  <c r="G108" i="10"/>
  <c r="M108" i="10" s="1"/>
  <c r="G100" i="10"/>
  <c r="M100" i="10" s="1"/>
  <c r="G270" i="10"/>
  <c r="M270" i="10" s="1"/>
  <c r="G423" i="10"/>
  <c r="M423" i="10" s="1"/>
  <c r="G124" i="10"/>
  <c r="M124" i="10" s="1"/>
  <c r="G87" i="10"/>
  <c r="M87" i="10" s="1"/>
  <c r="G253" i="10"/>
  <c r="K253" i="10" s="1"/>
  <c r="G467" i="10"/>
  <c r="K467" i="10" s="1"/>
  <c r="G78" i="10"/>
  <c r="M78" i="10" s="1"/>
  <c r="G112" i="10"/>
  <c r="K112" i="10" s="1"/>
  <c r="G333" i="10"/>
  <c r="M333" i="10" s="1"/>
  <c r="G248" i="10"/>
  <c r="K248" i="10" s="1"/>
  <c r="G469" i="10"/>
  <c r="G161" i="10"/>
  <c r="M161" i="10" s="1"/>
  <c r="G283" i="10"/>
  <c r="K283" i="10" s="1"/>
  <c r="G314" i="10"/>
  <c r="M314" i="10" s="1"/>
  <c r="G301" i="10"/>
  <c r="M301" i="10" s="1"/>
  <c r="G353" i="10"/>
  <c r="M353" i="10" s="1"/>
  <c r="G413" i="10"/>
  <c r="M413" i="10" s="1"/>
  <c r="G445" i="10"/>
  <c r="K445" i="10" s="1"/>
  <c r="G186" i="10"/>
  <c r="K186" i="10" s="1"/>
  <c r="G252" i="10"/>
  <c r="M252" i="10" s="1"/>
  <c r="G44" i="10"/>
  <c r="M44" i="10" s="1"/>
  <c r="G450" i="10"/>
  <c r="K450" i="10" s="1"/>
  <c r="G154" i="10"/>
  <c r="M154" i="10" s="1"/>
  <c r="G162" i="10"/>
  <c r="K162" i="10" s="1"/>
  <c r="G298" i="10"/>
  <c r="M298" i="10" s="1"/>
  <c r="G464" i="10"/>
  <c r="K464" i="10" s="1"/>
  <c r="G379" i="10"/>
  <c r="K379" i="10" s="1"/>
  <c r="G441" i="10"/>
  <c r="K441" i="10" s="1"/>
  <c r="G234" i="10"/>
  <c r="M234" i="10" s="1"/>
  <c r="G278" i="10"/>
  <c r="M278" i="10" s="1"/>
  <c r="G404" i="10"/>
  <c r="G96" i="10"/>
  <c r="K96" i="10" s="1"/>
  <c r="G25" i="10"/>
  <c r="K25" i="10" s="1"/>
  <c r="G204" i="10"/>
  <c r="M204" i="10" s="1"/>
  <c r="G454" i="10"/>
  <c r="M454" i="10" s="1"/>
  <c r="G332" i="10"/>
  <c r="K332" i="10" s="1"/>
  <c r="G316" i="10"/>
  <c r="K316" i="10" s="1"/>
  <c r="G151" i="10"/>
  <c r="K151" i="10" s="1"/>
  <c r="G215" i="10"/>
  <c r="K215" i="10" s="1"/>
  <c r="G302" i="10"/>
  <c r="K302" i="10" s="1"/>
  <c r="G223" i="10"/>
  <c r="K223" i="10" s="1"/>
  <c r="G373" i="10"/>
  <c r="K373" i="10" s="1"/>
  <c r="G148" i="10"/>
  <c r="M148" i="10" s="1"/>
  <c r="G175" i="10"/>
  <c r="K175" i="10" s="1"/>
  <c r="G24" i="10"/>
  <c r="M24" i="10" s="1"/>
  <c r="G390" i="10"/>
  <c r="M390" i="10" s="1"/>
  <c r="G173" i="10"/>
  <c r="K173" i="10" s="1"/>
  <c r="G209" i="10"/>
  <c r="K209" i="10" s="1"/>
  <c r="G159" i="10"/>
  <c r="M159" i="10" s="1"/>
  <c r="G291" i="10"/>
  <c r="M291" i="10" s="1"/>
  <c r="G42" i="10"/>
  <c r="G380" i="10"/>
  <c r="K380" i="10" s="1"/>
  <c r="G211" i="10"/>
  <c r="K211" i="10" s="1"/>
  <c r="G245" i="10"/>
  <c r="K245" i="10" s="1"/>
  <c r="G438" i="10"/>
  <c r="M438" i="10" s="1"/>
  <c r="G421" i="10"/>
  <c r="K421" i="10" s="1"/>
  <c r="G461" i="10"/>
  <c r="K461" i="10" s="1"/>
  <c r="G375" i="10"/>
  <c r="K375" i="10" s="1"/>
  <c r="G322" i="10"/>
  <c r="M322" i="10" s="1"/>
  <c r="G217" i="10"/>
  <c r="K217" i="10" s="1"/>
  <c r="G286" i="10"/>
  <c r="K286" i="10" s="1"/>
  <c r="G372" i="10"/>
  <c r="K372" i="10" s="1"/>
  <c r="G81" i="10"/>
  <c r="M81" i="10" s="1"/>
  <c r="G56" i="10"/>
  <c r="K56" i="10" s="1"/>
  <c r="G280" i="10"/>
  <c r="K280" i="10" s="1"/>
  <c r="G408" i="10"/>
  <c r="K408" i="10" s="1"/>
  <c r="G292" i="10"/>
  <c r="M292" i="10" s="1"/>
  <c r="G250" i="10"/>
  <c r="K250" i="10" s="1"/>
  <c r="G258" i="10"/>
  <c r="M258" i="10" s="1"/>
  <c r="G376" i="10"/>
  <c r="K376" i="10" s="1"/>
  <c r="G246" i="10"/>
  <c r="G105" i="10"/>
  <c r="K105" i="10" s="1"/>
  <c r="G434" i="10"/>
  <c r="M434" i="10" s="1"/>
  <c r="G279" i="10"/>
  <c r="K279" i="10" s="1"/>
  <c r="G104" i="10"/>
  <c r="M104" i="10" s="1"/>
  <c r="G383" i="10"/>
  <c r="K383" i="10" s="1"/>
  <c r="G368" i="10"/>
  <c r="M368" i="10" s="1"/>
  <c r="G352" i="10"/>
  <c r="M352" i="10" s="1"/>
  <c r="G427" i="10"/>
  <c r="M427" i="10" s="1"/>
  <c r="G63" i="10"/>
  <c r="K63" i="10" s="1"/>
  <c r="G198" i="10"/>
  <c r="M198" i="10" s="1"/>
  <c r="G190" i="10"/>
  <c r="K190" i="10" s="1"/>
  <c r="G107" i="10"/>
  <c r="K107" i="10" s="1"/>
  <c r="G456" i="10"/>
  <c r="K456" i="10" s="1"/>
  <c r="G187" i="10"/>
  <c r="K187" i="10" s="1"/>
  <c r="G271" i="10"/>
  <c r="M271" i="10" s="1"/>
  <c r="G170" i="10"/>
  <c r="K170" i="10" s="1"/>
  <c r="G295" i="10"/>
  <c r="K295" i="10" s="1"/>
  <c r="G45" i="10"/>
  <c r="K45" i="10" s="1"/>
  <c r="G389" i="10"/>
  <c r="K389" i="10" s="1"/>
  <c r="G285" i="10"/>
  <c r="G263" i="10"/>
  <c r="M263" i="10" s="1"/>
  <c r="G463" i="10"/>
  <c r="K463" i="10" s="1"/>
  <c r="G460" i="10"/>
  <c r="K460" i="10" s="1"/>
  <c r="G129" i="10"/>
  <c r="K129" i="10" s="1"/>
  <c r="G448" i="10"/>
  <c r="M448" i="10" s="1"/>
  <c r="G342" i="10"/>
  <c r="K342" i="10" s="1"/>
  <c r="G237" i="10"/>
  <c r="M237" i="10" s="1"/>
  <c r="G306" i="10"/>
  <c r="M306" i="10" s="1"/>
  <c r="G392" i="10"/>
  <c r="K392" i="10" s="1"/>
  <c r="G156" i="10"/>
  <c r="K156" i="10" s="1"/>
  <c r="G142" i="10"/>
  <c r="M142" i="10" s="1"/>
  <c r="G228" i="10"/>
  <c r="M228" i="10" s="1"/>
  <c r="G64" i="10"/>
  <c r="M64" i="10" s="1"/>
  <c r="G359" i="10"/>
  <c r="M359" i="10" s="1"/>
  <c r="G157" i="10"/>
  <c r="K157" i="10" s="1"/>
  <c r="G210" i="10"/>
  <c r="M210" i="10" s="1"/>
  <c r="G134" i="10"/>
  <c r="M134" i="10" s="1"/>
  <c r="G396" i="10"/>
  <c r="K396" i="10" s="1"/>
  <c r="G177" i="10"/>
  <c r="M177" i="10" s="1"/>
  <c r="G218" i="10"/>
  <c r="G439" i="10"/>
  <c r="M439" i="10" s="1"/>
  <c r="G184" i="10"/>
  <c r="M184" i="10" s="1"/>
  <c r="G329" i="10"/>
  <c r="K329" i="10" s="1"/>
  <c r="G403" i="10"/>
  <c r="M403" i="10" s="1"/>
  <c r="G443" i="10"/>
  <c r="K443" i="10" s="1"/>
  <c r="G266" i="10"/>
  <c r="M266" i="10" s="1"/>
  <c r="G76" i="10"/>
  <c r="K76" i="10" s="1"/>
  <c r="G231" i="10"/>
  <c r="M231" i="10" s="1"/>
  <c r="G111" i="10"/>
  <c r="K111" i="10" s="1"/>
  <c r="G21" i="10"/>
  <c r="M21" i="10" s="1"/>
  <c r="G201" i="10"/>
  <c r="K201" i="10" s="1"/>
  <c r="G311" i="10"/>
  <c r="M311" i="10" s="1"/>
  <c r="G181" i="10"/>
  <c r="K181" i="10" s="1"/>
  <c r="G328" i="10"/>
  <c r="M328" i="10" s="1"/>
  <c r="G51" i="10"/>
  <c r="K51" i="10" s="1"/>
  <c r="G411" i="10"/>
  <c r="M411" i="10" s="1"/>
  <c r="G318" i="10"/>
  <c r="M318" i="10" s="1"/>
  <c r="G281" i="10"/>
  <c r="M281" i="10" s="1"/>
  <c r="G310" i="10"/>
  <c r="K310" i="10" s="1"/>
  <c r="G46" i="10"/>
  <c r="G132" i="10"/>
  <c r="M132" i="10" s="1"/>
  <c r="G459" i="10"/>
  <c r="K459" i="10" s="1"/>
  <c r="G362" i="10"/>
  <c r="M362" i="10" s="1"/>
  <c r="G257" i="10"/>
  <c r="K257" i="10" s="1"/>
  <c r="G326" i="10"/>
  <c r="K326" i="10" s="1"/>
  <c r="G412" i="10"/>
  <c r="K412" i="10" s="1"/>
  <c r="G222" i="10"/>
  <c r="K222" i="10" s="1"/>
  <c r="G200" i="10"/>
  <c r="K200" i="10" s="1"/>
  <c r="G167" i="10"/>
  <c r="K167" i="10" s="1"/>
  <c r="G296" i="10"/>
  <c r="K296" i="10" s="1"/>
  <c r="G319" i="10"/>
  <c r="K319" i="10" s="1"/>
  <c r="G30" i="10"/>
  <c r="M30" i="10" s="1"/>
  <c r="G197" i="10"/>
  <c r="K197" i="10" s="1"/>
  <c r="E4" i="10"/>
  <c r="E13" i="10" s="1"/>
  <c r="E14" i="10" s="1"/>
  <c r="G374" i="10"/>
  <c r="M374" i="10" s="1"/>
  <c r="G39" i="10"/>
  <c r="K39" i="10" s="1"/>
  <c r="G92" i="10"/>
  <c r="K92" i="10" s="1"/>
  <c r="G444" i="10"/>
  <c r="M444" i="10" s="1"/>
  <c r="G303" i="10"/>
  <c r="K303" i="10" s="1"/>
  <c r="G335" i="10"/>
  <c r="G31" i="10"/>
  <c r="M31" i="10" s="1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K164" i="10" s="1"/>
  <c r="G334" i="10"/>
  <c r="M334" i="10" s="1"/>
  <c r="G289" i="10"/>
  <c r="K289" i="10" s="1"/>
  <c r="G331" i="10"/>
  <c r="K331" i="10" s="1"/>
  <c r="G66" i="10"/>
  <c r="K66" i="10" s="1"/>
  <c r="G135" i="10"/>
  <c r="M135" i="10" s="1"/>
  <c r="G23" i="10"/>
  <c r="K23" i="10" s="1"/>
  <c r="G382" i="10"/>
  <c r="M382" i="10" s="1"/>
  <c r="G277" i="10"/>
  <c r="M277" i="10" s="1"/>
  <c r="G346" i="10"/>
  <c r="K346" i="10" s="1"/>
  <c r="G432" i="10"/>
  <c r="K432" i="10" s="1"/>
  <c r="M167" i="11"/>
  <c r="K167" i="11"/>
  <c r="K453" i="11"/>
  <c r="M453" i="11"/>
  <c r="M148" i="11"/>
  <c r="K148" i="11"/>
  <c r="K200" i="11"/>
  <c r="M200" i="11"/>
  <c r="K174" i="11"/>
  <c r="M174" i="11"/>
  <c r="K395" i="11"/>
  <c r="M395" i="11"/>
  <c r="M269" i="11"/>
  <c r="K269" i="11"/>
  <c r="K137" i="11"/>
  <c r="M137" i="11"/>
  <c r="K62" i="11"/>
  <c r="M62" i="11"/>
  <c r="M93" i="11"/>
  <c r="K93" i="11"/>
  <c r="M20" i="11"/>
  <c r="K20" i="11"/>
  <c r="K114" i="11"/>
  <c r="M114" i="11"/>
  <c r="M286" i="11"/>
  <c r="K286" i="11"/>
  <c r="M339" i="11"/>
  <c r="K339" i="11"/>
  <c r="K132" i="11"/>
  <c r="M132" i="11"/>
  <c r="K307" i="11"/>
  <c r="M307" i="11"/>
  <c r="K186" i="11"/>
  <c r="M186" i="11"/>
  <c r="M83" i="11"/>
  <c r="K83" i="11"/>
  <c r="K315" i="11"/>
  <c r="M315" i="11"/>
  <c r="K390" i="11"/>
  <c r="M390" i="11"/>
  <c r="K213" i="11"/>
  <c r="M213" i="11"/>
  <c r="M128" i="11"/>
  <c r="K128" i="11"/>
  <c r="K301" i="11"/>
  <c r="M301" i="11"/>
  <c r="K65" i="11"/>
  <c r="M65" i="11"/>
  <c r="K245" i="11"/>
  <c r="M245" i="11"/>
  <c r="K21" i="11"/>
  <c r="M21" i="11"/>
  <c r="K44" i="11"/>
  <c r="M44" i="11"/>
  <c r="K191" i="11"/>
  <c r="M191" i="11"/>
  <c r="M330" i="11"/>
  <c r="K330" i="11"/>
  <c r="K340" i="11"/>
  <c r="M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M168" i="11"/>
  <c r="K168" i="11"/>
  <c r="K311" i="11"/>
  <c r="M311" i="11"/>
  <c r="K196" i="11"/>
  <c r="M196" i="11"/>
  <c r="M140" i="11"/>
  <c r="K140" i="11"/>
  <c r="K329" i="11"/>
  <c r="M329" i="11"/>
  <c r="M139" i="11"/>
  <c r="K139" i="11"/>
  <c r="K422" i="11"/>
  <c r="M422" i="11"/>
  <c r="K216" i="11"/>
  <c r="M216" i="11"/>
  <c r="K199" i="11"/>
  <c r="M199" i="11"/>
  <c r="K321" i="11"/>
  <c r="M321" i="11"/>
  <c r="K145" i="11"/>
  <c r="M145" i="11"/>
  <c r="M297" i="11"/>
  <c r="K297" i="11"/>
  <c r="K25" i="11"/>
  <c r="M25" i="11"/>
  <c r="K236" i="11"/>
  <c r="M236" i="11"/>
  <c r="K197" i="11"/>
  <c r="M197" i="11"/>
  <c r="M358" i="11"/>
  <c r="K358" i="11"/>
  <c r="K351" i="11"/>
  <c r="M351" i="11"/>
  <c r="K220" i="11"/>
  <c r="M220" i="11"/>
  <c r="K135" i="11"/>
  <c r="M135" i="11"/>
  <c r="K36" i="11"/>
  <c r="M36" i="11"/>
  <c r="K217" i="11"/>
  <c r="M217" i="11"/>
  <c r="K335" i="11"/>
  <c r="M335" i="11"/>
  <c r="M393" i="11"/>
  <c r="K393" i="11"/>
  <c r="M189" i="11"/>
  <c r="K189" i="11"/>
  <c r="K325" i="11"/>
  <c r="M325" i="11"/>
  <c r="K206" i="11"/>
  <c r="M206" i="11"/>
  <c r="K255" i="11"/>
  <c r="M255" i="11"/>
  <c r="K347" i="11"/>
  <c r="M347" i="11"/>
  <c r="K164" i="11"/>
  <c r="M164" i="11"/>
  <c r="K425" i="11"/>
  <c r="M425" i="11"/>
  <c r="K222" i="11"/>
  <c r="M222" i="11"/>
  <c r="K202" i="11"/>
  <c r="M202" i="11"/>
  <c r="K341" i="11"/>
  <c r="M341" i="11"/>
  <c r="K151" i="11"/>
  <c r="M151" i="11"/>
  <c r="K384" i="11"/>
  <c r="M384" i="11"/>
  <c r="M33" i="11"/>
  <c r="K33" i="11"/>
  <c r="K312" i="11"/>
  <c r="M312" i="11"/>
  <c r="K292" i="11"/>
  <c r="M292" i="11"/>
  <c r="K392" i="11"/>
  <c r="M392" i="11"/>
  <c r="K391" i="11"/>
  <c r="M391" i="11"/>
  <c r="K266" i="11"/>
  <c r="M266" i="11"/>
  <c r="M243" i="11"/>
  <c r="K243" i="11"/>
  <c r="M40" i="11"/>
  <c r="K40" i="11"/>
  <c r="K259" i="11"/>
  <c r="M259" i="11"/>
  <c r="M349" i="11"/>
  <c r="K349" i="11"/>
  <c r="K404" i="11"/>
  <c r="M404" i="11"/>
  <c r="M209" i="11"/>
  <c r="K209" i="11"/>
  <c r="M343" i="11"/>
  <c r="K343" i="11"/>
  <c r="M223" i="11"/>
  <c r="K223" i="11"/>
  <c r="K284" i="11"/>
  <c r="M284" i="11"/>
  <c r="K405" i="11"/>
  <c r="M405" i="11"/>
  <c r="K234" i="11"/>
  <c r="M234" i="11"/>
  <c r="M428" i="11"/>
  <c r="K428" i="11"/>
  <c r="K225" i="11"/>
  <c r="M225" i="11"/>
  <c r="M279" i="11"/>
  <c r="K279" i="11"/>
  <c r="K361" i="11"/>
  <c r="M361" i="11"/>
  <c r="K113" i="11"/>
  <c r="M113" i="11"/>
  <c r="M408" i="11"/>
  <c r="K408" i="11"/>
  <c r="K141" i="11"/>
  <c r="M141" i="11"/>
  <c r="M298" i="11"/>
  <c r="K298" i="11"/>
  <c r="K413" i="11"/>
  <c r="M413" i="11"/>
  <c r="M63" i="11"/>
  <c r="K63" i="11"/>
  <c r="K322" i="11"/>
  <c r="M322" i="11"/>
  <c r="K381" i="11"/>
  <c r="M381" i="11"/>
  <c r="M369" i="11"/>
  <c r="K369" i="11"/>
  <c r="K416" i="11"/>
  <c r="M416" i="11"/>
  <c r="K242" i="11"/>
  <c r="M242" i="11"/>
  <c r="M468" i="11"/>
  <c r="K468" i="11"/>
  <c r="K205" i="11"/>
  <c r="M205" i="11"/>
  <c r="K120" i="11"/>
  <c r="M120" i="11"/>
  <c r="K73" i="11"/>
  <c r="M73" i="11"/>
  <c r="M310" i="11"/>
  <c r="K310" i="11"/>
  <c r="M398" i="11"/>
  <c r="K398" i="11"/>
  <c r="K370" i="11"/>
  <c r="M370" i="11"/>
  <c r="K294" i="11"/>
  <c r="M294" i="11"/>
  <c r="K270" i="11"/>
  <c r="M270" i="11"/>
  <c r="K305" i="11"/>
  <c r="M305" i="11"/>
  <c r="K360" i="11"/>
  <c r="M360" i="11"/>
  <c r="K415" i="11"/>
  <c r="M415" i="11"/>
  <c r="M233" i="11"/>
  <c r="K233" i="11"/>
  <c r="M350" i="11"/>
  <c r="K350" i="11"/>
  <c r="K230" i="11"/>
  <c r="M230" i="11"/>
  <c r="K454" i="11"/>
  <c r="M454" i="11"/>
  <c r="K256" i="11"/>
  <c r="M256" i="11"/>
  <c r="K431" i="11"/>
  <c r="M431" i="11"/>
  <c r="K247" i="11"/>
  <c r="M247" i="11"/>
  <c r="K282" i="11"/>
  <c r="M282" i="11"/>
  <c r="K275" i="11"/>
  <c r="M275" i="11"/>
  <c r="K455" i="11"/>
  <c r="M455" i="11"/>
  <c r="K272" i="11"/>
  <c r="M272" i="11"/>
  <c r="K107" i="11"/>
  <c r="M107" i="11"/>
  <c r="M420" i="11"/>
  <c r="K420" i="11"/>
  <c r="M53" i="11"/>
  <c r="K53" i="11"/>
  <c r="M38" i="11"/>
  <c r="K38" i="11"/>
  <c r="K356" i="11"/>
  <c r="M356" i="11"/>
  <c r="K309" i="11"/>
  <c r="M309" i="11"/>
  <c r="M110" i="11"/>
  <c r="K110" i="11"/>
  <c r="K344" i="11"/>
  <c r="M344" i="11"/>
  <c r="K400" i="11"/>
  <c r="M400" i="11"/>
  <c r="K111" i="11"/>
  <c r="M111" i="11"/>
  <c r="M293" i="11"/>
  <c r="K293" i="11"/>
  <c r="M368" i="11"/>
  <c r="K368" i="11"/>
  <c r="K265" i="11"/>
  <c r="M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K285" i="11"/>
  <c r="M285" i="11"/>
  <c r="M28" i="11"/>
  <c r="K28" i="11"/>
  <c r="M373" i="11"/>
  <c r="K373" i="11"/>
  <c r="M188" i="11"/>
  <c r="K188" i="11"/>
  <c r="K34" i="11"/>
  <c r="M34" i="11"/>
  <c r="M178" i="11"/>
  <c r="K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M118" i="11"/>
  <c r="K118" i="11"/>
  <c r="M303" i="11"/>
  <c r="K303" i="11"/>
  <c r="K372" i="11"/>
  <c r="M372" i="11"/>
  <c r="M268" i="11"/>
  <c r="K268" i="11"/>
  <c r="K354" i="11"/>
  <c r="M354" i="11"/>
  <c r="K94" i="11"/>
  <c r="M94" i="11"/>
  <c r="M283" i="11"/>
  <c r="K283" i="11"/>
  <c r="K437" i="11"/>
  <c r="M437" i="11"/>
  <c r="K320" i="11"/>
  <c r="M320" i="11"/>
  <c r="K362" i="11"/>
  <c r="M362" i="11"/>
  <c r="K421" i="11"/>
  <c r="M421" i="11"/>
  <c r="K54" i="11"/>
  <c r="M54" i="11"/>
  <c r="K337" i="11"/>
  <c r="M337" i="11"/>
  <c r="K46" i="11"/>
  <c r="M46" i="11"/>
  <c r="M403" i="11"/>
  <c r="K403" i="11"/>
  <c r="K375" i="11"/>
  <c r="M375" i="11"/>
  <c r="K82" i="11"/>
  <c r="M82" i="11"/>
  <c r="M143" i="11"/>
  <c r="K143" i="11"/>
  <c r="K271" i="11"/>
  <c r="M271" i="11"/>
  <c r="M97" i="11"/>
  <c r="K97" i="11"/>
  <c r="K440" i="11"/>
  <c r="M440" i="11"/>
  <c r="K441" i="11"/>
  <c r="M441" i="11"/>
  <c r="K406" i="11"/>
  <c r="M406" i="11"/>
  <c r="M109" i="11"/>
  <c r="K109" i="11"/>
  <c r="M49" i="11"/>
  <c r="K49" i="11"/>
  <c r="K90" i="11"/>
  <c r="M90" i="11"/>
  <c r="K394" i="11"/>
  <c r="M394" i="11"/>
  <c r="M208" i="11"/>
  <c r="K208" i="11"/>
  <c r="K175" i="11"/>
  <c r="M175" i="11"/>
  <c r="K426" i="11"/>
  <c r="M426" i="11"/>
  <c r="M423" i="11"/>
  <c r="K423" i="11"/>
  <c r="K332" i="11"/>
  <c r="M332" i="11"/>
  <c r="M409" i="11"/>
  <c r="K409" i="11"/>
  <c r="K461" i="11"/>
  <c r="M461" i="11"/>
  <c r="K24" i="11"/>
  <c r="M24" i="11"/>
  <c r="M438" i="11"/>
  <c r="K438" i="11"/>
  <c r="K121" i="11"/>
  <c r="M121" i="11"/>
  <c r="K382" i="11"/>
  <c r="M382" i="11"/>
  <c r="K452" i="11"/>
  <c r="M452" i="11"/>
  <c r="K235" i="11"/>
  <c r="M235" i="11"/>
  <c r="K157" i="11"/>
  <c r="M157" i="11"/>
  <c r="K357" i="11"/>
  <c r="M357" i="11"/>
  <c r="M277" i="11"/>
  <c r="K277" i="11"/>
  <c r="K396" i="11"/>
  <c r="M396" i="11"/>
  <c r="K444" i="11"/>
  <c r="M444" i="11"/>
  <c r="K31" i="11"/>
  <c r="M31" i="11"/>
  <c r="M257" i="11"/>
  <c r="K257" i="11"/>
  <c r="K327" i="11"/>
  <c r="M327" i="11"/>
  <c r="K134" i="11"/>
  <c r="M134" i="11"/>
  <c r="M133" i="11"/>
  <c r="K133" i="11"/>
  <c r="M19" i="11"/>
  <c r="K19" i="11"/>
  <c r="M159" i="11"/>
  <c r="K159" i="11"/>
  <c r="K35" i="11"/>
  <c r="M35" i="11"/>
  <c r="K106" i="11"/>
  <c r="M106" i="11"/>
  <c r="M239" i="11"/>
  <c r="K239" i="11"/>
  <c r="K291" i="11"/>
  <c r="M291" i="11"/>
  <c r="K160" i="11"/>
  <c r="M160" i="11"/>
  <c r="K226" i="11"/>
  <c r="M226" i="11"/>
  <c r="M379" i="11"/>
  <c r="K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K447" i="11"/>
  <c r="M447" i="11"/>
  <c r="K466" i="11"/>
  <c r="M466" i="11"/>
  <c r="M227" i="11"/>
  <c r="K227" i="11"/>
  <c r="K182" i="11"/>
  <c r="M182" i="11"/>
  <c r="K374" i="11"/>
  <c r="M374" i="11"/>
  <c r="M388" i="11"/>
  <c r="K388" i="11"/>
  <c r="K402" i="11"/>
  <c r="M402" i="11"/>
  <c r="K231" i="11"/>
  <c r="M231" i="11"/>
  <c r="K260" i="11"/>
  <c r="M260" i="11"/>
  <c r="K81" i="11"/>
  <c r="M81" i="11"/>
  <c r="K385" i="11"/>
  <c r="M385" i="11"/>
  <c r="M127" i="11"/>
  <c r="K127" i="11"/>
  <c r="K125" i="11"/>
  <c r="M125" i="11"/>
  <c r="M318" i="11"/>
  <c r="K318" i="11"/>
  <c r="M383" i="11"/>
  <c r="K383" i="11"/>
  <c r="K376" i="11"/>
  <c r="M376" i="11"/>
  <c r="K304" i="11"/>
  <c r="M304" i="11"/>
  <c r="K387" i="11"/>
  <c r="M387" i="11"/>
  <c r="K439" i="11"/>
  <c r="M439" i="11"/>
  <c r="K124" i="11"/>
  <c r="M124" i="11"/>
  <c r="M289" i="11"/>
  <c r="K289" i="11"/>
  <c r="K427" i="11"/>
  <c r="M427" i="11"/>
  <c r="M190" i="11"/>
  <c r="K190" i="11"/>
  <c r="K150" i="11"/>
  <c r="M150" i="11"/>
  <c r="K336" i="11"/>
  <c r="M336" i="11"/>
  <c r="K274" i="11"/>
  <c r="M274" i="11"/>
  <c r="K100" i="11"/>
  <c r="M100" i="11"/>
  <c r="M48" i="11"/>
  <c r="K48" i="11"/>
  <c r="K442" i="11"/>
  <c r="M442" i="11"/>
  <c r="K130" i="11"/>
  <c r="M130" i="11"/>
  <c r="M87" i="11"/>
  <c r="K87" i="11"/>
  <c r="K142" i="11"/>
  <c r="M142" i="11"/>
  <c r="K50" i="11"/>
  <c r="M50" i="11"/>
  <c r="M267" i="11"/>
  <c r="K267" i="11"/>
  <c r="M219" i="11"/>
  <c r="K219" i="11"/>
  <c r="K436" i="11"/>
  <c r="M436" i="11"/>
  <c r="M433" i="11"/>
  <c r="K433" i="11"/>
  <c r="M103" i="11"/>
  <c r="K103" i="11"/>
  <c r="K92" i="11"/>
  <c r="M92" i="11"/>
  <c r="K463" i="11"/>
  <c r="M463" i="11"/>
  <c r="M79" i="11"/>
  <c r="K79" i="11"/>
  <c r="K302" i="11"/>
  <c r="M302" i="11"/>
  <c r="K345" i="11"/>
  <c r="M345" i="11"/>
  <c r="K41" i="11"/>
  <c r="M41" i="11"/>
  <c r="M273" i="11"/>
  <c r="K273" i="11"/>
  <c r="M59" i="11"/>
  <c r="K59" i="11"/>
  <c r="M218" i="11"/>
  <c r="K218" i="11"/>
  <c r="K144" i="11"/>
  <c r="M144" i="11"/>
  <c r="M149" i="11"/>
  <c r="K149" i="11"/>
  <c r="M249" i="11"/>
  <c r="K249" i="11"/>
  <c r="K295" i="11"/>
  <c r="M295" i="11"/>
  <c r="K192" i="11"/>
  <c r="M192" i="11"/>
  <c r="M258" i="11"/>
  <c r="K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M98" i="11"/>
  <c r="K98" i="11"/>
  <c r="M450" i="11"/>
  <c r="K450" i="11"/>
  <c r="K457" i="11"/>
  <c r="M457" i="11"/>
  <c r="M430" i="11"/>
  <c r="K430" i="11"/>
  <c r="K212" i="11"/>
  <c r="M212" i="11"/>
  <c r="K45" i="11"/>
  <c r="M45" i="11"/>
  <c r="K70" i="11"/>
  <c r="M70" i="11"/>
  <c r="M308" i="11"/>
  <c r="K308" i="11"/>
  <c r="K364" i="11"/>
  <c r="M364" i="11"/>
  <c r="K104" i="11"/>
  <c r="M104" i="11"/>
  <c r="K84" i="11"/>
  <c r="M84" i="11"/>
  <c r="K163" i="11"/>
  <c r="M163" i="11"/>
  <c r="K451" i="11"/>
  <c r="M451" i="11"/>
  <c r="K377" i="11"/>
  <c r="M377" i="11"/>
  <c r="K96" i="11"/>
  <c r="M96" i="11"/>
  <c r="M56" i="11"/>
  <c r="K56" i="11"/>
  <c r="K166" i="11"/>
  <c r="M166" i="11"/>
  <c r="M418" i="11"/>
  <c r="K418" i="11"/>
  <c r="K194" i="11"/>
  <c r="M194" i="11"/>
  <c r="K371" i="11"/>
  <c r="M371" i="11"/>
  <c r="K424" i="11"/>
  <c r="M424" i="11"/>
  <c r="K244" i="11"/>
  <c r="M244" i="11"/>
  <c r="K386" i="11"/>
  <c r="M386" i="11"/>
  <c r="K64" i="11"/>
  <c r="M64" i="11"/>
  <c r="K115" i="11"/>
  <c r="M115" i="11"/>
  <c r="K42" i="11"/>
  <c r="M42" i="11"/>
  <c r="M99" i="11"/>
  <c r="K99" i="11"/>
  <c r="K224" i="11"/>
  <c r="M224" i="11"/>
  <c r="M89" i="11"/>
  <c r="K89" i="11"/>
  <c r="K152" i="11"/>
  <c r="M152" i="11"/>
  <c r="K459" i="11"/>
  <c r="M459" i="11"/>
  <c r="K181" i="11"/>
  <c r="M181" i="11"/>
  <c r="K365" i="11"/>
  <c r="M365" i="11"/>
  <c r="M278" i="11"/>
  <c r="K278" i="11"/>
  <c r="K101" i="11"/>
  <c r="M101" i="11"/>
  <c r="K66" i="11"/>
  <c r="M66" i="11"/>
  <c r="K185" i="11"/>
  <c r="M185" i="11"/>
  <c r="M419" i="11"/>
  <c r="K419" i="11"/>
  <c r="K86" i="11"/>
  <c r="M86" i="11"/>
  <c r="K264" i="11"/>
  <c r="M264" i="11"/>
  <c r="K211" i="11"/>
  <c r="M211" i="11"/>
  <c r="K410" i="11"/>
  <c r="M410" i="11"/>
  <c r="K429" i="11"/>
  <c r="M429" i="11"/>
  <c r="K51" i="11"/>
  <c r="M51" i="11"/>
  <c r="K177" i="11"/>
  <c r="M177" i="11"/>
  <c r="M69" i="11"/>
  <c r="K69" i="11"/>
  <c r="K195" i="11"/>
  <c r="M195" i="11"/>
  <c r="M228" i="11"/>
  <c r="K228" i="11"/>
  <c r="K112" i="11"/>
  <c r="M112" i="11"/>
  <c r="K215" i="11"/>
  <c r="M215" i="11"/>
  <c r="K342" i="11"/>
  <c r="M342" i="11"/>
  <c r="K355" i="11"/>
  <c r="M355" i="11"/>
  <c r="K30" i="11"/>
  <c r="M30" i="11"/>
  <c r="K72" i="11"/>
  <c r="M72" i="11"/>
  <c r="K187" i="11"/>
  <c r="M187" i="11"/>
  <c r="K380" i="11"/>
  <c r="M380" i="11"/>
  <c r="M78" i="11"/>
  <c r="K78" i="11"/>
  <c r="K414" i="11"/>
  <c r="M414" i="11"/>
  <c r="K32" i="11"/>
  <c r="M32" i="11"/>
  <c r="M229" i="11"/>
  <c r="K229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M389" i="11"/>
  <c r="K389" i="11"/>
  <c r="M323" i="11"/>
  <c r="K323" i="11"/>
  <c r="K207" i="11"/>
  <c r="M207" i="11"/>
  <c r="M88" i="11"/>
  <c r="K88" i="11"/>
  <c r="K261" i="11"/>
  <c r="M261" i="11"/>
  <c r="K407" i="11"/>
  <c r="M407" i="11"/>
  <c r="M238" i="11"/>
  <c r="K238" i="11"/>
  <c r="M153" i="11"/>
  <c r="K153" i="11"/>
  <c r="K334" i="11"/>
  <c r="M334" i="11"/>
  <c r="K346" i="11"/>
  <c r="M346" i="11"/>
  <c r="M39" i="11"/>
  <c r="K39" i="11"/>
  <c r="K445" i="11"/>
  <c r="M445" i="11"/>
  <c r="M198" i="11"/>
  <c r="K198" i="11"/>
  <c r="K324" i="11"/>
  <c r="M324" i="11"/>
  <c r="M367" i="11"/>
  <c r="K367" i="11"/>
  <c r="K240" i="11"/>
  <c r="M240" i="11"/>
  <c r="K102" i="11"/>
  <c r="M102" i="11"/>
  <c r="K443" i="11"/>
  <c r="M443" i="11"/>
  <c r="K61" i="11"/>
  <c r="M61" i="11"/>
  <c r="M203" i="11"/>
  <c r="K203" i="11"/>
  <c r="K456" i="11"/>
  <c r="M456" i="11"/>
  <c r="K161" i="11"/>
  <c r="M161" i="11"/>
  <c r="K232" i="11"/>
  <c r="M232" i="11"/>
  <c r="M169" i="11"/>
  <c r="K169" i="11"/>
  <c r="K60" i="11"/>
  <c r="M60" i="11"/>
  <c r="K214" i="11"/>
  <c r="M214" i="11"/>
  <c r="M116" i="11"/>
  <c r="K116" i="11"/>
  <c r="K435" i="11"/>
  <c r="M435" i="11"/>
  <c r="K263" i="11"/>
  <c r="M263" i="11"/>
  <c r="K432" i="11"/>
  <c r="M432" i="11"/>
  <c r="K251" i="11"/>
  <c r="M251" i="11"/>
  <c r="K122" i="11"/>
  <c r="M122" i="11"/>
  <c r="M129" i="11"/>
  <c r="K129" i="11"/>
  <c r="K119" i="11"/>
  <c r="M119" i="11"/>
  <c r="K252" i="11"/>
  <c r="M252" i="11"/>
  <c r="K155" i="11"/>
  <c r="M155" i="11"/>
  <c r="K462" i="11"/>
  <c r="M462" i="11"/>
  <c r="K201" i="11"/>
  <c r="M201" i="11"/>
  <c r="M156" i="11"/>
  <c r="K156" i="11"/>
  <c r="K331" i="11"/>
  <c r="M331" i="11"/>
  <c r="K180" i="11"/>
  <c r="M180" i="11"/>
  <c r="M288" i="11"/>
  <c r="K288" i="11"/>
  <c r="M460" i="11"/>
  <c r="K460" i="11"/>
  <c r="K126" i="11"/>
  <c r="M126" i="11"/>
  <c r="M253" i="11"/>
  <c r="K253" i="11"/>
  <c r="M43" i="11"/>
  <c r="K43" i="11"/>
  <c r="M338" i="11"/>
  <c r="K338" i="11"/>
  <c r="K23" i="11"/>
  <c r="M23" i="11"/>
  <c r="K296" i="11"/>
  <c r="M296" i="11"/>
  <c r="K464" i="11"/>
  <c r="M464" i="11"/>
  <c r="M237" i="11"/>
  <c r="K237" i="11"/>
  <c r="M136" i="11"/>
  <c r="K136" i="11"/>
  <c r="K71" i="11"/>
  <c r="M71" i="11"/>
  <c r="M158" i="11"/>
  <c r="K158" i="11"/>
  <c r="K316" i="11"/>
  <c r="M316" i="11"/>
  <c r="M183" i="11"/>
  <c r="K183" i="11"/>
  <c r="K465" i="11"/>
  <c r="M465" i="11"/>
  <c r="K221" i="11"/>
  <c r="M221" i="11"/>
  <c r="K184" i="11"/>
  <c r="M184" i="11"/>
  <c r="K37" i="11"/>
  <c r="M37" i="11"/>
  <c r="K276" i="11"/>
  <c r="M276" i="11"/>
  <c r="K363" i="11"/>
  <c r="M363" i="11"/>
  <c r="K170" i="11"/>
  <c r="M170" i="11"/>
  <c r="K313" i="11"/>
  <c r="M313" i="11"/>
  <c r="M58" i="11"/>
  <c r="K58" i="11"/>
  <c r="M348" i="11"/>
  <c r="K348" i="11"/>
  <c r="K26" i="11"/>
  <c r="M26" i="11"/>
  <c r="M299" i="11"/>
  <c r="K299" i="11"/>
  <c r="M57" i="11"/>
  <c r="K57" i="11"/>
  <c r="M248" i="11"/>
  <c r="K248" i="11"/>
  <c r="K147" i="11"/>
  <c r="M147" i="11"/>
  <c r="K74" i="11"/>
  <c r="M74" i="11"/>
  <c r="K165" i="11"/>
  <c r="M165" i="11"/>
  <c r="M319" i="11"/>
  <c r="K319" i="11"/>
  <c r="K250" i="11"/>
  <c r="M250" i="11"/>
  <c r="K204" i="11"/>
  <c r="M204" i="11"/>
  <c r="M68" i="11"/>
  <c r="K68" i="11"/>
  <c r="K241" i="11"/>
  <c r="M241" i="11"/>
  <c r="K55" i="11"/>
  <c r="M55" i="11"/>
  <c r="K117" i="11"/>
  <c r="M117" i="11"/>
  <c r="K417" i="11"/>
  <c r="M417" i="11"/>
  <c r="K146" i="11"/>
  <c r="M146" i="11"/>
  <c r="M378" i="11"/>
  <c r="K378" i="11"/>
  <c r="K171" i="11"/>
  <c r="M171" i="11"/>
  <c r="K76" i="11"/>
  <c r="M76" i="11"/>
  <c r="M138" i="11"/>
  <c r="K138" i="11"/>
  <c r="K246" i="11"/>
  <c r="M246" i="11"/>
  <c r="K467" i="11"/>
  <c r="M467" i="11"/>
  <c r="K85" i="11"/>
  <c r="M85" i="11"/>
  <c r="M448" i="11"/>
  <c r="K448" i="11"/>
  <c r="K75" i="11"/>
  <c r="M75" i="11"/>
  <c r="K254" i="11"/>
  <c r="M254" i="11"/>
  <c r="M328" i="11"/>
  <c r="K328" i="11"/>
  <c r="K105" i="11"/>
  <c r="M105" i="11"/>
  <c r="K290" i="11"/>
  <c r="M290" i="11"/>
  <c r="M179" i="11"/>
  <c r="K179" i="11"/>
  <c r="K80" i="11"/>
  <c r="M80" i="11"/>
  <c r="K300" i="11"/>
  <c r="M300" i="11"/>
  <c r="M458" i="11"/>
  <c r="K458" i="11"/>
  <c r="M326" i="11"/>
  <c r="K326" i="11"/>
  <c r="M210" i="11"/>
  <c r="K210" i="11"/>
  <c r="M108" i="11"/>
  <c r="K108" i="11"/>
  <c r="K281" i="11"/>
  <c r="M281" i="11"/>
  <c r="M285" i="10"/>
  <c r="M264" i="10"/>
  <c r="K411" i="10"/>
  <c r="K247" i="10"/>
  <c r="K122" i="10"/>
  <c r="M122" i="10"/>
  <c r="K447" i="10"/>
  <c r="M447" i="10"/>
  <c r="M26" i="10"/>
  <c r="K70" i="10"/>
  <c r="M70" i="10"/>
  <c r="K136" i="10"/>
  <c r="M136" i="10"/>
  <c r="K451" i="10"/>
  <c r="M446" i="10"/>
  <c r="M435" i="10"/>
  <c r="K150" i="10"/>
  <c r="M150" i="10"/>
  <c r="K169" i="10"/>
  <c r="K163" i="10"/>
  <c r="M163" i="10"/>
  <c r="M426" i="10"/>
  <c r="M179" i="10"/>
  <c r="K377" i="10"/>
  <c r="M377" i="10"/>
  <c r="K62" i="10"/>
  <c r="K391" i="10"/>
  <c r="M98" i="10"/>
  <c r="K98" i="10"/>
  <c r="M275" i="10"/>
  <c r="M395" i="10"/>
  <c r="K97" i="10"/>
  <c r="M97" i="10"/>
  <c r="K355" i="10"/>
  <c r="M355" i="10"/>
  <c r="K305" i="10"/>
  <c r="M305" i="10"/>
  <c r="M455" i="10"/>
  <c r="K307" i="10"/>
  <c r="M344" i="10"/>
  <c r="K344" i="10"/>
  <c r="K123" i="10"/>
  <c r="M123" i="10"/>
  <c r="K125" i="10"/>
  <c r="K357" i="10"/>
  <c r="M357" i="10"/>
  <c r="K49" i="10"/>
  <c r="M49" i="10"/>
  <c r="K99" i="10"/>
  <c r="M99" i="10"/>
  <c r="K221" i="10"/>
  <c r="K436" i="10"/>
  <c r="M436" i="10"/>
  <c r="K61" i="10"/>
  <c r="M61" i="10"/>
  <c r="M193" i="10"/>
  <c r="K465" i="10"/>
  <c r="M465" i="10"/>
  <c r="K206" i="10"/>
  <c r="M206" i="10"/>
  <c r="M310" i="10"/>
  <c r="M174" i="10"/>
  <c r="K174" i="10"/>
  <c r="M379" i="10"/>
  <c r="K226" i="10"/>
  <c r="K292" i="10"/>
  <c r="M32" i="10"/>
  <c r="K351" i="10"/>
  <c r="M351" i="10"/>
  <c r="M348" i="10"/>
  <c r="K348" i="10"/>
  <c r="K234" i="10"/>
  <c r="K210" i="10"/>
  <c r="K312" i="10"/>
  <c r="M312" i="10"/>
  <c r="G22" i="10"/>
  <c r="G29" i="10"/>
  <c r="G260" i="10"/>
  <c r="G37" i="10"/>
  <c r="G110" i="10"/>
  <c r="G119" i="10"/>
  <c r="R9" i="11"/>
  <c r="R5" i="11"/>
  <c r="V9" i="11"/>
  <c r="R21" i="11"/>
  <c r="V21" i="11" s="1"/>
  <c r="R17" i="11"/>
  <c r="R21" i="10"/>
  <c r="V21" i="10" s="1"/>
  <c r="R9" i="10"/>
  <c r="R5" i="10"/>
  <c r="V9" i="10"/>
  <c r="H86" i="11" l="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K50" i="10"/>
  <c r="K402" i="10"/>
  <c r="K177" i="10"/>
  <c r="K417" i="10"/>
  <c r="M433" i="10"/>
  <c r="N433" i="10" s="1"/>
  <c r="K462" i="10"/>
  <c r="M185" i="10"/>
  <c r="N185" i="10" s="1"/>
  <c r="K323" i="10"/>
  <c r="K458" i="10"/>
  <c r="K282" i="10"/>
  <c r="M246" i="10"/>
  <c r="N246" i="10" s="1"/>
  <c r="M467" i="10"/>
  <c r="N467" i="10" s="1"/>
  <c r="K249" i="10"/>
  <c r="K131" i="10"/>
  <c r="K199" i="10"/>
  <c r="K398" i="10"/>
  <c r="M89" i="10"/>
  <c r="N89" i="10" s="1"/>
  <c r="K267" i="10"/>
  <c r="K354" i="10"/>
  <c r="K393" i="10"/>
  <c r="K268" i="10"/>
  <c r="K121" i="10"/>
  <c r="M431" i="10"/>
  <c r="N431" i="10" s="1"/>
  <c r="M217" i="10"/>
  <c r="N217" i="10" s="1"/>
  <c r="K320" i="10"/>
  <c r="K103" i="10"/>
  <c r="M335" i="10"/>
  <c r="N335" i="10" s="1"/>
  <c r="M46" i="10"/>
  <c r="N46" i="10" s="1"/>
  <c r="M218" i="10"/>
  <c r="N218" i="10" s="1"/>
  <c r="K285" i="10"/>
  <c r="K246" i="10"/>
  <c r="K42" i="10"/>
  <c r="M404" i="10"/>
  <c r="N404" i="10" s="1"/>
  <c r="K469" i="10"/>
  <c r="M294" i="10"/>
  <c r="N294" i="10" s="1"/>
  <c r="K95" i="10"/>
  <c r="M324" i="10"/>
  <c r="N324" i="10" s="1"/>
  <c r="K327" i="10"/>
  <c r="M401" i="10"/>
  <c r="N401" i="10" s="1"/>
  <c r="K216" i="10"/>
  <c r="M247" i="10"/>
  <c r="N247" i="10" s="1"/>
  <c r="K415" i="10"/>
  <c r="M304" i="10"/>
  <c r="N304" i="10" s="1"/>
  <c r="K147" i="10"/>
  <c r="K468" i="10"/>
  <c r="K244" i="10"/>
  <c r="K390" i="10"/>
  <c r="M272" i="10"/>
  <c r="N272" i="10" s="1"/>
  <c r="M242" i="10"/>
  <c r="N242" i="10" s="1"/>
  <c r="M437" i="10"/>
  <c r="N437" i="10" s="1"/>
  <c r="M160" i="10"/>
  <c r="N160" i="10" s="1"/>
  <c r="M126" i="10"/>
  <c r="N126" i="10" s="1"/>
  <c r="K47" i="10"/>
  <c r="M407" i="10"/>
  <c r="N407" i="10" s="1"/>
  <c r="K254" i="10"/>
  <c r="K261" i="10"/>
  <c r="M341" i="10"/>
  <c r="N341" i="10" s="1"/>
  <c r="K224" i="10"/>
  <c r="K93" i="10"/>
  <c r="M408" i="10"/>
  <c r="N408" i="10" s="1"/>
  <c r="K413" i="10"/>
  <c r="M464" i="10"/>
  <c r="N464" i="10" s="1"/>
  <c r="M102" i="10"/>
  <c r="N102" i="10" s="1"/>
  <c r="K353" i="10"/>
  <c r="K367" i="10"/>
  <c r="M381" i="10"/>
  <c r="N381" i="10" s="1"/>
  <c r="K420" i="10"/>
  <c r="M85" i="10"/>
  <c r="N85" i="10" s="1"/>
  <c r="M414" i="10"/>
  <c r="N414" i="10" s="1"/>
  <c r="K100" i="10"/>
  <c r="K145" i="10"/>
  <c r="K269" i="10"/>
  <c r="K399" i="10"/>
  <c r="M463" i="10"/>
  <c r="N463" i="10" s="1"/>
  <c r="K362" i="10"/>
  <c r="M347" i="10"/>
  <c r="N347" i="10" s="1"/>
  <c r="M416" i="10"/>
  <c r="N416" i="10" s="1"/>
  <c r="M363" i="10"/>
  <c r="N363" i="10" s="1"/>
  <c r="M72" i="10"/>
  <c r="N72" i="10" s="1"/>
  <c r="M180" i="10"/>
  <c r="N180" i="10" s="1"/>
  <c r="M302" i="10"/>
  <c r="N302" i="10" s="1"/>
  <c r="K205" i="10"/>
  <c r="M20" i="10"/>
  <c r="N20" i="10" s="1"/>
  <c r="K336" i="10"/>
  <c r="K343" i="10"/>
  <c r="M396" i="10"/>
  <c r="N396" i="10" s="1"/>
  <c r="M157" i="10"/>
  <c r="N157" i="10" s="1"/>
  <c r="M459" i="10"/>
  <c r="N459" i="10" s="1"/>
  <c r="K204" i="10"/>
  <c r="M137" i="10"/>
  <c r="N137" i="10" s="1"/>
  <c r="K371" i="10"/>
  <c r="M91" i="10"/>
  <c r="N91" i="10" s="1"/>
  <c r="K243" i="10"/>
  <c r="M25" i="10"/>
  <c r="N25" i="10" s="1"/>
  <c r="M290" i="10"/>
  <c r="N290" i="10" s="1"/>
  <c r="M96" i="10"/>
  <c r="N96" i="10" s="1"/>
  <c r="M370" i="10"/>
  <c r="N370" i="10" s="1"/>
  <c r="K314" i="10"/>
  <c r="K238" i="10"/>
  <c r="M303" i="10"/>
  <c r="N303" i="10" s="1"/>
  <c r="K404" i="10"/>
  <c r="K143" i="10"/>
  <c r="K274" i="10"/>
  <c r="K284" i="10"/>
  <c r="M283" i="10"/>
  <c r="N283" i="10" s="1"/>
  <c r="M349" i="10"/>
  <c r="N349" i="10" s="1"/>
  <c r="M248" i="10"/>
  <c r="N248" i="10" s="1"/>
  <c r="K172" i="10"/>
  <c r="K333" i="10"/>
  <c r="K183" i="10"/>
  <c r="K335" i="10"/>
  <c r="K270" i="10"/>
  <c r="K278" i="10"/>
  <c r="K94" i="10"/>
  <c r="M113" i="10"/>
  <c r="N113" i="10" s="1"/>
  <c r="M389" i="10"/>
  <c r="N389" i="10" s="1"/>
  <c r="K218" i="10"/>
  <c r="K294" i="10"/>
  <c r="K68" i="10"/>
  <c r="K438" i="10"/>
  <c r="M429" i="10"/>
  <c r="N429" i="10" s="1"/>
  <c r="K454" i="10"/>
  <c r="M35" i="10"/>
  <c r="N35" i="10" s="1"/>
  <c r="K262" i="10"/>
  <c r="M469" i="10"/>
  <c r="N469" i="10" s="1"/>
  <c r="K191" i="10"/>
  <c r="M255" i="10"/>
  <c r="N255" i="10" s="1"/>
  <c r="K46" i="10"/>
  <c r="M376" i="10"/>
  <c r="N376" i="10" s="1"/>
  <c r="M241" i="10"/>
  <c r="N241" i="10" s="1"/>
  <c r="K182" i="10"/>
  <c r="K84" i="10"/>
  <c r="K444" i="10"/>
  <c r="K428" i="10"/>
  <c r="K196" i="10"/>
  <c r="M412" i="10"/>
  <c r="N412" i="10" s="1"/>
  <c r="M138" i="10"/>
  <c r="N138" i="10" s="1"/>
  <c r="K352" i="10"/>
  <c r="M115" i="10"/>
  <c r="N115" i="10" s="1"/>
  <c r="K369" i="10"/>
  <c r="K139" i="10"/>
  <c r="M76" i="10"/>
  <c r="N76" i="10" s="1"/>
  <c r="M48" i="10"/>
  <c r="N48" i="10" s="1"/>
  <c r="K266" i="10"/>
  <c r="M346" i="10"/>
  <c r="N346" i="10" s="1"/>
  <c r="K321" i="10"/>
  <c r="K78" i="10"/>
  <c r="M54" i="10"/>
  <c r="N54" i="10" s="1"/>
  <c r="K128" i="10"/>
  <c r="M176" i="10"/>
  <c r="N176" i="10" s="1"/>
  <c r="M27" i="10"/>
  <c r="N27" i="10" s="1"/>
  <c r="M149" i="10"/>
  <c r="N149" i="10" s="1"/>
  <c r="M360" i="10"/>
  <c r="N360" i="10" s="1"/>
  <c r="M33" i="10"/>
  <c r="N33" i="10" s="1"/>
  <c r="K297" i="10"/>
  <c r="K293" i="10"/>
  <c r="K385" i="10"/>
  <c r="K188" i="10"/>
  <c r="M101" i="10"/>
  <c r="N101" i="10" s="1"/>
  <c r="M387" i="10"/>
  <c r="N387" i="10" s="1"/>
  <c r="M239" i="10"/>
  <c r="N239" i="10" s="1"/>
  <c r="K82" i="10"/>
  <c r="M299" i="10"/>
  <c r="N299" i="10" s="1"/>
  <c r="M195" i="10"/>
  <c r="N195" i="10" s="1"/>
  <c r="M342" i="10"/>
  <c r="N342" i="10" s="1"/>
  <c r="K368" i="10"/>
  <c r="K466" i="10"/>
  <c r="K40" i="10"/>
  <c r="M60" i="10"/>
  <c r="N60" i="10" s="1"/>
  <c r="K401" i="10"/>
  <c r="M445" i="10"/>
  <c r="N445" i="10" s="1"/>
  <c r="E15" i="10"/>
  <c r="E16" i="10" s="1"/>
  <c r="K281" i="10"/>
  <c r="M421" i="10"/>
  <c r="N421" i="10" s="1"/>
  <c r="K338" i="10"/>
  <c r="M280" i="10"/>
  <c r="N280" i="10" s="1"/>
  <c r="K448" i="10"/>
  <c r="K71" i="10"/>
  <c r="M129" i="10"/>
  <c r="N129" i="10" s="1"/>
  <c r="M332" i="10"/>
  <c r="N332" i="10" s="1"/>
  <c r="K252" i="10"/>
  <c r="K229" i="10"/>
  <c r="M460" i="10"/>
  <c r="N460" i="10" s="1"/>
  <c r="M36" i="10"/>
  <c r="N36" i="10" s="1"/>
  <c r="K359" i="10"/>
  <c r="M19" i="10"/>
  <c r="N19" i="10" s="1"/>
  <c r="M325" i="10"/>
  <c r="N325" i="10" s="1"/>
  <c r="M111" i="10"/>
  <c r="N111" i="10" s="1"/>
  <c r="M79" i="10"/>
  <c r="N79" i="10" s="1"/>
  <c r="K263" i="10"/>
  <c r="K430" i="10"/>
  <c r="M419" i="10"/>
  <c r="N419" i="10" s="1"/>
  <c r="K232" i="10"/>
  <c r="M443" i="10"/>
  <c r="N443" i="10" s="1"/>
  <c r="M250" i="10"/>
  <c r="N250" i="10" s="1"/>
  <c r="M392" i="10"/>
  <c r="N392" i="10" s="1"/>
  <c r="M449" i="10"/>
  <c r="N449" i="10" s="1"/>
  <c r="M383" i="10"/>
  <c r="N383" i="10" s="1"/>
  <c r="K161" i="10"/>
  <c r="K21" i="10"/>
  <c r="K38" i="10"/>
  <c r="K203" i="10"/>
  <c r="M168" i="10"/>
  <c r="N168" i="10" s="1"/>
  <c r="K442" i="10"/>
  <c r="K141" i="10"/>
  <c r="K322" i="10"/>
  <c r="K366" i="10"/>
  <c r="M340" i="10"/>
  <c r="N340" i="10" s="1"/>
  <c r="K106" i="10"/>
  <c r="K120" i="10"/>
  <c r="M265" i="10"/>
  <c r="N265" i="10" s="1"/>
  <c r="K394" i="10"/>
  <c r="M73" i="10"/>
  <c r="N73" i="10" s="1"/>
  <c r="M222" i="10"/>
  <c r="N222" i="10" s="1"/>
  <c r="M216" i="10"/>
  <c r="N216" i="10" s="1"/>
  <c r="M166" i="10"/>
  <c r="N166" i="10" s="1"/>
  <c r="M356" i="10"/>
  <c r="N356" i="10" s="1"/>
  <c r="K424" i="10"/>
  <c r="M240" i="10"/>
  <c r="N240" i="10" s="1"/>
  <c r="M326" i="10"/>
  <c r="N326" i="10" s="1"/>
  <c r="K207" i="10"/>
  <c r="K144" i="10"/>
  <c r="M400" i="10"/>
  <c r="N400" i="10" s="1"/>
  <c r="M273" i="10"/>
  <c r="N273" i="10" s="1"/>
  <c r="M45" i="10"/>
  <c r="N45" i="10" s="1"/>
  <c r="M461" i="10"/>
  <c r="N461" i="10" s="1"/>
  <c r="K439" i="10"/>
  <c r="M296" i="10"/>
  <c r="N296" i="10" s="1"/>
  <c r="M375" i="10"/>
  <c r="N375" i="10" s="1"/>
  <c r="K258" i="10"/>
  <c r="K251" i="10"/>
  <c r="K427" i="10"/>
  <c r="M202" i="10"/>
  <c r="N202" i="10" s="1"/>
  <c r="K231" i="10"/>
  <c r="M164" i="10"/>
  <c r="N164" i="10" s="1"/>
  <c r="M287" i="10"/>
  <c r="N287" i="10" s="1"/>
  <c r="M151" i="10"/>
  <c r="N151" i="10" s="1"/>
  <c r="M300" i="10"/>
  <c r="N300" i="10" s="1"/>
  <c r="M315" i="10"/>
  <c r="N315" i="10" s="1"/>
  <c r="K311" i="10"/>
  <c r="M316" i="10"/>
  <c r="N316" i="10" s="1"/>
  <c r="M380" i="10"/>
  <c r="N380" i="10" s="1"/>
  <c r="M450" i="10"/>
  <c r="N450" i="10" s="1"/>
  <c r="M51" i="10"/>
  <c r="N51" i="10" s="1"/>
  <c r="M219" i="10"/>
  <c r="N219" i="10" s="1"/>
  <c r="M192" i="10"/>
  <c r="N192" i="10" s="1"/>
  <c r="M364" i="10"/>
  <c r="N364" i="10" s="1"/>
  <c r="K31" i="10"/>
  <c r="K88" i="10"/>
  <c r="K237" i="10"/>
  <c r="K159" i="10"/>
  <c r="M146" i="10"/>
  <c r="N146" i="10" s="1"/>
  <c r="K457" i="10"/>
  <c r="K388" i="10"/>
  <c r="K313" i="10"/>
  <c r="M105" i="10"/>
  <c r="N105" i="10" s="1"/>
  <c r="K171" i="10"/>
  <c r="M330" i="10"/>
  <c r="N330" i="10" s="1"/>
  <c r="K298" i="10"/>
  <c r="K152" i="10"/>
  <c r="K116" i="10"/>
  <c r="M133" i="10"/>
  <c r="N133" i="10" s="1"/>
  <c r="M409" i="10"/>
  <c r="N409" i="10" s="1"/>
  <c r="K277" i="10"/>
  <c r="K403" i="10"/>
  <c r="M43" i="10"/>
  <c r="N43" i="10" s="1"/>
  <c r="M170" i="10"/>
  <c r="N170" i="10" s="1"/>
  <c r="M39" i="10"/>
  <c r="N39" i="10" s="1"/>
  <c r="M42" i="10"/>
  <c r="N42" i="10" s="1"/>
  <c r="K184" i="10"/>
  <c r="M77" i="10"/>
  <c r="N77" i="10" s="1"/>
  <c r="M253" i="10"/>
  <c r="N253" i="10" s="1"/>
  <c r="K28" i="10"/>
  <c r="M155" i="10"/>
  <c r="N155" i="10" s="1"/>
  <c r="K114" i="10"/>
  <c r="K291" i="10"/>
  <c r="K142" i="10"/>
  <c r="K423" i="10"/>
  <c r="M235" i="10"/>
  <c r="N235" i="10" s="1"/>
  <c r="M233" i="10"/>
  <c r="N233" i="10" s="1"/>
  <c r="M345" i="10"/>
  <c r="N345" i="10" s="1"/>
  <c r="M86" i="10"/>
  <c r="N86" i="10" s="1"/>
  <c r="M65" i="10"/>
  <c r="N65" i="10" s="1"/>
  <c r="K306" i="10"/>
  <c r="M187" i="10"/>
  <c r="N187" i="10" s="1"/>
  <c r="K132" i="10"/>
  <c r="K434" i="10"/>
  <c r="K118" i="10"/>
  <c r="K44" i="10"/>
  <c r="M156" i="10"/>
  <c r="N156" i="10" s="1"/>
  <c r="M350" i="10"/>
  <c r="N350" i="10" s="1"/>
  <c r="M95" i="10"/>
  <c r="N95" i="10" s="1"/>
  <c r="M117" i="10"/>
  <c r="N117" i="10" s="1"/>
  <c r="K208" i="10"/>
  <c r="M107" i="10"/>
  <c r="N107" i="10" s="1"/>
  <c r="K328" i="10"/>
  <c r="M220" i="10"/>
  <c r="N220" i="10" s="1"/>
  <c r="M66" i="10"/>
  <c r="N66" i="10" s="1"/>
  <c r="M67" i="10"/>
  <c r="N67" i="10" s="1"/>
  <c r="M55" i="10"/>
  <c r="N55" i="10" s="1"/>
  <c r="K384" i="10"/>
  <c r="K382" i="10"/>
  <c r="M190" i="10"/>
  <c r="N190" i="10" s="1"/>
  <c r="K24" i="10"/>
  <c r="M441" i="10"/>
  <c r="N441" i="10" s="1"/>
  <c r="K194" i="10"/>
  <c r="K288" i="10"/>
  <c r="K58" i="10"/>
  <c r="M373" i="10"/>
  <c r="N373" i="10" s="1"/>
  <c r="M339" i="10"/>
  <c r="N339" i="10" s="1"/>
  <c r="M212" i="10"/>
  <c r="N212" i="10" s="1"/>
  <c r="M75" i="10"/>
  <c r="N75" i="10" s="1"/>
  <c r="M57" i="10"/>
  <c r="N57" i="10" s="1"/>
  <c r="K87" i="10"/>
  <c r="K30" i="10"/>
  <c r="M130" i="10"/>
  <c r="N130" i="10" s="1"/>
  <c r="M456" i="10"/>
  <c r="N456" i="10" s="1"/>
  <c r="K154" i="10"/>
  <c r="M286" i="10"/>
  <c r="N286" i="10" s="1"/>
  <c r="M223" i="10"/>
  <c r="N223" i="10" s="1"/>
  <c r="M279" i="10"/>
  <c r="N279" i="10" s="1"/>
  <c r="M56" i="10"/>
  <c r="N56" i="10" s="1"/>
  <c r="K124" i="10"/>
  <c r="K418" i="10"/>
  <c r="M90" i="10"/>
  <c r="N90" i="10" s="1"/>
  <c r="K213" i="10"/>
  <c r="K178" i="10"/>
  <c r="K405" i="10"/>
  <c r="K198" i="10"/>
  <c r="M209" i="10"/>
  <c r="N209" i="10" s="1"/>
  <c r="K410" i="10"/>
  <c r="M23" i="10"/>
  <c r="N23" i="10" s="1"/>
  <c r="K358" i="10"/>
  <c r="M200" i="10"/>
  <c r="N200" i="10" s="1"/>
  <c r="M127" i="10"/>
  <c r="N127" i="10" s="1"/>
  <c r="M186" i="10"/>
  <c r="N186" i="10" s="1"/>
  <c r="K108" i="10"/>
  <c r="M153" i="10"/>
  <c r="N153" i="10" s="1"/>
  <c r="K52" i="10"/>
  <c r="K308" i="10"/>
  <c r="M327" i="10"/>
  <c r="N327" i="10" s="1"/>
  <c r="M69" i="10"/>
  <c r="N69" i="10" s="1"/>
  <c r="M440" i="10"/>
  <c r="N440" i="10" s="1"/>
  <c r="K324" i="10"/>
  <c r="M432" i="10"/>
  <c r="N432" i="10" s="1"/>
  <c r="M225" i="10"/>
  <c r="N225" i="10" s="1"/>
  <c r="M165" i="10"/>
  <c r="N165" i="10" s="1"/>
  <c r="M201" i="10"/>
  <c r="N201" i="10" s="1"/>
  <c r="M337" i="10"/>
  <c r="N337" i="10" s="1"/>
  <c r="K41" i="10"/>
  <c r="M309" i="10"/>
  <c r="N309" i="10" s="1"/>
  <c r="M372" i="10"/>
  <c r="N372" i="10" s="1"/>
  <c r="M63" i="10"/>
  <c r="N63" i="10" s="1"/>
  <c r="K34" i="10"/>
  <c r="M173" i="10"/>
  <c r="N173" i="10" s="1"/>
  <c r="M319" i="10"/>
  <c r="N319" i="10" s="1"/>
  <c r="M406" i="10"/>
  <c r="N406" i="10" s="1"/>
  <c r="M167" i="10"/>
  <c r="N167" i="10" s="1"/>
  <c r="K256" i="10"/>
  <c r="K81" i="10"/>
  <c r="K64" i="10"/>
  <c r="M162" i="10"/>
  <c r="N162" i="10" s="1"/>
  <c r="M112" i="10"/>
  <c r="N112" i="10" s="1"/>
  <c r="M236" i="10"/>
  <c r="N236" i="10" s="1"/>
  <c r="M361" i="10"/>
  <c r="N361" i="10" s="1"/>
  <c r="M386" i="10"/>
  <c r="N386" i="10" s="1"/>
  <c r="M397" i="10"/>
  <c r="N397" i="10" s="1"/>
  <c r="M295" i="10"/>
  <c r="N295" i="10" s="1"/>
  <c r="M197" i="10"/>
  <c r="N197" i="10" s="1"/>
  <c r="K365" i="10"/>
  <c r="K135" i="10"/>
  <c r="M214" i="10"/>
  <c r="N214" i="10" s="1"/>
  <c r="K453" i="10"/>
  <c r="K317" i="10"/>
  <c r="M331" i="10"/>
  <c r="N331" i="10" s="1"/>
  <c r="M422" i="10"/>
  <c r="N422" i="10" s="1"/>
  <c r="K452" i="10"/>
  <c r="M245" i="10"/>
  <c r="N245" i="10" s="1"/>
  <c r="M175" i="10"/>
  <c r="N175" i="10" s="1"/>
  <c r="M215" i="10"/>
  <c r="N215" i="10" s="1"/>
  <c r="M181" i="10"/>
  <c r="N181" i="10" s="1"/>
  <c r="M59" i="10"/>
  <c r="N59" i="10" s="1"/>
  <c r="K318" i="10"/>
  <c r="K74" i="10"/>
  <c r="M189" i="10"/>
  <c r="N189" i="10" s="1"/>
  <c r="M92" i="10"/>
  <c r="N92" i="10" s="1"/>
  <c r="M259" i="10"/>
  <c r="N259" i="10" s="1"/>
  <c r="K228" i="10"/>
  <c r="M289" i="10"/>
  <c r="N289" i="10" s="1"/>
  <c r="M425" i="10"/>
  <c r="N425" i="10" s="1"/>
  <c r="M109" i="10"/>
  <c r="N109" i="10" s="1"/>
  <c r="M276" i="10"/>
  <c r="N276" i="10" s="1"/>
  <c r="K334" i="10"/>
  <c r="M80" i="10"/>
  <c r="N80" i="10" s="1"/>
  <c r="K158" i="10"/>
  <c r="M83" i="10"/>
  <c r="N83" i="10" s="1"/>
  <c r="M53" i="10"/>
  <c r="N53" i="10" s="1"/>
  <c r="K271" i="10"/>
  <c r="M329" i="10"/>
  <c r="N329" i="10" s="1"/>
  <c r="K374" i="10"/>
  <c r="M211" i="10"/>
  <c r="N211" i="10" s="1"/>
  <c r="K148" i="10"/>
  <c r="K104" i="10"/>
  <c r="K134" i="10"/>
  <c r="K301" i="10"/>
  <c r="M140" i="10"/>
  <c r="N140" i="10" s="1"/>
  <c r="M230" i="10"/>
  <c r="N230" i="10" s="1"/>
  <c r="M227" i="10"/>
  <c r="N227" i="10" s="1"/>
  <c r="K378" i="10"/>
  <c r="M257" i="10"/>
  <c r="N257" i="10" s="1"/>
  <c r="K119" i="10"/>
  <c r="M119" i="10"/>
  <c r="N119" i="10" s="1"/>
  <c r="K110" i="10"/>
  <c r="M110" i="10"/>
  <c r="N110" i="10" s="1"/>
  <c r="K37" i="10"/>
  <c r="M37" i="10"/>
  <c r="N37" i="10" s="1"/>
  <c r="K260" i="10"/>
  <c r="M260" i="10"/>
  <c r="N260" i="10" s="1"/>
  <c r="M22" i="10"/>
  <c r="N22" i="10" s="1"/>
  <c r="K22" i="10"/>
  <c r="K29" i="10"/>
  <c r="M29" i="10"/>
  <c r="N29" i="10" s="1"/>
  <c r="U9" i="11"/>
  <c r="N246" i="11"/>
  <c r="N61" i="11"/>
  <c r="N86" i="11"/>
  <c r="N420" i="11"/>
  <c r="N450" i="11"/>
  <c r="N280" i="11"/>
  <c r="N260" i="11"/>
  <c r="N23" i="11"/>
  <c r="N298" i="11"/>
  <c r="N67" i="11"/>
  <c r="N151" i="11"/>
  <c r="N49" i="10"/>
  <c r="N169" i="10"/>
  <c r="N229" i="10"/>
  <c r="N249" i="10"/>
  <c r="N269" i="10"/>
  <c r="N369" i="10"/>
  <c r="N30" i="10"/>
  <c r="N70" i="10"/>
  <c r="N150" i="10"/>
  <c r="N210" i="10"/>
  <c r="N270" i="10"/>
  <c r="N310" i="10"/>
  <c r="N390" i="10"/>
  <c r="N410" i="10"/>
  <c r="N430" i="10"/>
  <c r="N31" i="10"/>
  <c r="N71" i="10"/>
  <c r="N131" i="10"/>
  <c r="N171" i="10"/>
  <c r="N191" i="10"/>
  <c r="N231" i="10"/>
  <c r="N251" i="10"/>
  <c r="N271" i="10"/>
  <c r="N291" i="10"/>
  <c r="N311" i="10"/>
  <c r="N351" i="10"/>
  <c r="N371" i="10"/>
  <c r="N391" i="10"/>
  <c r="N411" i="10"/>
  <c r="N451" i="10"/>
  <c r="N292" i="10"/>
  <c r="N50" i="10"/>
  <c r="N132" i="10"/>
  <c r="N32" i="10"/>
  <c r="N152" i="10"/>
  <c r="N93" i="10"/>
  <c r="N193" i="10"/>
  <c r="N213" i="10"/>
  <c r="N293" i="10"/>
  <c r="N313" i="10"/>
  <c r="N333" i="10"/>
  <c r="N353" i="10"/>
  <c r="N393" i="10"/>
  <c r="N413" i="10"/>
  <c r="N453" i="10"/>
  <c r="N34" i="10"/>
  <c r="N74" i="10"/>
  <c r="N94" i="10"/>
  <c r="N114" i="10"/>
  <c r="N134" i="10"/>
  <c r="N154" i="10"/>
  <c r="N174" i="10"/>
  <c r="N194" i="10"/>
  <c r="N234" i="10"/>
  <c r="N254" i="10"/>
  <c r="N274" i="10"/>
  <c r="N314" i="10"/>
  <c r="N334" i="10"/>
  <c r="N354" i="10"/>
  <c r="N374" i="10"/>
  <c r="N394" i="10"/>
  <c r="N434" i="10"/>
  <c r="N454" i="10"/>
  <c r="N135" i="10"/>
  <c r="N275" i="10"/>
  <c r="N355" i="10"/>
  <c r="N395" i="10"/>
  <c r="N415" i="10"/>
  <c r="N435" i="10"/>
  <c r="N455" i="10"/>
  <c r="N116" i="10"/>
  <c r="N136" i="10"/>
  <c r="N196" i="10"/>
  <c r="N256" i="10"/>
  <c r="N336" i="10"/>
  <c r="N436" i="10"/>
  <c r="N97" i="10"/>
  <c r="N177" i="10"/>
  <c r="N237" i="10"/>
  <c r="N277" i="10"/>
  <c r="N297" i="10"/>
  <c r="N317" i="10"/>
  <c r="N357" i="10"/>
  <c r="N377" i="10"/>
  <c r="N417" i="10"/>
  <c r="N457" i="10"/>
  <c r="N38" i="10"/>
  <c r="N58" i="10"/>
  <c r="N78" i="10"/>
  <c r="N98" i="10"/>
  <c r="N118" i="10"/>
  <c r="N158" i="10"/>
  <c r="N178" i="10"/>
  <c r="N19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99" i="10"/>
  <c r="N139" i="10"/>
  <c r="N159" i="10"/>
  <c r="N179" i="10"/>
  <c r="N199" i="10"/>
  <c r="N359" i="10"/>
  <c r="N379" i="10"/>
  <c r="N399" i="10"/>
  <c r="N439" i="10"/>
  <c r="N21" i="10"/>
  <c r="N41" i="10"/>
  <c r="N61" i="10"/>
  <c r="N81" i="10"/>
  <c r="N121" i="10"/>
  <c r="N141" i="10"/>
  <c r="N161" i="10"/>
  <c r="N221" i="10"/>
  <c r="N261" i="10"/>
  <c r="N281" i="10"/>
  <c r="N301" i="10"/>
  <c r="N321" i="10"/>
  <c r="N62" i="10"/>
  <c r="N82" i="10"/>
  <c r="N122" i="10"/>
  <c r="N142" i="10"/>
  <c r="N182" i="10"/>
  <c r="N262" i="10"/>
  <c r="N282" i="10"/>
  <c r="N322" i="10"/>
  <c r="N362" i="10"/>
  <c r="N382" i="10"/>
  <c r="N402" i="10"/>
  <c r="N442" i="10"/>
  <c r="N462" i="10"/>
  <c r="N103" i="10"/>
  <c r="N123" i="10"/>
  <c r="N143" i="10"/>
  <c r="N163" i="10"/>
  <c r="N183" i="10"/>
  <c r="N203" i="10"/>
  <c r="N243" i="10"/>
  <c r="N263" i="10"/>
  <c r="N323" i="10"/>
  <c r="N343" i="10"/>
  <c r="N403" i="10"/>
  <c r="N423" i="10"/>
  <c r="N24" i="10"/>
  <c r="N44" i="10"/>
  <c r="N64" i="10"/>
  <c r="N84" i="10"/>
  <c r="N104" i="10"/>
  <c r="N124" i="10"/>
  <c r="N144" i="10"/>
  <c r="N184" i="10"/>
  <c r="N204" i="10"/>
  <c r="N224" i="10"/>
  <c r="N244" i="10"/>
  <c r="N264" i="10"/>
  <c r="N284" i="10"/>
  <c r="N125" i="10"/>
  <c r="N145" i="10"/>
  <c r="N205" i="10"/>
  <c r="N285" i="10"/>
  <c r="N305" i="10"/>
  <c r="N365" i="10"/>
  <c r="N385" i="10"/>
  <c r="N405" i="10"/>
  <c r="N465" i="10"/>
  <c r="N308" i="10"/>
  <c r="N172" i="10"/>
  <c r="N252" i="10"/>
  <c r="N26" i="10"/>
  <c r="N106" i="10"/>
  <c r="N206" i="10"/>
  <c r="N226" i="10"/>
  <c r="N266" i="10"/>
  <c r="N306" i="10"/>
  <c r="N366" i="10"/>
  <c r="N426" i="10"/>
  <c r="N446" i="10"/>
  <c r="N466" i="10"/>
  <c r="N28" i="10"/>
  <c r="N68" i="10"/>
  <c r="N88" i="10"/>
  <c r="N108" i="10"/>
  <c r="N128" i="10"/>
  <c r="N148" i="10"/>
  <c r="N188" i="10"/>
  <c r="N208" i="10"/>
  <c r="N228" i="10"/>
  <c r="N268" i="10"/>
  <c r="N328" i="10"/>
  <c r="N348" i="10"/>
  <c r="N368" i="10"/>
  <c r="N388" i="10"/>
  <c r="N428" i="10"/>
  <c r="N448" i="10"/>
  <c r="N468" i="10"/>
  <c r="N52" i="10"/>
  <c r="N232" i="10"/>
  <c r="N352" i="10"/>
  <c r="N452" i="10"/>
  <c r="N47" i="10"/>
  <c r="N87" i="10"/>
  <c r="N147" i="10"/>
  <c r="N207" i="10"/>
  <c r="N267" i="10"/>
  <c r="N307" i="10"/>
  <c r="N367" i="10"/>
  <c r="N427" i="10"/>
  <c r="N447" i="10"/>
  <c r="N288" i="10"/>
  <c r="N312" i="10"/>
  <c r="N320" i="10"/>
  <c r="N344" i="10"/>
  <c r="N384" i="10"/>
  <c r="N40" i="10"/>
  <c r="N100" i="10"/>
  <c r="N420" i="10"/>
  <c r="N120" i="10"/>
  <c r="N424" i="10"/>
  <c r="N444" i="10"/>
  <c r="U9" i="10"/>
  <c r="N343" i="11" l="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1" l="1"/>
  <c r="R17" i="5"/>
  <c r="W24" i="5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K19" i="5" s="1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05" i="5" l="1"/>
  <c r="M405" i="5"/>
  <c r="N405" i="5" s="1"/>
  <c r="K338" i="5"/>
  <c r="M338" i="5"/>
  <c r="N338" i="5" s="1"/>
  <c r="M105" i="5"/>
  <c r="N105" i="5" s="1"/>
  <c r="K105" i="5"/>
  <c r="K135" i="5"/>
  <c r="M135" i="5"/>
  <c r="N135" i="5" s="1"/>
  <c r="K275" i="5"/>
  <c r="M275" i="5"/>
  <c r="N275" i="5" s="1"/>
  <c r="K408" i="5"/>
  <c r="M408" i="5"/>
  <c r="N408" i="5" s="1"/>
  <c r="K268" i="5"/>
  <c r="M268" i="5"/>
  <c r="N268" i="5" s="1"/>
  <c r="K288" i="5"/>
  <c r="M288" i="5"/>
  <c r="N288" i="5" s="1"/>
  <c r="K226" i="5"/>
  <c r="M226" i="5"/>
  <c r="N226" i="5" s="1"/>
  <c r="K461" i="5"/>
  <c r="M461" i="5"/>
  <c r="N461" i="5" s="1"/>
  <c r="K407" i="5"/>
  <c r="M407" i="5"/>
  <c r="N407" i="5" s="1"/>
  <c r="K318" i="5"/>
  <c r="M318" i="5"/>
  <c r="N318" i="5" s="1"/>
  <c r="M340" i="5"/>
  <c r="N340" i="5" s="1"/>
  <c r="K340" i="5"/>
  <c r="K231" i="5"/>
  <c r="M231" i="5"/>
  <c r="N231" i="5" s="1"/>
  <c r="K48" i="5"/>
  <c r="M48" i="5"/>
  <c r="N48" i="5" s="1"/>
  <c r="K180" i="5"/>
  <c r="M180" i="5"/>
  <c r="N180" i="5" s="1"/>
  <c r="K92" i="5"/>
  <c r="M92" i="5"/>
  <c r="N92" i="5" s="1"/>
  <c r="K193" i="5"/>
  <c r="M193" i="5"/>
  <c r="N193" i="5" s="1"/>
  <c r="K122" i="5"/>
  <c r="M122" i="5"/>
  <c r="N122" i="5" s="1"/>
  <c r="K186" i="5"/>
  <c r="M186" i="5"/>
  <c r="N186" i="5" s="1"/>
  <c r="K153" i="5"/>
  <c r="M153" i="5"/>
  <c r="N153" i="5" s="1"/>
  <c r="K341" i="5"/>
  <c r="M341" i="5"/>
  <c r="N341" i="5" s="1"/>
  <c r="K424" i="5"/>
  <c r="M424" i="5"/>
  <c r="N424" i="5" s="1"/>
  <c r="K311" i="5"/>
  <c r="M311" i="5"/>
  <c r="N311" i="5" s="1"/>
  <c r="K373" i="5"/>
  <c r="M373" i="5"/>
  <c r="N373" i="5" s="1"/>
  <c r="K291" i="5"/>
  <c r="M291" i="5"/>
  <c r="N291" i="5" s="1"/>
  <c r="K197" i="5"/>
  <c r="M197" i="5"/>
  <c r="N197" i="5" s="1"/>
  <c r="K377" i="5"/>
  <c r="M377" i="5"/>
  <c r="N377" i="5" s="1"/>
  <c r="K401" i="5"/>
  <c r="M401" i="5"/>
  <c r="N401" i="5" s="1"/>
  <c r="M47" i="5"/>
  <c r="N47" i="5" s="1"/>
  <c r="K47" i="5"/>
  <c r="K32" i="5"/>
  <c r="M32" i="5"/>
  <c r="N32" i="5" s="1"/>
  <c r="K363" i="5"/>
  <c r="M363" i="5"/>
  <c r="N363" i="5" s="1"/>
  <c r="M362" i="5"/>
  <c r="N362" i="5" s="1"/>
  <c r="K362" i="5"/>
  <c r="M380" i="5"/>
  <c r="N380" i="5" s="1"/>
  <c r="K380" i="5"/>
  <c r="K208" i="5"/>
  <c r="M208" i="5"/>
  <c r="N208" i="5" s="1"/>
  <c r="K369" i="5"/>
  <c r="M369" i="5"/>
  <c r="N369" i="5" s="1"/>
  <c r="K335" i="5"/>
  <c r="M335" i="5"/>
  <c r="N335" i="5" s="1"/>
  <c r="M98" i="5"/>
  <c r="N98" i="5" s="1"/>
  <c r="K98" i="5"/>
  <c r="K154" i="5"/>
  <c r="M154" i="5"/>
  <c r="N154" i="5" s="1"/>
  <c r="K96" i="5"/>
  <c r="M96" i="5"/>
  <c r="N96" i="5" s="1"/>
  <c r="K392" i="5"/>
  <c r="M392" i="5"/>
  <c r="N392" i="5" s="1"/>
  <c r="K71" i="5"/>
  <c r="M71" i="5"/>
  <c r="N71" i="5" s="1"/>
  <c r="K67" i="5"/>
  <c r="M67" i="5"/>
  <c r="N67" i="5" s="1"/>
  <c r="K230" i="5"/>
  <c r="M230" i="5"/>
  <c r="N230" i="5" s="1"/>
  <c r="K387" i="5"/>
  <c r="M387" i="5"/>
  <c r="N387" i="5" s="1"/>
  <c r="K366" i="5"/>
  <c r="M366" i="5"/>
  <c r="N366" i="5" s="1"/>
  <c r="K165" i="5"/>
  <c r="M165" i="5"/>
  <c r="N165" i="5" s="1"/>
  <c r="M258" i="5"/>
  <c r="N258" i="5" s="1"/>
  <c r="K258" i="5"/>
  <c r="K205" i="5"/>
  <c r="M205" i="5"/>
  <c r="N205" i="5" s="1"/>
  <c r="K87" i="5"/>
  <c r="M87" i="5"/>
  <c r="N87" i="5" s="1"/>
  <c r="K172" i="5"/>
  <c r="M172" i="5"/>
  <c r="N172" i="5" s="1"/>
  <c r="K50" i="5"/>
  <c r="M50" i="5"/>
  <c r="N50" i="5" s="1"/>
  <c r="K242" i="5"/>
  <c r="M242" i="5"/>
  <c r="N242" i="5" s="1"/>
  <c r="K462" i="5"/>
  <c r="M462" i="5"/>
  <c r="N462" i="5" s="1"/>
  <c r="K382" i="5"/>
  <c r="M382" i="5"/>
  <c r="N382" i="5" s="1"/>
  <c r="K240" i="5"/>
  <c r="M240" i="5"/>
  <c r="N240" i="5" s="1"/>
  <c r="K33" i="5"/>
  <c r="M33" i="5"/>
  <c r="N33" i="5" s="1"/>
  <c r="K49" i="5"/>
  <c r="M49" i="5"/>
  <c r="N49" i="5" s="1"/>
  <c r="K79" i="5"/>
  <c r="M79" i="5"/>
  <c r="N79" i="5" s="1"/>
  <c r="K444" i="5"/>
  <c r="M444" i="5"/>
  <c r="N444" i="5" s="1"/>
  <c r="K93" i="5"/>
  <c r="M93" i="5"/>
  <c r="N93" i="5" s="1"/>
  <c r="K51" i="5"/>
  <c r="M51" i="5"/>
  <c r="N51" i="5" s="1"/>
  <c r="K414" i="5"/>
  <c r="M414" i="5"/>
  <c r="N414" i="5" s="1"/>
  <c r="K53" i="5"/>
  <c r="M53" i="5"/>
  <c r="N53" i="5" s="1"/>
  <c r="K210" i="5"/>
  <c r="M210" i="5"/>
  <c r="N210" i="5" s="1"/>
  <c r="K168" i="5"/>
  <c r="M168" i="5"/>
  <c r="N168" i="5" s="1"/>
  <c r="K127" i="5"/>
  <c r="M127" i="5"/>
  <c r="N127" i="5" s="1"/>
  <c r="K332" i="5"/>
  <c r="M332" i="5"/>
  <c r="N332" i="5" s="1"/>
  <c r="K214" i="5"/>
  <c r="M214" i="5"/>
  <c r="N214" i="5" s="1"/>
  <c r="K56" i="5"/>
  <c r="M56" i="5"/>
  <c r="N56" i="5" s="1"/>
  <c r="K433" i="5"/>
  <c r="M433" i="5"/>
  <c r="N433" i="5" s="1"/>
  <c r="K321" i="5"/>
  <c r="M321" i="5"/>
  <c r="N321" i="5" s="1"/>
  <c r="K420" i="5"/>
  <c r="M420" i="5"/>
  <c r="N420" i="5" s="1"/>
  <c r="K24" i="5"/>
  <c r="M24" i="5"/>
  <c r="N24" i="5" s="1"/>
  <c r="K389" i="5"/>
  <c r="M389" i="5"/>
  <c r="N389" i="5" s="1"/>
  <c r="K22" i="5"/>
  <c r="M22" i="5"/>
  <c r="N22" i="5" s="1"/>
  <c r="K437" i="5"/>
  <c r="M437" i="5"/>
  <c r="N437" i="5" s="1"/>
  <c r="K250" i="5"/>
  <c r="M250" i="5"/>
  <c r="N250" i="5" s="1"/>
  <c r="K342" i="5"/>
  <c r="M342" i="5"/>
  <c r="N342" i="5" s="1"/>
  <c r="K238" i="5"/>
  <c r="M238" i="5"/>
  <c r="N238" i="5" s="1"/>
  <c r="K223" i="5"/>
  <c r="M223" i="5"/>
  <c r="N223" i="5" s="1"/>
  <c r="K368" i="5"/>
  <c r="M368" i="5"/>
  <c r="N368" i="5" s="1"/>
  <c r="K328" i="5"/>
  <c r="M328" i="5"/>
  <c r="N328" i="5" s="1"/>
  <c r="K234" i="5"/>
  <c r="M234" i="5"/>
  <c r="N234" i="5" s="1"/>
  <c r="K249" i="5"/>
  <c r="M249" i="5"/>
  <c r="N249" i="5" s="1"/>
  <c r="K314" i="5"/>
  <c r="M314" i="5"/>
  <c r="N314" i="5" s="1"/>
  <c r="K375" i="5"/>
  <c r="M375" i="5"/>
  <c r="N375" i="5" s="1"/>
  <c r="K163" i="5"/>
  <c r="M163" i="5"/>
  <c r="N163" i="5" s="1"/>
  <c r="K42" i="5"/>
  <c r="M42" i="5"/>
  <c r="N42" i="5" s="1"/>
  <c r="K182" i="5"/>
  <c r="M182" i="5"/>
  <c r="N182" i="5" s="1"/>
  <c r="K206" i="5"/>
  <c r="M206" i="5"/>
  <c r="N206" i="5" s="1"/>
  <c r="K465" i="5"/>
  <c r="M465" i="5"/>
  <c r="N465" i="5" s="1"/>
  <c r="K212" i="5"/>
  <c r="M212" i="5"/>
  <c r="N212" i="5" s="1"/>
  <c r="K260" i="5"/>
  <c r="M260" i="5"/>
  <c r="N260" i="5" s="1"/>
  <c r="K285" i="5"/>
  <c r="M285" i="5"/>
  <c r="N285" i="5" s="1"/>
  <c r="K171" i="5"/>
  <c r="M171" i="5"/>
  <c r="N171" i="5" s="1"/>
  <c r="K245" i="5"/>
  <c r="M245" i="5"/>
  <c r="N245" i="5" s="1"/>
  <c r="K237" i="5"/>
  <c r="M237" i="5"/>
  <c r="N237" i="5" s="1"/>
  <c r="K232" i="5"/>
  <c r="M232" i="5"/>
  <c r="N232" i="5" s="1"/>
  <c r="K38" i="5"/>
  <c r="M38" i="5"/>
  <c r="N38" i="5" s="1"/>
  <c r="K419" i="5"/>
  <c r="M419" i="5"/>
  <c r="N419" i="5" s="1"/>
  <c r="K140" i="5"/>
  <c r="M140" i="5"/>
  <c r="N140" i="5" s="1"/>
  <c r="K173" i="5"/>
  <c r="M173" i="5"/>
  <c r="N173" i="5" s="1"/>
  <c r="K385" i="5"/>
  <c r="M385" i="5"/>
  <c r="N385" i="5" s="1"/>
  <c r="K345" i="5"/>
  <c r="M345" i="5"/>
  <c r="N345" i="5" s="1"/>
  <c r="K371" i="5"/>
  <c r="M371" i="5"/>
  <c r="N371" i="5" s="1"/>
  <c r="K449" i="5"/>
  <c r="M449" i="5"/>
  <c r="N449" i="5" s="1"/>
  <c r="K429" i="5"/>
  <c r="M429" i="5"/>
  <c r="N429" i="5" s="1"/>
  <c r="K439" i="5"/>
  <c r="M439" i="5"/>
  <c r="N439" i="5" s="1"/>
  <c r="K177" i="5"/>
  <c r="M177" i="5"/>
  <c r="N177" i="5" s="1"/>
  <c r="K111" i="5"/>
  <c r="M111" i="5"/>
  <c r="N111" i="5" s="1"/>
  <c r="K447" i="5"/>
  <c r="M447" i="5"/>
  <c r="N447" i="5" s="1"/>
  <c r="K70" i="5"/>
  <c r="M70" i="5"/>
  <c r="N70" i="5" s="1"/>
  <c r="M333" i="5"/>
  <c r="N333" i="5" s="1"/>
  <c r="K333" i="5"/>
  <c r="K126" i="5"/>
  <c r="M126" i="5"/>
  <c r="N126" i="5" s="1"/>
  <c r="K29" i="5"/>
  <c r="M29" i="5"/>
  <c r="N29" i="5" s="1"/>
  <c r="M235" i="5"/>
  <c r="N235" i="5" s="1"/>
  <c r="K235" i="5"/>
  <c r="K334" i="5"/>
  <c r="M334" i="5"/>
  <c r="N334" i="5" s="1"/>
  <c r="M145" i="5"/>
  <c r="N145" i="5" s="1"/>
  <c r="K145" i="5"/>
  <c r="K365" i="5"/>
  <c r="M365" i="5"/>
  <c r="N365" i="5" s="1"/>
  <c r="K156" i="5"/>
  <c r="M156" i="5"/>
  <c r="N156" i="5" s="1"/>
  <c r="K276" i="5"/>
  <c r="M276" i="5"/>
  <c r="N276" i="5" s="1"/>
  <c r="K269" i="5"/>
  <c r="M269" i="5"/>
  <c r="N269" i="5" s="1"/>
  <c r="K236" i="5"/>
  <c r="M236" i="5"/>
  <c r="N236" i="5" s="1"/>
  <c r="K104" i="5"/>
  <c r="M104" i="5"/>
  <c r="N104" i="5" s="1"/>
  <c r="K431" i="5"/>
  <c r="M431" i="5"/>
  <c r="N431" i="5" s="1"/>
  <c r="K219" i="5"/>
  <c r="M219" i="5"/>
  <c r="N219" i="5" s="1"/>
  <c r="K399" i="5"/>
  <c r="M399" i="5"/>
  <c r="N399" i="5" s="1"/>
  <c r="K73" i="5"/>
  <c r="M73" i="5"/>
  <c r="N73" i="5" s="1"/>
  <c r="M95" i="5"/>
  <c r="N95" i="5" s="1"/>
  <c r="K95" i="5"/>
  <c r="M65" i="5"/>
  <c r="N65" i="5" s="1"/>
  <c r="K65" i="5"/>
  <c r="K457" i="5"/>
  <c r="M457" i="5"/>
  <c r="N457" i="5" s="1"/>
  <c r="K331" i="5"/>
  <c r="M331" i="5"/>
  <c r="N331" i="5" s="1"/>
  <c r="K146" i="5"/>
  <c r="M146" i="5"/>
  <c r="N146" i="5" s="1"/>
  <c r="K448" i="5"/>
  <c r="M448" i="5"/>
  <c r="N448" i="5" s="1"/>
  <c r="K434" i="5"/>
  <c r="M434" i="5"/>
  <c r="N434" i="5" s="1"/>
  <c r="K344" i="5"/>
  <c r="M344" i="5"/>
  <c r="N344" i="5" s="1"/>
  <c r="K46" i="5"/>
  <c r="M46" i="5"/>
  <c r="N46" i="5" s="1"/>
  <c r="K295" i="5"/>
  <c r="M295" i="5"/>
  <c r="N295" i="5" s="1"/>
  <c r="K361" i="5"/>
  <c r="M361" i="5"/>
  <c r="N361" i="5" s="1"/>
  <c r="K119" i="5"/>
  <c r="M119" i="5"/>
  <c r="N119" i="5" s="1"/>
  <c r="K52" i="5"/>
  <c r="M52" i="5"/>
  <c r="N52" i="5" s="1"/>
  <c r="M125" i="5"/>
  <c r="N125" i="5" s="1"/>
  <c r="K125" i="5"/>
  <c r="K301" i="5"/>
  <c r="M301" i="5"/>
  <c r="N301" i="5" s="1"/>
  <c r="K181" i="5"/>
  <c r="M181" i="5"/>
  <c r="N181" i="5" s="1"/>
  <c r="M195" i="5"/>
  <c r="N195" i="5" s="1"/>
  <c r="K195" i="5"/>
  <c r="K40" i="5"/>
  <c r="M40" i="5"/>
  <c r="N40" i="5" s="1"/>
  <c r="K150" i="5"/>
  <c r="M150" i="5"/>
  <c r="N150" i="5" s="1"/>
  <c r="M402" i="5"/>
  <c r="N402" i="5" s="1"/>
  <c r="K402" i="5"/>
  <c r="K157" i="5"/>
  <c r="M157" i="5"/>
  <c r="N157" i="5" s="1"/>
  <c r="K174" i="5"/>
  <c r="M174" i="5"/>
  <c r="N174" i="5" s="1"/>
  <c r="K265" i="5"/>
  <c r="M265" i="5"/>
  <c r="N265" i="5" s="1"/>
  <c r="K72" i="5"/>
  <c r="M72" i="5"/>
  <c r="N72" i="5" s="1"/>
  <c r="M75" i="5"/>
  <c r="N75" i="5" s="1"/>
  <c r="K75" i="5"/>
  <c r="K267" i="5"/>
  <c r="M267" i="5"/>
  <c r="N267" i="5" s="1"/>
  <c r="K312" i="5"/>
  <c r="M312" i="5"/>
  <c r="N312" i="5" s="1"/>
  <c r="K190" i="5"/>
  <c r="M190" i="5"/>
  <c r="N190" i="5" s="1"/>
  <c r="K440" i="5"/>
  <c r="M440" i="5"/>
  <c r="N440" i="5" s="1"/>
  <c r="K34" i="5"/>
  <c r="M34" i="5"/>
  <c r="N34" i="5" s="1"/>
  <c r="M183" i="5"/>
  <c r="N183" i="5" s="1"/>
  <c r="K183" i="5"/>
  <c r="K284" i="5"/>
  <c r="M284" i="5"/>
  <c r="N284" i="5" s="1"/>
  <c r="K435" i="5"/>
  <c r="M435" i="5"/>
  <c r="N435" i="5" s="1"/>
  <c r="K160" i="5"/>
  <c r="M160" i="5"/>
  <c r="N160" i="5" s="1"/>
  <c r="K292" i="5"/>
  <c r="M292" i="5"/>
  <c r="N292" i="5" s="1"/>
  <c r="K325" i="5"/>
  <c r="M325" i="5"/>
  <c r="N325" i="5" s="1"/>
  <c r="K103" i="5"/>
  <c r="M103" i="5"/>
  <c r="N103" i="5" s="1"/>
  <c r="K57" i="5"/>
  <c r="M57" i="5"/>
  <c r="N57" i="5" s="1"/>
  <c r="K349" i="5"/>
  <c r="M349" i="5"/>
  <c r="N349" i="5" s="1"/>
  <c r="M406" i="5"/>
  <c r="N406" i="5" s="1"/>
  <c r="K406" i="5"/>
  <c r="K264" i="5"/>
  <c r="M264" i="5"/>
  <c r="N264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N227" i="5" s="1"/>
  <c r="K252" i="5"/>
  <c r="M252" i="5"/>
  <c r="N252" i="5" s="1"/>
  <c r="K303" i="5"/>
  <c r="M303" i="5"/>
  <c r="N303" i="5" s="1"/>
  <c r="K452" i="5"/>
  <c r="M452" i="5"/>
  <c r="N452" i="5" s="1"/>
  <c r="K138" i="5"/>
  <c r="M138" i="5"/>
  <c r="N138" i="5" s="1"/>
  <c r="K41" i="5"/>
  <c r="M41" i="5"/>
  <c r="N41" i="5" s="1"/>
  <c r="K281" i="5"/>
  <c r="M281" i="5"/>
  <c r="N281" i="5" s="1"/>
  <c r="K25" i="5"/>
  <c r="M25" i="5"/>
  <c r="N25" i="5" s="1"/>
  <c r="K37" i="5"/>
  <c r="M37" i="5"/>
  <c r="N37" i="5" s="1"/>
  <c r="M85" i="5"/>
  <c r="N85" i="5" s="1"/>
  <c r="K85" i="5"/>
  <c r="M159" i="5"/>
  <c r="N159" i="5" s="1"/>
  <c r="K159" i="5"/>
  <c r="K358" i="5"/>
  <c r="M358" i="5"/>
  <c r="N358" i="5" s="1"/>
  <c r="K279" i="5"/>
  <c r="M279" i="5"/>
  <c r="N279" i="5" s="1"/>
  <c r="K88" i="5"/>
  <c r="M88" i="5"/>
  <c r="N88" i="5" s="1"/>
  <c r="K352" i="5"/>
  <c r="M352" i="5"/>
  <c r="N352" i="5" s="1"/>
  <c r="K464" i="5"/>
  <c r="M464" i="5"/>
  <c r="N464" i="5" s="1"/>
  <c r="K228" i="5"/>
  <c r="M228" i="5"/>
  <c r="N228" i="5" s="1"/>
  <c r="K446" i="5"/>
  <c r="M446" i="5"/>
  <c r="N446" i="5" s="1"/>
  <c r="M390" i="5"/>
  <c r="N390" i="5" s="1"/>
  <c r="K390" i="5"/>
  <c r="K319" i="5"/>
  <c r="M319" i="5"/>
  <c r="N319" i="5" s="1"/>
  <c r="M76" i="5"/>
  <c r="N76" i="5" s="1"/>
  <c r="K76" i="5"/>
  <c r="K198" i="5"/>
  <c r="M198" i="5"/>
  <c r="N198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K299" i="5"/>
  <c r="M299" i="5"/>
  <c r="N299" i="5" s="1"/>
  <c r="K412" i="5"/>
  <c r="M412" i="5"/>
  <c r="N412" i="5" s="1"/>
  <c r="K248" i="5"/>
  <c r="M248" i="5"/>
  <c r="N248" i="5" s="1"/>
  <c r="K463" i="5"/>
  <c r="M463" i="5"/>
  <c r="N463" i="5" s="1"/>
  <c r="K306" i="5"/>
  <c r="M306" i="5"/>
  <c r="N306" i="5" s="1"/>
  <c r="K430" i="5"/>
  <c r="M430" i="5"/>
  <c r="N430" i="5" s="1"/>
  <c r="M83" i="5"/>
  <c r="N83" i="5" s="1"/>
  <c r="K83" i="5"/>
  <c r="K121" i="5"/>
  <c r="M121" i="5"/>
  <c r="N121" i="5" s="1"/>
  <c r="K307" i="5"/>
  <c r="M307" i="5"/>
  <c r="N307" i="5" s="1"/>
  <c r="M196" i="5"/>
  <c r="N196" i="5" s="1"/>
  <c r="K196" i="5"/>
  <c r="K422" i="5"/>
  <c r="M422" i="5"/>
  <c r="N422" i="5" s="1"/>
  <c r="K379" i="5"/>
  <c r="M379" i="5"/>
  <c r="N379" i="5" s="1"/>
  <c r="K425" i="5"/>
  <c r="M425" i="5"/>
  <c r="N425" i="5" s="1"/>
  <c r="K43" i="5"/>
  <c r="M43" i="5"/>
  <c r="N43" i="5" s="1"/>
  <c r="K216" i="5"/>
  <c r="M216" i="5"/>
  <c r="N216" i="5" s="1"/>
  <c r="K203" i="5"/>
  <c r="M203" i="5"/>
  <c r="N203" i="5" s="1"/>
  <c r="K253" i="5"/>
  <c r="M253" i="5"/>
  <c r="N253" i="5" s="1"/>
  <c r="K410" i="5"/>
  <c r="M410" i="5"/>
  <c r="N410" i="5" s="1"/>
  <c r="K151" i="5"/>
  <c r="M151" i="5"/>
  <c r="N151" i="5" s="1"/>
  <c r="K354" i="5"/>
  <c r="M354" i="5"/>
  <c r="N354" i="5" s="1"/>
  <c r="K251" i="5"/>
  <c r="M251" i="5"/>
  <c r="N251" i="5" s="1"/>
  <c r="K391" i="5"/>
  <c r="M391" i="5"/>
  <c r="N391" i="5" s="1"/>
  <c r="K246" i="5"/>
  <c r="M246" i="5"/>
  <c r="N246" i="5" s="1"/>
  <c r="K162" i="5"/>
  <c r="M162" i="5"/>
  <c r="N162" i="5" s="1"/>
  <c r="K209" i="5"/>
  <c r="M209" i="5"/>
  <c r="N209" i="5" s="1"/>
  <c r="K134" i="5"/>
  <c r="M134" i="5"/>
  <c r="N134" i="5" s="1"/>
  <c r="M19" i="5"/>
  <c r="N19" i="5" s="1"/>
  <c r="K94" i="5"/>
  <c r="M94" i="5"/>
  <c r="N94" i="5" s="1"/>
  <c r="K427" i="5"/>
  <c r="M427" i="5"/>
  <c r="N427" i="5" s="1"/>
  <c r="K263" i="5"/>
  <c r="M263" i="5"/>
  <c r="N263" i="5" s="1"/>
  <c r="K194" i="5"/>
  <c r="M194" i="5"/>
  <c r="N194" i="5" s="1"/>
  <c r="K455" i="5"/>
  <c r="M455" i="5"/>
  <c r="N455" i="5" s="1"/>
  <c r="K261" i="5"/>
  <c r="M261" i="5"/>
  <c r="N261" i="5" s="1"/>
  <c r="K130" i="5"/>
  <c r="M130" i="5"/>
  <c r="N130" i="5" s="1"/>
  <c r="K296" i="5"/>
  <c r="M296" i="5"/>
  <c r="N296" i="5" s="1"/>
  <c r="M178" i="5"/>
  <c r="N178" i="5" s="1"/>
  <c r="K178" i="5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M23" i="5"/>
  <c r="N23" i="5" s="1"/>
  <c r="K23" i="5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86" i="5"/>
  <c r="M86" i="5"/>
  <c r="N86" i="5" s="1"/>
  <c r="M298" i="5"/>
  <c r="N298" i="5" s="1"/>
  <c r="K298" i="5"/>
  <c r="K141" i="5"/>
  <c r="M141" i="5"/>
  <c r="N141" i="5" s="1"/>
  <c r="K102" i="5"/>
  <c r="M102" i="5"/>
  <c r="N102" i="5" s="1"/>
  <c r="M155" i="5"/>
  <c r="N155" i="5" s="1"/>
  <c r="K155" i="5"/>
  <c r="K415" i="5"/>
  <c r="M415" i="5"/>
  <c r="N415" i="5" s="1"/>
  <c r="K82" i="5"/>
  <c r="M82" i="5"/>
  <c r="N82" i="5" s="1"/>
  <c r="K337" i="5"/>
  <c r="M337" i="5"/>
  <c r="N337" i="5" s="1"/>
  <c r="M28" i="5"/>
  <c r="N28" i="5" s="1"/>
  <c r="K28" i="5"/>
  <c r="K353" i="5"/>
  <c r="M353" i="5"/>
  <c r="N353" i="5" s="1"/>
  <c r="K273" i="5"/>
  <c r="M273" i="5"/>
  <c r="N273" i="5" s="1"/>
  <c r="K305" i="5"/>
  <c r="M305" i="5"/>
  <c r="N305" i="5" s="1"/>
  <c r="K359" i="5"/>
  <c r="M359" i="5"/>
  <c r="N359" i="5" s="1"/>
  <c r="K90" i="5"/>
  <c r="M90" i="5"/>
  <c r="N90" i="5" s="1"/>
  <c r="K39" i="5"/>
  <c r="M39" i="5"/>
  <c r="N39" i="5" s="1"/>
  <c r="K460" i="5"/>
  <c r="M460" i="5"/>
  <c r="N460" i="5" s="1"/>
  <c r="K469" i="5"/>
  <c r="M469" i="5"/>
  <c r="N469" i="5" s="1"/>
  <c r="K60" i="5"/>
  <c r="M60" i="5"/>
  <c r="N60" i="5" s="1"/>
  <c r="K384" i="5"/>
  <c r="M384" i="5"/>
  <c r="N384" i="5" s="1"/>
  <c r="K21" i="5"/>
  <c r="M21" i="5"/>
  <c r="N21" i="5" s="1"/>
  <c r="K20" i="5"/>
  <c r="M20" i="5"/>
  <c r="N20" i="5" s="1"/>
  <c r="K327" i="5"/>
  <c r="M327" i="5"/>
  <c r="N327" i="5" s="1"/>
  <c r="K409" i="5"/>
  <c r="M409" i="5"/>
  <c r="N409" i="5" s="1"/>
  <c r="K176" i="5"/>
  <c r="M176" i="5"/>
  <c r="N176" i="5" s="1"/>
  <c r="K128" i="5"/>
  <c r="M128" i="5"/>
  <c r="N128" i="5" s="1"/>
  <c r="M442" i="5"/>
  <c r="N442" i="5" s="1"/>
  <c r="K442" i="5"/>
  <c r="K170" i="5"/>
  <c r="M170" i="5"/>
  <c r="N170" i="5" s="1"/>
  <c r="K201" i="5"/>
  <c r="M201" i="5"/>
  <c r="N201" i="5" s="1"/>
  <c r="M277" i="5"/>
  <c r="N277" i="5" s="1"/>
  <c r="K277" i="5"/>
  <c r="M132" i="5"/>
  <c r="N132" i="5" s="1"/>
  <c r="K132" i="5"/>
  <c r="K454" i="5"/>
  <c r="M454" i="5"/>
  <c r="N454" i="5" s="1"/>
  <c r="K239" i="5"/>
  <c r="M239" i="5"/>
  <c r="N239" i="5" s="1"/>
  <c r="M218" i="5"/>
  <c r="N218" i="5" s="1"/>
  <c r="K218" i="5"/>
  <c r="M330" i="5"/>
  <c r="N330" i="5" s="1"/>
  <c r="K330" i="5"/>
  <c r="K139" i="5"/>
  <c r="M139" i="5"/>
  <c r="N139" i="5" s="1"/>
  <c r="K202" i="5"/>
  <c r="M202" i="5"/>
  <c r="N202" i="5" s="1"/>
  <c r="K142" i="5"/>
  <c r="M142" i="5"/>
  <c r="N142" i="5" s="1"/>
  <c r="M175" i="5"/>
  <c r="N175" i="5" s="1"/>
  <c r="K175" i="5"/>
  <c r="M357" i="5"/>
  <c r="N357" i="5" s="1"/>
  <c r="K357" i="5"/>
  <c r="K143" i="5"/>
  <c r="M143" i="5"/>
  <c r="N143" i="5" s="1"/>
  <c r="M45" i="5"/>
  <c r="N45" i="5" s="1"/>
  <c r="K45" i="5"/>
  <c r="M450" i="5"/>
  <c r="N450" i="5" s="1"/>
  <c r="K450" i="5"/>
  <c r="K192" i="5"/>
  <c r="M192" i="5"/>
  <c r="N192" i="5" s="1"/>
  <c r="M336" i="5"/>
  <c r="N336" i="5" s="1"/>
  <c r="K336" i="5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324" i="5"/>
  <c r="M324" i="5"/>
  <c r="N324" i="5" s="1"/>
  <c r="K364" i="5"/>
  <c r="M364" i="5"/>
  <c r="N364" i="5" s="1"/>
  <c r="K185" i="5"/>
  <c r="M185" i="5"/>
  <c r="N185" i="5" s="1"/>
  <c r="K148" i="5"/>
  <c r="M148" i="5"/>
  <c r="N148" i="5" s="1"/>
  <c r="K394" i="5"/>
  <c r="M394" i="5"/>
  <c r="N394" i="5" s="1"/>
  <c r="K35" i="5"/>
  <c r="M35" i="5"/>
  <c r="N35" i="5" s="1"/>
  <c r="K326" i="5"/>
  <c r="M326" i="5"/>
  <c r="N326" i="5" s="1"/>
  <c r="K131" i="5"/>
  <c r="M131" i="5"/>
  <c r="N131" i="5" s="1"/>
  <c r="K241" i="5"/>
  <c r="M241" i="5"/>
  <c r="N241" i="5" s="1"/>
  <c r="K99" i="5"/>
  <c r="M99" i="5"/>
  <c r="N99" i="5" s="1"/>
  <c r="K297" i="5"/>
  <c r="M297" i="5"/>
  <c r="N297" i="5" s="1"/>
  <c r="M266" i="5"/>
  <c r="N266" i="5" s="1"/>
  <c r="K266" i="5"/>
  <c r="K244" i="5"/>
  <c r="M244" i="5"/>
  <c r="N244" i="5" s="1"/>
  <c r="K108" i="5"/>
  <c r="M108" i="5"/>
  <c r="N108" i="5" s="1"/>
  <c r="K30" i="5"/>
  <c r="M30" i="5"/>
  <c r="N30" i="5" s="1"/>
  <c r="M350" i="5"/>
  <c r="N350" i="5" s="1"/>
  <c r="K350" i="5"/>
  <c r="K164" i="5"/>
  <c r="M164" i="5"/>
  <c r="N164" i="5" s="1"/>
  <c r="K413" i="5"/>
  <c r="M413" i="5"/>
  <c r="N413" i="5" s="1"/>
  <c r="K290" i="5"/>
  <c r="M290" i="5"/>
  <c r="N290" i="5" s="1"/>
  <c r="M118" i="5"/>
  <c r="N118" i="5" s="1"/>
  <c r="K118" i="5"/>
  <c r="K316" i="5"/>
  <c r="M316" i="5"/>
  <c r="N316" i="5" s="1"/>
  <c r="K356" i="5"/>
  <c r="M356" i="5"/>
  <c r="N356" i="5" s="1"/>
  <c r="M459" i="5"/>
  <c r="N459" i="5" s="1"/>
  <c r="K459" i="5"/>
  <c r="K418" i="5"/>
  <c r="M418" i="5"/>
  <c r="N418" i="5" s="1"/>
  <c r="K467" i="5"/>
  <c r="M467" i="5"/>
  <c r="N467" i="5" s="1"/>
  <c r="K309" i="5"/>
  <c r="M309" i="5"/>
  <c r="N309" i="5" s="1"/>
  <c r="K254" i="5"/>
  <c r="M254" i="5"/>
  <c r="N254" i="5" s="1"/>
  <c r="M317" i="5"/>
  <c r="N317" i="5" s="1"/>
  <c r="K317" i="5"/>
  <c r="K282" i="5"/>
  <c r="M282" i="5"/>
  <c r="N282" i="5" s="1"/>
  <c r="K224" i="5"/>
  <c r="M224" i="5"/>
  <c r="N224" i="5" s="1"/>
  <c r="M313" i="5"/>
  <c r="N313" i="5" s="1"/>
  <c r="K313" i="5"/>
  <c r="K109" i="5"/>
  <c r="M109" i="5"/>
  <c r="N109" i="5" s="1"/>
  <c r="K393" i="5"/>
  <c r="M393" i="5"/>
  <c r="N393" i="5" s="1"/>
  <c r="K199" i="5"/>
  <c r="M199" i="5"/>
  <c r="N199" i="5" s="1"/>
  <c r="K256" i="5"/>
  <c r="M256" i="5"/>
  <c r="N256" i="5" s="1"/>
  <c r="K188" i="5"/>
  <c r="M188" i="5"/>
  <c r="N188" i="5" s="1"/>
  <c r="K426" i="5"/>
  <c r="M426" i="5"/>
  <c r="N426" i="5" s="1"/>
  <c r="K27" i="5"/>
  <c r="M27" i="5"/>
  <c r="N27" i="5" s="1"/>
  <c r="M388" i="5"/>
  <c r="N388" i="5" s="1"/>
  <c r="K388" i="5"/>
  <c r="M262" i="5"/>
  <c r="N262" i="5" s="1"/>
  <c r="K262" i="5"/>
  <c r="K54" i="5"/>
  <c r="M54" i="5"/>
  <c r="N54" i="5" s="1"/>
  <c r="K286" i="5"/>
  <c r="M286" i="5"/>
  <c r="N286" i="5" s="1"/>
  <c r="K278" i="5"/>
  <c r="M278" i="5"/>
  <c r="N278" i="5" s="1"/>
  <c r="K114" i="5"/>
  <c r="M114" i="5"/>
  <c r="N114" i="5" s="1"/>
  <c r="K395" i="5"/>
  <c r="M395" i="5"/>
  <c r="N395" i="5" s="1"/>
  <c r="K308" i="5"/>
  <c r="M308" i="5"/>
  <c r="N308" i="5" s="1"/>
  <c r="K323" i="5"/>
  <c r="M323" i="5"/>
  <c r="N323" i="5" s="1"/>
  <c r="K74" i="5"/>
  <c r="M74" i="5"/>
  <c r="N74" i="5" s="1"/>
  <c r="K136" i="5"/>
  <c r="M136" i="5"/>
  <c r="N136" i="5" s="1"/>
  <c r="K120" i="5"/>
  <c r="M120" i="5"/>
  <c r="N120" i="5" s="1"/>
  <c r="K272" i="5"/>
  <c r="M272" i="5"/>
  <c r="N272" i="5" s="1"/>
  <c r="M283" i="5"/>
  <c r="N283" i="5" s="1"/>
  <c r="K283" i="5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M397" i="5"/>
  <c r="N397" i="5" s="1"/>
  <c r="K397" i="5"/>
  <c r="M367" i="5"/>
  <c r="N367" i="5" s="1"/>
  <c r="K367" i="5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M400" i="5"/>
  <c r="N400" i="5" s="1"/>
  <c r="K400" i="5"/>
  <c r="K116" i="5"/>
  <c r="M116" i="5"/>
  <c r="N116" i="5" s="1"/>
  <c r="K89" i="5"/>
  <c r="M89" i="5"/>
  <c r="N89" i="5" s="1"/>
  <c r="K161" i="5"/>
  <c r="M161" i="5"/>
  <c r="N161" i="5" s="1"/>
  <c r="K80" i="5"/>
  <c r="M80" i="5"/>
  <c r="N80" i="5" s="1"/>
  <c r="K417" i="5"/>
  <c r="M417" i="5"/>
  <c r="N417" i="5" s="1"/>
  <c r="K129" i="5"/>
  <c r="M129" i="5"/>
  <c r="N129" i="5" s="1"/>
  <c r="K398" i="5"/>
  <c r="M398" i="5"/>
  <c r="N398" i="5" s="1"/>
  <c r="M322" i="5"/>
  <c r="N322" i="5" s="1"/>
  <c r="K322" i="5"/>
  <c r="K184" i="5"/>
  <c r="M184" i="5"/>
  <c r="N184" i="5" s="1"/>
  <c r="K374" i="5"/>
  <c r="M374" i="5"/>
  <c r="N374" i="5" s="1"/>
  <c r="K355" i="5"/>
  <c r="M355" i="5"/>
  <c r="N355" i="5" s="1"/>
  <c r="K243" i="5"/>
  <c r="M243" i="5"/>
  <c r="N243" i="5" s="1"/>
  <c r="K351" i="5"/>
  <c r="M351" i="5"/>
  <c r="N351" i="5" s="1"/>
  <c r="K372" i="5"/>
  <c r="M372" i="5"/>
  <c r="N372" i="5" s="1"/>
  <c r="K117" i="5"/>
  <c r="M117" i="5"/>
  <c r="N117" i="5" s="1"/>
  <c r="M63" i="5"/>
  <c r="N63" i="5" s="1"/>
  <c r="K63" i="5"/>
  <c r="K166" i="5"/>
  <c r="M166" i="5"/>
  <c r="N166" i="5" s="1"/>
  <c r="K84" i="5"/>
  <c r="M84" i="5"/>
  <c r="N84" i="5" s="1"/>
  <c r="K421" i="5"/>
  <c r="M421" i="5"/>
  <c r="N421" i="5" s="1"/>
  <c r="M66" i="5"/>
  <c r="N66" i="5" s="1"/>
  <c r="K66" i="5"/>
  <c r="K404" i="5"/>
  <c r="M404" i="5"/>
  <c r="N404" i="5" s="1"/>
  <c r="K255" i="5"/>
  <c r="M255" i="5"/>
  <c r="N255" i="5" s="1"/>
  <c r="K320" i="5"/>
  <c r="M320" i="5"/>
  <c r="N320" i="5" s="1"/>
  <c r="K91" i="5"/>
  <c r="M91" i="5"/>
  <c r="N91" i="5" s="1"/>
  <c r="K222" i="5"/>
  <c r="M222" i="5"/>
  <c r="N222" i="5" s="1"/>
  <c r="K59" i="5"/>
  <c r="M59" i="5"/>
  <c r="N59" i="5" s="1"/>
  <c r="K204" i="5"/>
  <c r="M204" i="5"/>
  <c r="N204" i="5" s="1"/>
  <c r="K137" i="5"/>
  <c r="M137" i="5"/>
  <c r="N137" i="5" s="1"/>
  <c r="K225" i="5"/>
  <c r="M225" i="5"/>
  <c r="N225" i="5" s="1"/>
  <c r="M370" i="5"/>
  <c r="N370" i="5" s="1"/>
  <c r="K370" i="5"/>
  <c r="K167" i="5"/>
  <c r="M167" i="5"/>
  <c r="N167" i="5" s="1"/>
  <c r="K112" i="5"/>
  <c r="M112" i="5"/>
  <c r="N112" i="5" s="1"/>
  <c r="K274" i="5"/>
  <c r="M274" i="5"/>
  <c r="N274" i="5" s="1"/>
  <c r="K381" i="5"/>
  <c r="M381" i="5"/>
  <c r="N381" i="5" s="1"/>
  <c r="K64" i="5"/>
  <c r="M64" i="5"/>
  <c r="N64" i="5" s="1"/>
  <c r="K466" i="5"/>
  <c r="M466" i="5"/>
  <c r="N466" i="5" s="1"/>
  <c r="K348" i="5"/>
  <c r="M348" i="5"/>
  <c r="N348" i="5" s="1"/>
  <c r="K378" i="5"/>
  <c r="M378" i="5"/>
  <c r="N378" i="5" s="1"/>
  <c r="K221" i="5"/>
  <c r="M221" i="5"/>
  <c r="N221" i="5" s="1"/>
  <c r="K69" i="5"/>
  <c r="M69" i="5"/>
  <c r="N69" i="5" s="1"/>
  <c r="K468" i="5"/>
  <c r="M468" i="5"/>
  <c r="N468" i="5" s="1"/>
  <c r="K329" i="5"/>
  <c r="M329" i="5"/>
  <c r="N329" i="5" s="1"/>
  <c r="K310" i="5"/>
  <c r="M310" i="5"/>
  <c r="N310" i="5" s="1"/>
  <c r="M55" i="5"/>
  <c r="N55" i="5" s="1"/>
  <c r="K55" i="5"/>
  <c r="K191" i="5"/>
  <c r="M191" i="5"/>
  <c r="N191" i="5" s="1"/>
  <c r="K215" i="5"/>
  <c r="M215" i="5"/>
  <c r="N215" i="5" s="1"/>
  <c r="K61" i="5"/>
  <c r="M61" i="5"/>
  <c r="N61" i="5" s="1"/>
  <c r="K347" i="5"/>
  <c r="M347" i="5"/>
  <c r="N347" i="5" s="1"/>
  <c r="K271" i="5"/>
  <c r="M271" i="5"/>
  <c r="N271" i="5" s="1"/>
  <c r="K200" i="5"/>
  <c r="M200" i="5"/>
  <c r="N200" i="5" s="1"/>
  <c r="K81" i="5"/>
  <c r="M81" i="5"/>
  <c r="N81" i="5" s="1"/>
  <c r="K456" i="5"/>
  <c r="M456" i="5"/>
  <c r="N456" i="5" s="1"/>
  <c r="K453" i="5"/>
  <c r="M453" i="5"/>
  <c r="N453" i="5" s="1"/>
  <c r="K302" i="5"/>
  <c r="M302" i="5"/>
  <c r="N302" i="5" s="1"/>
  <c r="K383" i="5"/>
  <c r="M383" i="5"/>
  <c r="N383" i="5" s="1"/>
  <c r="K233" i="5"/>
  <c r="M233" i="5"/>
  <c r="N233" i="5" s="1"/>
  <c r="K187" i="5"/>
  <c r="M187" i="5"/>
  <c r="N187" i="5" s="1"/>
  <c r="K101" i="5"/>
  <c r="M101" i="5"/>
  <c r="N101" i="5" s="1"/>
  <c r="K304" i="5"/>
  <c r="M304" i="5"/>
  <c r="N304" i="5" s="1"/>
  <c r="K441" i="5"/>
  <c r="M441" i="5"/>
  <c r="N441" i="5" s="1"/>
  <c r="K443" i="5"/>
  <c r="M443" i="5"/>
  <c r="N443" i="5" s="1"/>
  <c r="M360" i="5"/>
  <c r="N360" i="5" s="1"/>
  <c r="K360" i="5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M432" i="5"/>
  <c r="N432" i="5" s="1"/>
  <c r="K432" i="5"/>
  <c r="K289" i="5"/>
  <c r="M289" i="5"/>
  <c r="N289" i="5" s="1"/>
  <c r="K77" i="5"/>
  <c r="M77" i="5"/>
  <c r="N77" i="5" s="1"/>
  <c r="K396" i="5"/>
  <c r="M396" i="5"/>
  <c r="N396" i="5" s="1"/>
  <c r="M376" i="5"/>
  <c r="N376" i="5" s="1"/>
  <c r="K376" i="5"/>
  <c r="K158" i="5"/>
  <c r="M158" i="5"/>
  <c r="N158" i="5" s="1"/>
  <c r="K287" i="5"/>
  <c r="M287" i="5"/>
  <c r="N287" i="5" s="1"/>
  <c r="K428" i="5"/>
  <c r="M428" i="5"/>
  <c r="N428" i="5" s="1"/>
  <c r="E14" i="5"/>
  <c r="R9" i="5"/>
  <c r="R5" i="5"/>
  <c r="P19" i="5" l="1"/>
</calcChain>
</file>

<file path=xl/sharedStrings.xml><?xml version="1.0" encoding="utf-8"?>
<sst xmlns="http://schemas.openxmlformats.org/spreadsheetml/2006/main" count="698" uniqueCount="270">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</sst>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0.13551707236005964</c:v>
                </c:pt>
                <c:pt idx="1">
                  <c:v>7.1732848143101866E-2</c:v>
                </c:pt>
                <c:pt idx="2">
                  <c:v>1.07277515472029E-2</c:v>
                </c:pt>
                <c:pt idx="3">
                  <c:v>-4.7595458870633413E-2</c:v>
                </c:pt>
                <c:pt idx="4">
                  <c:v>-0.10333090052949863</c:v>
                </c:pt>
                <c:pt idx="5">
                  <c:v>-0.15656966200007882</c:v>
                </c:pt>
                <c:pt idx="6">
                  <c:v>-0.20739989539852682</c:v>
                </c:pt>
                <c:pt idx="7">
                  <c:v>-0.25590690607719629</c:v>
                </c:pt>
                <c:pt idx="8">
                  <c:v>-0.30217323968856968</c:v>
                </c:pt>
                <c:pt idx="9">
                  <c:v>-0.34627876669662583</c:v>
                </c:pt>
                <c:pt idx="10">
                  <c:v>-0.3883007644078566</c:v>
                </c:pt>
                <c:pt idx="11">
                  <c:v>-0.42831399659216446</c:v>
                </c:pt>
                <c:pt idx="12">
                  <c:v>-0.46639079076193762</c:v>
                </c:pt>
                <c:pt idx="13">
                  <c:v>-0.50260111317573464</c:v>
                </c:pt>
                <c:pt idx="14">
                  <c:v>-0.5370126416311729</c:v>
                </c:pt>
                <c:pt idx="15">
                  <c:v>-0.56969083610984628</c:v>
                </c:pt>
                <c:pt idx="16">
                  <c:v>-0.6006990073353623</c:v>
                </c:pt>
                <c:pt idx="17">
                  <c:v>-0.63009838330391255</c:v>
                </c:pt>
                <c:pt idx="18">
                  <c:v>-0.65794817384514093</c:v>
                </c:pt>
                <c:pt idx="19">
                  <c:v>-0.6843056332694939</c:v>
                </c:pt>
                <c:pt idx="20">
                  <c:v>-0.70922612115667338</c:v>
                </c:pt>
                <c:pt idx="21">
                  <c:v>-0.73276316133831065</c:v>
                </c:pt>
                <c:pt idx="22">
                  <c:v>-0.75496849912650621</c:v>
                </c:pt>
                <c:pt idx="23">
                  <c:v>-0.77589215683845592</c:v>
                </c:pt>
                <c:pt idx="24">
                  <c:v>-0.79558248766598305</c:v>
                </c:pt>
                <c:pt idx="25">
                  <c:v>-0.81408622793745522</c:v>
                </c:pt>
                <c:pt idx="26">
                  <c:v>-0.83144854781823607</c:v>
                </c:pt>
                <c:pt idx="27">
                  <c:v>-0.8477131004945474</c:v>
                </c:pt>
                <c:pt idx="28">
                  <c:v>-0.86292206988436393</c:v>
                </c:pt>
                <c:pt idx="29">
                  <c:v>-0.87711621691775898</c:v>
                </c:pt>
                <c:pt idx="30">
                  <c:v>-0.8903349244279245</c:v>
                </c:pt>
                <c:pt idx="31">
                  <c:v>-0.90261624069295854</c:v>
                </c:pt>
                <c:pt idx="32">
                  <c:v>-0.91399692166737345</c:v>
                </c:pt>
                <c:pt idx="33">
                  <c:v>-0.92451247194121244</c:v>
                </c:pt>
                <c:pt idx="34">
                  <c:v>-0.93419718446358846</c:v>
                </c:pt>
                <c:pt idx="35">
                  <c:v>-0.94308417906643793</c:v>
                </c:pt>
                <c:pt idx="36">
                  <c:v>-0.95120543982327643</c:v>
                </c:pt>
                <c:pt idx="37">
                  <c:v>-0.95859185127677538</c:v>
                </c:pt>
                <c:pt idx="38">
                  <c:v>-0.96527323356802042</c:v>
                </c:pt>
                <c:pt idx="39">
                  <c:v>-0.97127837649940252</c:v>
                </c:pt>
                <c:pt idx="40">
                  <c:v>-0.97663507256218607</c:v>
                </c:pt>
                <c:pt idx="41">
                  <c:v>-0.98137014895893449</c:v>
                </c:pt>
                <c:pt idx="42">
                  <c:v>-0.98550949865011306</c:v>
                </c:pt>
                <c:pt idx="43">
                  <c:v>-0.98907811045337857</c:v>
                </c:pt>
                <c:pt idx="44">
                  <c:v>-0.99210009822325151</c:v>
                </c:pt>
                <c:pt idx="45">
                  <c:v>-0.99459872913808456</c:v>
                </c:pt>
                <c:pt idx="46">
                  <c:v>-0.99659645112049355</c:v>
                </c:pt>
                <c:pt idx="47">
                  <c:v>-0.99811491941666219</c:v>
                </c:pt>
                <c:pt idx="48">
                  <c:v>-0.99917502235922473</c:v>
                </c:pt>
                <c:pt idx="49">
                  <c:v>-0.99979690633773011</c:v>
                </c:pt>
                <c:pt idx="50">
                  <c:v>-1</c:v>
                </c:pt>
                <c:pt idx="51">
                  <c:v>-0.99980303770705525</c:v>
                </c:pt>
                <c:pt idx="52">
                  <c:v>-0.99922408226361359</c:v>
                </c:pt>
                <c:pt idx="53">
                  <c:v>-0.99828054694556101</c:v>
                </c:pt>
                <c:pt idx="54">
                  <c:v>-0.99698921684517461</c:v>
                </c:pt>
                <c:pt idx="55">
                  <c:v>-0.99536626955429164</c:v>
                </c:pt>
                <c:pt idx="56">
                  <c:v>-0.99342729520504136</c:v>
                </c:pt>
                <c:pt idx="57">
                  <c:v>-0.99118731588719811</c:v>
                </c:pt>
                <c:pt idx="58">
                  <c:v>-0.98866080446066718</c:v>
                </c:pt>
                <c:pt idx="59">
                  <c:v>-0.9858617027810942</c:v>
                </c:pt>
                <c:pt idx="60">
                  <c:v>-0.98280343935605929</c:v>
                </c:pt>
                <c:pt idx="61">
                  <c:v>-0.97949894644883817</c:v>
                </c:pt>
                <c:pt idx="62">
                  <c:v>-0.97596067664620623</c:v>
                </c:pt>
                <c:pt idx="63">
                  <c:v>-0.97220061890630105</c:v>
                </c:pt>
                <c:pt idx="64">
                  <c:v>-0.96823031410209714</c:v>
                </c:pt>
                <c:pt idx="65">
                  <c:v>-0.96406087007559249</c:v>
                </c:pt>
                <c:pt idx="66">
                  <c:v>-0.95970297621738565</c:v>
                </c:pt>
                <c:pt idx="67">
                  <c:v>-0.95516691758588601</c:v>
                </c:pt>
                <c:pt idx="68">
                  <c:v>-0.95046258857999866</c:v>
                </c:pt>
                <c:pt idx="69">
                  <c:v>-0.94559950617871968</c:v>
                </c:pt>
                <c:pt idx="70">
                  <c:v>-0.94058682276069461</c:v>
                </c:pt>
                <c:pt idx="71">
                  <c:v>-0.93543333851641375</c:v>
                </c:pt>
                <c:pt idx="72">
                  <c:v>-0.9301475134653493</c:v>
                </c:pt>
                <c:pt idx="73">
                  <c:v>-0.92473747908998449</c:v>
                </c:pt>
                <c:pt idx="74">
                  <c:v>-0.91921104959834132</c:v>
                </c:pt>
                <c:pt idx="75">
                  <c:v>-0.91357573282626847</c:v>
                </c:pt>
                <c:pt idx="76">
                  <c:v>-0.90783874079043358</c:v>
                </c:pt>
                <c:pt idx="77">
                  <c:v>-0.90200699990263833</c:v>
                </c:pt>
                <c:pt idx="78">
                  <c:v>-0.89608716085576889</c:v>
                </c:pt>
                <c:pt idx="79">
                  <c:v>-0.89008560819139282</c:v>
                </c:pt>
                <c:pt idx="80">
                  <c:v>-0.88400846955872059</c:v>
                </c:pt>
                <c:pt idx="81">
                  <c:v>-0.87786162467436979</c:v>
                </c:pt>
                <c:pt idx="82">
                  <c:v>-0.87165071399208538</c:v>
                </c:pt>
                <c:pt idx="83">
                  <c:v>-0.86538114709131364</c:v>
                </c:pt>
                <c:pt idx="84">
                  <c:v>-0.85905811079325534</c:v>
                </c:pt>
                <c:pt idx="85">
                  <c:v>-0.85268657701277562</c:v>
                </c:pt>
                <c:pt idx="86">
                  <c:v>-0.84627131035430414</c:v>
                </c:pt>
                <c:pt idx="87">
                  <c:v>-0.83981687545961348</c:v>
                </c:pt>
                <c:pt idx="88">
                  <c:v>-0.83332764411513949</c:v>
                </c:pt>
                <c:pt idx="89">
                  <c:v>-0.82680780212627181</c:v>
                </c:pt>
                <c:pt idx="90">
                  <c:v>-0.82026135596583394</c:v>
                </c:pt>
                <c:pt idx="91">
                  <c:v>-0.81369213920374917</c:v>
                </c:pt>
                <c:pt idx="92">
                  <c:v>-0.80710381872469095</c:v>
                </c:pt>
                <c:pt idx="93">
                  <c:v>-0.80049990074030575</c:v>
                </c:pt>
                <c:pt idx="94">
                  <c:v>-0.79388373660240819</c:v>
                </c:pt>
                <c:pt idx="95">
                  <c:v>-0.78725852842335564</c:v>
                </c:pt>
                <c:pt idx="96">
                  <c:v>-0.78062733450962296</c:v>
                </c:pt>
                <c:pt idx="97">
                  <c:v>-0.7739930746144249</c:v>
                </c:pt>
                <c:pt idx="98">
                  <c:v>-0.76735853501504869</c:v>
                </c:pt>
                <c:pt idx="99">
                  <c:v>-0.76072637342040561</c:v>
                </c:pt>
                <c:pt idx="100">
                  <c:v>-0.75409912371412979</c:v>
                </c:pt>
                <c:pt idx="101">
                  <c:v>-0.74747920053840589</c:v>
                </c:pt>
                <c:pt idx="102">
                  <c:v>-0.74086890372354297</c:v>
                </c:pt>
                <c:pt idx="103">
                  <c:v>-0.73427042256816866</c:v>
                </c:pt>
                <c:pt idx="104">
                  <c:v>-0.72768583997476655</c:v>
                </c:pt>
                <c:pt idx="105">
                  <c:v>-0.72111713644513897</c:v>
                </c:pt>
                <c:pt idx="106">
                  <c:v>-0.71456619394024035</c:v>
                </c:pt>
                <c:pt idx="107">
                  <c:v>-0.70803479960869276</c:v>
                </c:pt>
                <c:pt idx="108">
                  <c:v>-0.70152464938816228</c:v>
                </c:pt>
                <c:pt idx="109">
                  <c:v>-0.69503735148365142</c:v>
                </c:pt>
                <c:pt idx="110">
                  <c:v>-0.68857442972664074</c:v>
                </c:pt>
                <c:pt idx="111">
                  <c:v>-0.68213732681888728</c:v>
                </c:pt>
                <c:pt idx="112">
                  <c:v>-0.67572740746458537</c:v>
                </c:pt>
                <c:pt idx="113">
                  <c:v>-0.66934596139446323</c:v>
                </c:pt>
                <c:pt idx="114">
                  <c:v>-0.66299420628530092</c:v>
                </c:pt>
                <c:pt idx="115">
                  <c:v>-0.65667329057823243</c:v>
                </c:pt>
                <c:pt idx="116">
                  <c:v>-0.65038429619910343</c:v>
                </c:pt>
                <c:pt idx="117">
                  <c:v>-0.64412824118404799</c:v>
                </c:pt>
                <c:pt idx="118">
                  <c:v>-0.63790608221335676</c:v>
                </c:pt>
                <c:pt idx="119">
                  <c:v>-0.63171871705661264</c:v>
                </c:pt>
                <c:pt idx="120">
                  <c:v>-0.62556698693197788</c:v>
                </c:pt>
                <c:pt idx="121">
                  <c:v>-0.61945167878242924</c:v>
                </c:pt>
                <c:pt idx="122">
                  <c:v>-0.61337352747165219</c:v>
                </c:pt>
                <c:pt idx="123">
                  <c:v>-0.60733321790221884</c:v>
                </c:pt>
                <c:pt idx="124">
                  <c:v>-0.60133138705859901</c:v>
                </c:pt>
                <c:pt idx="125">
                  <c:v>-0.59536862597746676</c:v>
                </c:pt>
                <c:pt idx="126">
                  <c:v>-0.58944548164769739</c:v>
                </c:pt>
                <c:pt idx="127">
                  <c:v>-0.58356245884236835</c:v>
                </c:pt>
                <c:pt idx="128">
                  <c:v>-0.57772002188501048</c:v>
                </c:pt>
                <c:pt idx="129">
                  <c:v>-0.57191859635228515</c:v>
                </c:pt>
                <c:pt idx="130">
                  <c:v>-0.56615857071519182</c:v>
                </c:pt>
                <c:pt idx="131">
                  <c:v>-0.56044029792085004</c:v>
                </c:pt>
                <c:pt idx="132">
                  <c:v>-0.55476409691683348</c:v>
                </c:pt>
                <c:pt idx="133">
                  <c:v>-0.5491302541199703</c:v>
                </c:pt>
                <c:pt idx="134">
                  <c:v>-0.54353902483146721</c:v>
                </c:pt>
                <c:pt idx="135">
                  <c:v>-0.53799063460015506</c:v>
                </c:pt>
                <c:pt idx="136">
                  <c:v>-0.53248528053559463</c:v>
                </c:pt>
                <c:pt idx="137">
                  <c:v>-0.52702313257273392</c:v>
                </c:pt>
                <c:pt idx="138">
                  <c:v>-0.52160433468974354</c:v>
                </c:pt>
                <c:pt idx="139">
                  <c:v>-0.51622900608061906</c:v>
                </c:pt>
                <c:pt idx="140">
                  <c:v>-0.51089724228407463</c:v>
                </c:pt>
                <c:pt idx="141">
                  <c:v>-0.50560911627021765</c:v>
                </c:pt>
                <c:pt idx="142">
                  <c:v>-0.50036467948643504</c:v>
                </c:pt>
                <c:pt idx="143">
                  <c:v>-0.49516396286388575</c:v>
                </c:pt>
                <c:pt idx="144">
                  <c:v>-0.49000697778594071</c:v>
                </c:pt>
                <c:pt idx="145">
                  <c:v>-0.48489371701987971</c:v>
                </c:pt>
                <c:pt idx="146">
                  <c:v>-0.47982415561310049</c:v>
                </c:pt>
                <c:pt idx="147">
                  <c:v>-0.4747982517550644</c:v>
                </c:pt>
                <c:pt idx="148">
                  <c:v>-0.46981594760616041</c:v>
                </c:pt>
                <c:pt idx="149">
                  <c:v>-0.46487717009463025</c:v>
                </c:pt>
                <c:pt idx="150">
                  <c:v>-0.4599818316826626</c:v>
                </c:pt>
                <c:pt idx="151">
                  <c:v>-0.4551298311027272</c:v>
                </c:pt>
                <c:pt idx="152">
                  <c:v>-0.45032105406518702</c:v>
                </c:pt>
                <c:pt idx="153">
                  <c:v>-0.44555537393818939</c:v>
                </c:pt>
                <c:pt idx="154">
                  <c:v>-0.4408326524008086</c:v>
                </c:pt>
                <c:pt idx="155">
                  <c:v>-0.43615274007037913</c:v>
                </c:pt>
                <c:pt idx="156">
                  <c:v>-0.43151547710492671</c:v>
                </c:pt>
                <c:pt idx="157">
                  <c:v>-0.42692069378157782</c:v>
                </c:pt>
                <c:pt idx="158">
                  <c:v>-0.42236821105179673</c:v>
                </c:pt>
                <c:pt idx="159">
                  <c:v>-0.41785784107427271</c:v>
                </c:pt>
                <c:pt idx="160">
                  <c:v>-0.41338938772625355</c:v>
                </c:pt>
                <c:pt idx="161">
                  <c:v>-0.40896264709409336</c:v>
                </c:pt>
                <c:pt idx="162">
                  <c:v>-0.40457740794376013</c:v>
                </c:pt>
                <c:pt idx="163">
                  <c:v>-0.40023345217202072</c:v>
                </c:pt>
                <c:pt idx="164">
                  <c:v>-0.39593055523900045</c:v>
                </c:pt>
                <c:pt idx="165">
                  <c:v>-0.39166848658278897</c:v>
                </c:pt>
                <c:pt idx="166">
                  <c:v>-0.38744701001674264</c:v>
                </c:pt>
                <c:pt idx="167">
                  <c:v>-0.3832658841101122</c:v>
                </c:pt>
                <c:pt idx="168">
                  <c:v>-0.3791248625526033</c:v>
                </c:pt>
                <c:pt idx="169">
                  <c:v>-0.37502369450345713</c:v>
                </c:pt>
                <c:pt idx="170">
                  <c:v>-0.37096212492561836</c:v>
                </c:pt>
                <c:pt idx="171">
                  <c:v>-0.36693989490554041</c:v>
                </c:pt>
                <c:pt idx="172">
                  <c:v>-0.36295674195915545</c:v>
                </c:pt>
                <c:pt idx="173">
                  <c:v>-0.35901240032452464</c:v>
                </c:pt>
                <c:pt idx="174">
                  <c:v>-0.35510660124166049</c:v>
                </c:pt>
                <c:pt idx="175">
                  <c:v>-0.35123907322000208</c:v>
                </c:pt>
                <c:pt idx="176">
                  <c:v>-0.34740954229400284</c:v>
                </c:pt>
                <c:pt idx="177">
                  <c:v>-0.34361773226727826</c:v>
                </c:pt>
                <c:pt idx="178">
                  <c:v>-0.33986336494574515</c:v>
                </c:pt>
                <c:pt idx="179">
                  <c:v>-0.33614616036016637</c:v>
                </c:pt>
                <c:pt idx="180">
                  <c:v>-0.33246583697850557</c:v>
                </c:pt>
                <c:pt idx="181">
                  <c:v>-0.32882211190847854</c:v>
                </c:pt>
                <c:pt idx="182">
                  <c:v>-0.32521470109067657</c:v>
                </c:pt>
                <c:pt idx="183">
                  <c:v>-0.32164331948262281</c:v>
                </c:pt>
                <c:pt idx="184">
                  <c:v>-0.31810768123411221</c:v>
                </c:pt>
                <c:pt idx="185">
                  <c:v>-0.31460749985417125</c:v>
                </c:pt>
                <c:pt idx="186">
                  <c:v>-0.31114248836996328</c:v>
                </c:pt>
                <c:pt idx="187">
                  <c:v>-0.30771235947795356</c:v>
                </c:pt>
                <c:pt idx="188">
                  <c:v>-0.30431682568763646</c:v>
                </c:pt>
                <c:pt idx="189">
                  <c:v>-0.30095559945811845</c:v>
                </c:pt>
                <c:pt idx="190">
                  <c:v>-0.29762839332783825</c:v>
                </c:pt>
                <c:pt idx="191">
                  <c:v>-0.29433492003769651</c:v>
                </c:pt>
                <c:pt idx="192">
                  <c:v>-0.29107489264785696</c:v>
                </c:pt>
                <c:pt idx="193">
                  <c:v>-0.28784802464847464</c:v>
                </c:pt>
                <c:pt idx="194">
                  <c:v>-0.28465403006459156</c:v>
                </c:pt>
                <c:pt idx="195">
                  <c:v>-0.28149262355543964</c:v>
                </c:pt>
                <c:pt idx="196">
                  <c:v>-0.27836352050837454</c:v>
                </c:pt>
                <c:pt idx="197">
                  <c:v>-0.27526643712766152</c:v>
                </c:pt>
                <c:pt idx="198">
                  <c:v>-0.27220109051832364</c:v>
                </c:pt>
                <c:pt idx="199">
                  <c:v>-0.26916719876525552</c:v>
                </c:pt>
                <c:pt idx="200">
                  <c:v>-0.26616448100779921</c:v>
                </c:pt>
                <c:pt idx="201">
                  <c:v>-0.26319265750997117</c:v>
                </c:pt>
                <c:pt idx="202">
                  <c:v>-0.26025144972652214</c:v>
                </c:pt>
                <c:pt idx="203">
                  <c:v>-0.25734058036500507</c:v>
                </c:pt>
                <c:pt idx="204">
                  <c:v>-0.25445977344402126</c:v>
                </c:pt>
                <c:pt idx="205">
                  <c:v>-0.25160875434780616</c:v>
                </c:pt>
                <c:pt idx="206">
                  <c:v>-0.24878724987731213</c:v>
                </c:pt>
                <c:pt idx="207">
                  <c:v>-0.24599498829793956</c:v>
                </c:pt>
                <c:pt idx="208">
                  <c:v>-0.24323169938406078</c:v>
                </c:pt>
                <c:pt idx="209">
                  <c:v>-0.24049711446047736</c:v>
                </c:pt>
                <c:pt idx="210">
                  <c:v>-0.23779096644094569</c:v>
                </c:pt>
                <c:pt idx="211">
                  <c:v>-0.23511298986389911</c:v>
                </c:pt>
                <c:pt idx="212">
                  <c:v>-0.23246292092549339</c:v>
                </c:pt>
                <c:pt idx="213">
                  <c:v>-0.22984049751009364</c:v>
                </c:pt>
                <c:pt idx="214">
                  <c:v>-0.22724545921831912</c:v>
                </c:pt>
                <c:pt idx="215">
                  <c:v>-0.22467754739275719</c:v>
                </c:pt>
                <c:pt idx="216">
                  <c:v>-0.22213650514145228</c:v>
                </c:pt>
                <c:pt idx="217">
                  <c:v>-0.21962207735927336</c:v>
                </c:pt>
                <c:pt idx="218">
                  <c:v>-0.21713401074725852</c:v>
                </c:pt>
                <c:pt idx="219">
                  <c:v>-0.21467205383003099</c:v>
                </c:pt>
                <c:pt idx="220">
                  <c:v>-0.21223595697137862</c:v>
                </c:pt>
                <c:pt idx="221">
                  <c:v>-0.20982547238808402</c:v>
                </c:pt>
                <c:pt idx="222">
                  <c:v>-0.20744035416208956</c:v>
                </c:pt>
                <c:pt idx="223">
                  <c:v>-0.20508035825107837</c:v>
                </c:pt>
                <c:pt idx="224">
                  <c:v>-0.20274524249754844</c:v>
                </c:pt>
                <c:pt idx="225">
                  <c:v>-0.20043476663645546</c:v>
                </c:pt>
                <c:pt idx="226">
                  <c:v>-0.1981486923014949</c:v>
                </c:pt>
                <c:pt idx="227">
                  <c:v>-0.1958867830300928</c:v>
                </c:pt>
                <c:pt idx="228">
                  <c:v>-0.19364880426717085</c:v>
                </c:pt>
                <c:pt idx="229">
                  <c:v>-0.19143452336774938</c:v>
                </c:pt>
                <c:pt idx="230">
                  <c:v>-0.18924370959844891</c:v>
                </c:pt>
                <c:pt idx="231">
                  <c:v>-0.18707613413794807</c:v>
                </c:pt>
                <c:pt idx="232">
                  <c:v>-0.18493157007645439</c:v>
                </c:pt>
                <c:pt idx="233">
                  <c:v>-0.18280979241424097</c:v>
                </c:pt>
                <c:pt idx="234">
                  <c:v>-0.18071057805930077</c:v>
                </c:pt>
                <c:pt idx="235">
                  <c:v>-0.17863370582416721</c:v>
                </c:pt>
                <c:pt idx="236">
                  <c:v>-0.17657895642194862</c:v>
                </c:pt>
                <c:pt idx="237">
                  <c:v>-0.17454611246162127</c:v>
                </c:pt>
                <c:pt idx="238">
                  <c:v>-0.17253495844262462</c:v>
                </c:pt>
                <c:pt idx="239">
                  <c:v>-0.17054528074879943</c:v>
                </c:pt>
                <c:pt idx="240">
                  <c:v>-0.1685768676417094</c:v>
                </c:pt>
                <c:pt idx="241">
                  <c:v>-0.16662950925338268</c:v>
                </c:pt>
                <c:pt idx="242">
                  <c:v>-0.16470299757851112</c:v>
                </c:pt>
                <c:pt idx="243">
                  <c:v>-0.16279712646614039</c:v>
                </c:pt>
                <c:pt idx="244">
                  <c:v>-0.1609116916108852</c:v>
                </c:pt>
                <c:pt idx="245">
                  <c:v>-0.15904649054370043</c:v>
                </c:pt>
                <c:pt idx="246">
                  <c:v>-0.15720132262223879</c:v>
                </c:pt>
                <c:pt idx="247">
                  <c:v>-0.15537598902082403</c:v>
                </c:pt>
                <c:pt idx="248">
                  <c:v>-0.15357029272006661</c:v>
                </c:pt>
                <c:pt idx="249">
                  <c:v>-0.15178403849614866</c:v>
                </c:pt>
                <c:pt idx="250">
                  <c:v>-0.15001703290980284</c:v>
                </c:pt>
                <c:pt idx="251">
                  <c:v>-0.14826908429501012</c:v>
                </c:pt>
                <c:pt idx="252">
                  <c:v>-0.14654000274743692</c:v>
                </c:pt>
                <c:pt idx="253">
                  <c:v>-0.14482960011263649</c:v>
                </c:pt>
                <c:pt idx="254">
                  <c:v>-0.14313768997403217</c:v>
                </c:pt>
                <c:pt idx="255">
                  <c:v>-0.14146408764070451</c:v>
                </c:pt>
                <c:pt idx="256">
                  <c:v>-0.13980861013499921</c:v>
                </c:pt>
                <c:pt idx="257">
                  <c:v>-0.13817107617997557</c:v>
                </c:pt>
                <c:pt idx="258">
                  <c:v>-0.13655130618671002</c:v>
                </c:pt>
                <c:pt idx="259">
                  <c:v>-0.13494912224147274</c:v>
                </c:pt>
                <c:pt idx="260">
                  <c:v>-0.13336434809279576</c:v>
                </c:pt>
                <c:pt idx="261">
                  <c:v>-0.13179680913843181</c:v>
                </c:pt>
                <c:pt idx="262">
                  <c:v>-0.13024633241224504</c:v>
                </c:pt>
                <c:pt idx="263">
                  <c:v>-0.1287127465710185</c:v>
                </c:pt>
                <c:pt idx="264">
                  <c:v>-0.12719588188121148</c:v>
                </c:pt>
                <c:pt idx="265">
                  <c:v>-0.12569557020565905</c:v>
                </c:pt>
                <c:pt idx="266">
                  <c:v>-0.12421164499024949</c:v>
                </c:pt>
                <c:pt idx="267">
                  <c:v>-0.12274394125056572</c:v>
                </c:pt>
                <c:pt idx="268">
                  <c:v>-0.12129229555851884</c:v>
                </c:pt>
                <c:pt idx="269">
                  <c:v>-0.11985654602896542</c:v>
                </c:pt>
                <c:pt idx="270">
                  <c:v>-0.11843653230633996</c:v>
                </c:pt>
                <c:pt idx="271">
                  <c:v>-0.11703209555128902</c:v>
                </c:pt>
                <c:pt idx="272">
                  <c:v>-0.11564307842733038</c:v>
                </c:pt>
                <c:pt idx="273">
                  <c:v>-0.11426932508752907</c:v>
                </c:pt>
                <c:pt idx="274">
                  <c:v>-0.11291068116121883</c:v>
                </c:pt>
                <c:pt idx="275">
                  <c:v>-0.11156699374075298</c:v>
                </c:pt>
                <c:pt idx="276">
                  <c:v>-0.11023811136830798</c:v>
                </c:pt>
                <c:pt idx="277">
                  <c:v>-0.10892388402272843</c:v>
                </c:pt>
                <c:pt idx="278">
                  <c:v>-0.10762416310644136</c:v>
                </c:pt>
                <c:pt idx="279">
                  <c:v>-0.10633880143242111</c:v>
                </c:pt>
                <c:pt idx="280">
                  <c:v>-0.10506765321122863</c:v>
                </c:pt>
                <c:pt idx="281">
                  <c:v>-0.10381057403811023</c:v>
                </c:pt>
                <c:pt idx="282">
                  <c:v>-0.10256742088018331</c:v>
                </c:pt>
                <c:pt idx="283">
                  <c:v>-0.1013380520636932</c:v>
                </c:pt>
                <c:pt idx="284">
                  <c:v>-0.10012232726134883</c:v>
                </c:pt>
                <c:pt idx="285">
                  <c:v>-9.8920107479749636E-2</c:v>
                </c:pt>
                <c:pt idx="286">
                  <c:v>-9.7731255046892493E-2</c:v>
                </c:pt>
                <c:pt idx="287">
                  <c:v>-9.6555633599778659E-2</c:v>
                </c:pt>
                <c:pt idx="288">
                  <c:v>-9.539310807210076E-2</c:v>
                </c:pt>
                <c:pt idx="289">
                  <c:v>-9.4243544682034275E-2</c:v>
                </c:pt>
                <c:pt idx="290">
                  <c:v>-9.3106810920118466E-2</c:v>
                </c:pt>
                <c:pt idx="291">
                  <c:v>-9.1982775537244293E-2</c:v>
                </c:pt>
                <c:pt idx="292">
                  <c:v>-9.0871308532731732E-2</c:v>
                </c:pt>
                <c:pt idx="293">
                  <c:v>-8.977228114251655E-2</c:v>
                </c:pt>
                <c:pt idx="294">
                  <c:v>-8.8685565827433893E-2</c:v>
                </c:pt>
                <c:pt idx="295">
                  <c:v>-8.7611036261613331E-2</c:v>
                </c:pt>
                <c:pt idx="296">
                  <c:v>-8.6548567320968384E-2</c:v>
                </c:pt>
                <c:pt idx="297">
                  <c:v>-8.5498035071799497E-2</c:v>
                </c:pt>
                <c:pt idx="298">
                  <c:v>-8.445931675949718E-2</c:v>
                </c:pt>
                <c:pt idx="299">
                  <c:v>-8.3432290797359365E-2</c:v>
                </c:pt>
                <c:pt idx="300">
                  <c:v>-8.2416836755506082E-2</c:v>
                </c:pt>
                <c:pt idx="301">
                  <c:v>-8.1412835349908896E-2</c:v>
                </c:pt>
                <c:pt idx="302">
                  <c:v>-8.0420168431522027E-2</c:v>
                </c:pt>
                <c:pt idx="303">
                  <c:v>-7.9438718975529093E-2</c:v>
                </c:pt>
                <c:pt idx="304">
                  <c:v>-7.8468371070686896E-2</c:v>
                </c:pt>
                <c:pt idx="305">
                  <c:v>-7.7509009908784704E-2</c:v>
                </c:pt>
                <c:pt idx="306">
                  <c:v>-7.6560521774204915E-2</c:v>
                </c:pt>
                <c:pt idx="307">
                  <c:v>-7.5622794033598187E-2</c:v>
                </c:pt>
                <c:pt idx="308">
                  <c:v>-7.4695715125655496E-2</c:v>
                </c:pt>
                <c:pt idx="309">
                  <c:v>-7.3779174550993337E-2</c:v>
                </c:pt>
                <c:pt idx="310">
                  <c:v>-7.2873062862142152E-2</c:v>
                </c:pt>
                <c:pt idx="311">
                  <c:v>-7.197727165363961E-2</c:v>
                </c:pt>
                <c:pt idx="312">
                  <c:v>-7.1091693552229121E-2</c:v>
                </c:pt>
                <c:pt idx="313">
                  <c:v>-7.0216222207161547E-2</c:v>
                </c:pt>
                <c:pt idx="314">
                  <c:v>-6.9350752280600364E-2</c:v>
                </c:pt>
                <c:pt idx="315">
                  <c:v>-6.8495179438129369E-2</c:v>
                </c:pt>
                <c:pt idx="316">
                  <c:v>-6.7649400339361412E-2</c:v>
                </c:pt>
                <c:pt idx="317">
                  <c:v>-6.6813312628648702E-2</c:v>
                </c:pt>
                <c:pt idx="318">
                  <c:v>-6.5986814925892229E-2</c:v>
                </c:pt>
                <c:pt idx="319">
                  <c:v>-6.5169806817450923E-2</c:v>
                </c:pt>
                <c:pt idx="320">
                  <c:v>-6.4362188847148324E-2</c:v>
                </c:pt>
                <c:pt idx="321">
                  <c:v>-6.3563862507377042E-2</c:v>
                </c:pt>
                <c:pt idx="322">
                  <c:v>-6.2774730230298725E-2</c:v>
                </c:pt>
                <c:pt idx="323">
                  <c:v>-6.199469537914E-2</c:v>
                </c:pt>
                <c:pt idx="324">
                  <c:v>-6.122366223958179E-2</c:v>
                </c:pt>
                <c:pt idx="325">
                  <c:v>-6.0461536011242718E-2</c:v>
                </c:pt>
                <c:pt idx="326">
                  <c:v>-5.9708222799253752E-2</c:v>
                </c:pt>
                <c:pt idx="327">
                  <c:v>-5.8963629605924696E-2</c:v>
                </c:pt>
                <c:pt idx="328">
                  <c:v>-5.8227664322500185E-2</c:v>
                </c:pt>
                <c:pt idx="329">
                  <c:v>-5.7500235721004933E-2</c:v>
                </c:pt>
                <c:pt idx="330">
                  <c:v>-5.6781253446176669E-2</c:v>
                </c:pt>
                <c:pt idx="331">
                  <c:v>-5.6070628007486085E-2</c:v>
                </c:pt>
                <c:pt idx="332">
                  <c:v>-5.5368270771242123E-2</c:v>
                </c:pt>
                <c:pt idx="333">
                  <c:v>-5.4674093952782402E-2</c:v>
                </c:pt>
                <c:pt idx="334">
                  <c:v>-5.3988010608746535E-2</c:v>
                </c:pt>
                <c:pt idx="335">
                  <c:v>-5.3309934629432461E-2</c:v>
                </c:pt>
                <c:pt idx="336">
                  <c:v>-5.2639780731233578E-2</c:v>
                </c:pt>
                <c:pt idx="337">
                  <c:v>-5.1977464449156685E-2</c:v>
                </c:pt>
                <c:pt idx="338">
                  <c:v>-5.1322902129418424E-2</c:v>
                </c:pt>
                <c:pt idx="339">
                  <c:v>-5.0676010922120311E-2</c:v>
                </c:pt>
                <c:pt idx="340">
                  <c:v>-5.0036708774000675E-2</c:v>
                </c:pt>
                <c:pt idx="341">
                  <c:v>-4.9404914421262117E-2</c:v>
                </c:pt>
                <c:pt idx="342">
                  <c:v>-4.8780547382474428E-2</c:v>
                </c:pt>
                <c:pt idx="343">
                  <c:v>-4.8163527951550759E-2</c:v>
                </c:pt>
                <c:pt idx="344">
                  <c:v>-4.7553777190796925E-2</c:v>
                </c:pt>
                <c:pt idx="345">
                  <c:v>-4.695121692403207E-2</c:v>
                </c:pt>
                <c:pt idx="346">
                  <c:v>-4.6355769729780415E-2</c:v>
                </c:pt>
                <c:pt idx="347">
                  <c:v>-4.5767358934532112E-2</c:v>
                </c:pt>
                <c:pt idx="348">
                  <c:v>-4.5185908606073369E-2</c:v>
                </c:pt>
                <c:pt idx="349">
                  <c:v>-4.4611343546883515E-2</c:v>
                </c:pt>
                <c:pt idx="350">
                  <c:v>-4.4043589287599348E-2</c:v>
                </c:pt>
                <c:pt idx="351">
                  <c:v>-4.3482572080544638E-2</c:v>
                </c:pt>
                <c:pt idx="352">
                  <c:v>-4.2928218893324703E-2</c:v>
                </c:pt>
                <c:pt idx="353">
                  <c:v>-4.2380457402484341E-2</c:v>
                </c:pt>
                <c:pt idx="354">
                  <c:v>-4.1839215987229048E-2</c:v>
                </c:pt>
                <c:pt idx="355">
                  <c:v>-4.1304423723207515E-2</c:v>
                </c:pt>
                <c:pt idx="356">
                  <c:v>-4.0776010376355636E-2</c:v>
                </c:pt>
                <c:pt idx="357">
                  <c:v>-4.0253906396800099E-2</c:v>
                </c:pt>
                <c:pt idx="358">
                  <c:v>-3.9738042912821528E-2</c:v>
                </c:pt>
                <c:pt idx="359">
                  <c:v>-3.9228351724875467E-2</c:v>
                </c:pt>
                <c:pt idx="360">
                  <c:v>-3.8724765299671254E-2</c:v>
                </c:pt>
                <c:pt idx="361">
                  <c:v>-3.8227216764307008E-2</c:v>
                </c:pt>
                <c:pt idx="362">
                  <c:v>-3.7735639900460728E-2</c:v>
                </c:pt>
                <c:pt idx="363">
                  <c:v>-3.7249969138635979E-2</c:v>
                </c:pt>
                <c:pt idx="364">
                  <c:v>-3.6770139552461813E-2</c:v>
                </c:pt>
                <c:pt idx="365">
                  <c:v>-3.6296086853046118E-2</c:v>
                </c:pt>
                <c:pt idx="366">
                  <c:v>-3.5827747383381153E-2</c:v>
                </c:pt>
                <c:pt idx="367">
                  <c:v>-3.5365058112801204E-2</c:v>
                </c:pt>
                <c:pt idx="368">
                  <c:v>-3.4907956631490912E-2</c:v>
                </c:pt>
                <c:pt idx="369">
                  <c:v>-3.445638114504411E-2</c:v>
                </c:pt>
                <c:pt idx="370">
                  <c:v>-3.4010270469071999E-2</c:v>
                </c:pt>
                <c:pt idx="371">
                  <c:v>-3.356956402386032E-2</c:v>
                </c:pt>
                <c:pt idx="372">
                  <c:v>-3.3134201829074388E-2</c:v>
                </c:pt>
                <c:pt idx="373">
                  <c:v>-3.2704124498511906E-2</c:v>
                </c:pt>
                <c:pt idx="374">
                  <c:v>-3.2279273234902171E-2</c:v>
                </c:pt>
                <c:pt idx="375">
                  <c:v>-3.1859589824751684E-2</c:v>
                </c:pt>
                <c:pt idx="376">
                  <c:v>-3.1445016633234929E-2</c:v>
                </c:pt>
                <c:pt idx="377">
                  <c:v>-3.1035496599130314E-2</c:v>
                </c:pt>
                <c:pt idx="378">
                  <c:v>-3.0630973229799886E-2</c:v>
                </c:pt>
                <c:pt idx="379">
                  <c:v>-3.0231390596213069E-2</c:v>
                </c:pt>
                <c:pt idx="380">
                  <c:v>-2.9836693328013027E-2</c:v>
                </c:pt>
                <c:pt idx="381">
                  <c:v>-2.9446826608625725E-2</c:v>
                </c:pt>
                <c:pt idx="382">
                  <c:v>-2.9061736170410579E-2</c:v>
                </c:pt>
                <c:pt idx="383">
                  <c:v>-2.8681368289852637E-2</c:v>
                </c:pt>
                <c:pt idx="384">
                  <c:v>-2.830566978279523E-2</c:v>
                </c:pt>
                <c:pt idx="385">
                  <c:v>-2.7934587999713066E-2</c:v>
                </c:pt>
                <c:pt idx="386">
                  <c:v>-2.7568070821024807E-2</c:v>
                </c:pt>
                <c:pt idx="387">
                  <c:v>-2.7206066652444946E-2</c:v>
                </c:pt>
                <c:pt idx="388">
                  <c:v>-2.684852442037421E-2</c:v>
                </c:pt>
                <c:pt idx="389">
                  <c:v>-2.6495393567328246E-2</c:v>
                </c:pt>
                <c:pt idx="390">
                  <c:v>-2.6146624047403973E-2</c:v>
                </c:pt>
                <c:pt idx="391">
                  <c:v>-2.5802166321783053E-2</c:v>
                </c:pt>
                <c:pt idx="392">
                  <c:v>-2.5461971354272302E-2</c:v>
                </c:pt>
                <c:pt idx="393">
                  <c:v>-2.5125990606880193E-2</c:v>
                </c:pt>
                <c:pt idx="394">
                  <c:v>-2.4794176035429473E-2</c:v>
                </c:pt>
                <c:pt idx="395">
                  <c:v>-2.4466480085204998E-2</c:v>
                </c:pt>
                <c:pt idx="396">
                  <c:v>-2.4142855686636797E-2</c:v>
                </c:pt>
                <c:pt idx="397">
                  <c:v>-2.3823256251017534E-2</c:v>
                </c:pt>
                <c:pt idx="398">
                  <c:v>-2.3507635666254439E-2</c:v>
                </c:pt>
                <c:pt idx="399">
                  <c:v>-2.3195948292654825E-2</c:v>
                </c:pt>
                <c:pt idx="400">
                  <c:v>-2.2888148958745219E-2</c:v>
                </c:pt>
                <c:pt idx="401">
                  <c:v>-2.2584192957123446E-2</c:v>
                </c:pt>
                <c:pt idx="402">
                  <c:v>-2.2284036040343534E-2</c:v>
                </c:pt>
                <c:pt idx="403">
                  <c:v>-2.1987634416832824E-2</c:v>
                </c:pt>
                <c:pt idx="404">
                  <c:v>-2.1694944746841232E-2</c:v>
                </c:pt>
                <c:pt idx="405">
                  <c:v>-2.1405924138422013E-2</c:v>
                </c:pt>
                <c:pt idx="406">
                  <c:v>-2.1120530143444022E-2</c:v>
                </c:pt>
                <c:pt idx="407">
                  <c:v>-2.0838720753634795E-2</c:v>
                </c:pt>
                <c:pt idx="408">
                  <c:v>-2.0560454396654465E-2</c:v>
                </c:pt>
                <c:pt idx="409">
                  <c:v>-2.0285689932199945E-2</c:v>
                </c:pt>
                <c:pt idx="410">
                  <c:v>-2.0014386648139267E-2</c:v>
                </c:pt>
                <c:pt idx="411">
                  <c:v>-1.9746504256675575E-2</c:v>
                </c:pt>
                <c:pt idx="412">
                  <c:v>-1.9482002890540771E-2</c:v>
                </c:pt>
                <c:pt idx="413">
                  <c:v>-1.9220843099218166E-2</c:v>
                </c:pt>
                <c:pt idx="414">
                  <c:v>-1.8962985845194187E-2</c:v>
                </c:pt>
                <c:pt idx="415">
                  <c:v>-1.8708392500238716E-2</c:v>
                </c:pt>
                <c:pt idx="416">
                  <c:v>-1.8457024841713757E-2</c:v>
                </c:pt>
                <c:pt idx="417">
                  <c:v>-1.8208845048910304E-2</c:v>
                </c:pt>
                <c:pt idx="418">
                  <c:v>-1.7963815699413004E-2</c:v>
                </c:pt>
                <c:pt idx="419">
                  <c:v>-1.772189976549254E-2</c:v>
                </c:pt>
                <c:pt idx="420">
                  <c:v>-1.7483060610525309E-2</c:v>
                </c:pt>
                <c:pt idx="421">
                  <c:v>-1.724726198544034E-2</c:v>
                </c:pt>
                <c:pt idx="422">
                  <c:v>-1.7014468025192995E-2</c:v>
                </c:pt>
                <c:pt idx="423">
                  <c:v>-1.678464324526556E-2</c:v>
                </c:pt>
                <c:pt idx="424">
                  <c:v>-1.6557752538194064E-2</c:v>
                </c:pt>
                <c:pt idx="425">
                  <c:v>-1.6333761170121593E-2</c:v>
                </c:pt>
                <c:pt idx="426">
                  <c:v>-1.6112634777377406E-2</c:v>
                </c:pt>
                <c:pt idx="427">
                  <c:v>-1.5894339363082124E-2</c:v>
                </c:pt>
                <c:pt idx="428">
                  <c:v>-1.5678841293778306E-2</c:v>
                </c:pt>
                <c:pt idx="429">
                  <c:v>-1.5466107296086665E-2</c:v>
                </c:pt>
                <c:pt idx="430">
                  <c:v>-1.5256104453387324E-2</c:v>
                </c:pt>
                <c:pt idx="431">
                  <c:v>-1.5048800202526325E-2</c:v>
                </c:pt>
                <c:pt idx="432">
                  <c:v>-1.4844162330546735E-2</c:v>
                </c:pt>
                <c:pt idx="433">
                  <c:v>-1.4642158971444698E-2</c:v>
                </c:pt>
                <c:pt idx="434">
                  <c:v>-1.4442758602949718E-2</c:v>
                </c:pt>
                <c:pt idx="435">
                  <c:v>-1.4245930043329455E-2</c:v>
                </c:pt>
                <c:pt idx="436">
                  <c:v>-1.4051642448218509E-2</c:v>
                </c:pt>
                <c:pt idx="437">
                  <c:v>-1.3859865307471292E-2</c:v>
                </c:pt>
                <c:pt idx="438">
                  <c:v>-1.3670568442038587E-2</c:v>
                </c:pt>
                <c:pt idx="439">
                  <c:v>-1.3483722000867818E-2</c:v>
                </c:pt>
                <c:pt idx="440">
                  <c:v>-1.3299296457826784E-2</c:v>
                </c:pt>
                <c:pt idx="441">
                  <c:v>-1.3117262608650654E-2</c:v>
                </c:pt>
                <c:pt idx="442">
                  <c:v>-1.2937591567912205E-2</c:v>
                </c:pt>
                <c:pt idx="443">
                  <c:v>-1.2760254766014958E-2</c:v>
                </c:pt>
                <c:pt idx="444">
                  <c:v>-1.2585223946209293E-2</c:v>
                </c:pt>
                <c:pt idx="445">
                  <c:v>-1.2412471161631133E-2</c:v>
                </c:pt>
                <c:pt idx="446">
                  <c:v>-1.2241968772363325E-2</c:v>
                </c:pt>
                <c:pt idx="447">
                  <c:v>-1.2073689442519296E-2</c:v>
                </c:pt>
                <c:pt idx="448">
                  <c:v>-1.1907606137349121E-2</c:v>
                </c:pt>
                <c:pt idx="449">
                  <c:v>-1.174369212036761E-2</c:v>
                </c:pt>
                <c:pt idx="450">
                  <c:v>-1.1581920950504454E-2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2.5861088635941512</c:v>
                </c:pt>
                <c:pt idx="1">
                  <c:v>2.5981051155785528</c:v>
                </c:pt>
                <c:pt idx="2">
                  <c:v>2.6101013675629545</c:v>
                </c:pt>
                <c:pt idx="3">
                  <c:v>2.6220976195473562</c:v>
                </c:pt>
                <c:pt idx="4">
                  <c:v>2.6340938715317579</c:v>
                </c:pt>
                <c:pt idx="5">
                  <c:v>2.6460901235161596</c:v>
                </c:pt>
                <c:pt idx="6">
                  <c:v>2.6580863755005617</c:v>
                </c:pt>
                <c:pt idx="7">
                  <c:v>2.6700826274849634</c:v>
                </c:pt>
                <c:pt idx="8">
                  <c:v>2.6820788794693651</c:v>
                </c:pt>
                <c:pt idx="9">
                  <c:v>2.6940751314537668</c:v>
                </c:pt>
                <c:pt idx="10">
                  <c:v>2.7060713834381684</c:v>
                </c:pt>
                <c:pt idx="11">
                  <c:v>2.7180676354225706</c:v>
                </c:pt>
                <c:pt idx="12">
                  <c:v>2.7300638874069718</c:v>
                </c:pt>
                <c:pt idx="13">
                  <c:v>2.7420601393913739</c:v>
                </c:pt>
                <c:pt idx="14">
                  <c:v>2.7540563913757756</c:v>
                </c:pt>
                <c:pt idx="15">
                  <c:v>2.7660526433601773</c:v>
                </c:pt>
                <c:pt idx="16">
                  <c:v>2.778048895344579</c:v>
                </c:pt>
                <c:pt idx="17">
                  <c:v>2.7900451473289807</c:v>
                </c:pt>
                <c:pt idx="18">
                  <c:v>2.8020413993133824</c:v>
                </c:pt>
                <c:pt idx="19">
                  <c:v>2.8140376512977845</c:v>
                </c:pt>
                <c:pt idx="20">
                  <c:v>2.8260339032821862</c:v>
                </c:pt>
                <c:pt idx="21">
                  <c:v>2.8380301552665879</c:v>
                </c:pt>
                <c:pt idx="22">
                  <c:v>2.8500264072509895</c:v>
                </c:pt>
                <c:pt idx="23">
                  <c:v>2.8620226592353912</c:v>
                </c:pt>
                <c:pt idx="24">
                  <c:v>2.8740189112197929</c:v>
                </c:pt>
                <c:pt idx="25">
                  <c:v>2.886015163204195</c:v>
                </c:pt>
                <c:pt idx="26">
                  <c:v>2.8980114151885963</c:v>
                </c:pt>
                <c:pt idx="27">
                  <c:v>2.9100076671729984</c:v>
                </c:pt>
                <c:pt idx="28">
                  <c:v>2.9220039191574001</c:v>
                </c:pt>
                <c:pt idx="29">
                  <c:v>2.9340001711418022</c:v>
                </c:pt>
                <c:pt idx="30">
                  <c:v>2.9459964231262044</c:v>
                </c:pt>
                <c:pt idx="31">
                  <c:v>2.9579926751106056</c:v>
                </c:pt>
                <c:pt idx="32">
                  <c:v>2.9699889270950077</c:v>
                </c:pt>
                <c:pt idx="33">
                  <c:v>2.9819851790794094</c:v>
                </c:pt>
                <c:pt idx="34">
                  <c:v>2.9939814310638111</c:v>
                </c:pt>
                <c:pt idx="35">
                  <c:v>3.0059776830482128</c:v>
                </c:pt>
                <c:pt idx="36">
                  <c:v>3.0179739350326149</c:v>
                </c:pt>
                <c:pt idx="37">
                  <c:v>3.0299701870170161</c:v>
                </c:pt>
                <c:pt idx="38">
                  <c:v>3.0419664390014183</c:v>
                </c:pt>
                <c:pt idx="39">
                  <c:v>3.05396269098582</c:v>
                </c:pt>
                <c:pt idx="40">
                  <c:v>3.0659589429702216</c:v>
                </c:pt>
                <c:pt idx="41">
                  <c:v>3.0779551949546233</c:v>
                </c:pt>
                <c:pt idx="42">
                  <c:v>3.089951446939025</c:v>
                </c:pt>
                <c:pt idx="43">
                  <c:v>3.1019476989234267</c:v>
                </c:pt>
                <c:pt idx="44">
                  <c:v>3.1139439509078288</c:v>
                </c:pt>
                <c:pt idx="45">
                  <c:v>3.1259402028922301</c:v>
                </c:pt>
                <c:pt idx="46">
                  <c:v>3.1379364548766322</c:v>
                </c:pt>
                <c:pt idx="47">
                  <c:v>3.1499327068610339</c:v>
                </c:pt>
                <c:pt idx="48">
                  <c:v>3.1619289588454356</c:v>
                </c:pt>
                <c:pt idx="49">
                  <c:v>3.1739252108298373</c:v>
                </c:pt>
                <c:pt idx="50">
                  <c:v>3.1859214628142385</c:v>
                </c:pt>
                <c:pt idx="51">
                  <c:v>3.1979177147986406</c:v>
                </c:pt>
                <c:pt idx="52">
                  <c:v>3.2099139667830414</c:v>
                </c:pt>
                <c:pt idx="53">
                  <c:v>3.2219102187674435</c:v>
                </c:pt>
                <c:pt idx="54">
                  <c:v>3.2339064707518457</c:v>
                </c:pt>
                <c:pt idx="55">
                  <c:v>3.2459027227362474</c:v>
                </c:pt>
                <c:pt idx="56">
                  <c:v>3.2578989747206486</c:v>
                </c:pt>
                <c:pt idx="57">
                  <c:v>3.2698952267050507</c:v>
                </c:pt>
                <c:pt idx="58">
                  <c:v>3.2818914786894524</c:v>
                </c:pt>
                <c:pt idx="59">
                  <c:v>3.2938877306738545</c:v>
                </c:pt>
                <c:pt idx="60">
                  <c:v>3.3058839826582562</c:v>
                </c:pt>
                <c:pt idx="61">
                  <c:v>3.3178802346426575</c:v>
                </c:pt>
                <c:pt idx="62">
                  <c:v>3.3298764866270596</c:v>
                </c:pt>
                <c:pt idx="63">
                  <c:v>3.3418727386114613</c:v>
                </c:pt>
                <c:pt idx="64">
                  <c:v>3.3538689905958625</c:v>
                </c:pt>
                <c:pt idx="65">
                  <c:v>3.3658652425802646</c:v>
                </c:pt>
                <c:pt idx="66">
                  <c:v>3.3778614945646663</c:v>
                </c:pt>
                <c:pt idx="67">
                  <c:v>3.3898577465490685</c:v>
                </c:pt>
                <c:pt idx="68">
                  <c:v>3.4018539985334697</c:v>
                </c:pt>
                <c:pt idx="69">
                  <c:v>3.4138502505178714</c:v>
                </c:pt>
                <c:pt idx="70">
                  <c:v>3.4258465025022735</c:v>
                </c:pt>
                <c:pt idx="71">
                  <c:v>3.4378427544866752</c:v>
                </c:pt>
                <c:pt idx="72">
                  <c:v>3.4498390064710764</c:v>
                </c:pt>
                <c:pt idx="73">
                  <c:v>3.4618352584554786</c:v>
                </c:pt>
                <c:pt idx="74">
                  <c:v>3.4738315104398807</c:v>
                </c:pt>
                <c:pt idx="75">
                  <c:v>3.4858277624242824</c:v>
                </c:pt>
                <c:pt idx="76">
                  <c:v>3.4978240144086845</c:v>
                </c:pt>
                <c:pt idx="77">
                  <c:v>3.5098202663930858</c:v>
                </c:pt>
                <c:pt idx="78">
                  <c:v>3.5218165183774874</c:v>
                </c:pt>
                <c:pt idx="79">
                  <c:v>3.5338127703618896</c:v>
                </c:pt>
                <c:pt idx="80">
                  <c:v>3.5458090223462908</c:v>
                </c:pt>
                <c:pt idx="81">
                  <c:v>3.5578052743306925</c:v>
                </c:pt>
                <c:pt idx="82">
                  <c:v>3.5698015263150946</c:v>
                </c:pt>
                <c:pt idx="83">
                  <c:v>3.5817977782994963</c:v>
                </c:pt>
                <c:pt idx="84">
                  <c:v>3.5937940302838984</c:v>
                </c:pt>
                <c:pt idx="85">
                  <c:v>3.6057902822682997</c:v>
                </c:pt>
                <c:pt idx="86">
                  <c:v>3.6177865342527014</c:v>
                </c:pt>
                <c:pt idx="87">
                  <c:v>3.6297827862371035</c:v>
                </c:pt>
                <c:pt idx="88">
                  <c:v>3.6417790382215047</c:v>
                </c:pt>
                <c:pt idx="89">
                  <c:v>3.6537752902059064</c:v>
                </c:pt>
                <c:pt idx="90">
                  <c:v>3.6657715421903085</c:v>
                </c:pt>
                <c:pt idx="91">
                  <c:v>3.6777677941747102</c:v>
                </c:pt>
                <c:pt idx="92">
                  <c:v>3.6897640461591115</c:v>
                </c:pt>
                <c:pt idx="93">
                  <c:v>3.7017602981435136</c:v>
                </c:pt>
                <c:pt idx="94">
                  <c:v>3.7137565501279153</c:v>
                </c:pt>
                <c:pt idx="95">
                  <c:v>3.7257528021123174</c:v>
                </c:pt>
                <c:pt idx="96">
                  <c:v>3.7377490540967186</c:v>
                </c:pt>
                <c:pt idx="97">
                  <c:v>3.7497453060811208</c:v>
                </c:pt>
                <c:pt idx="98">
                  <c:v>3.7617415580655225</c:v>
                </c:pt>
                <c:pt idx="99">
                  <c:v>3.7737378100499246</c:v>
                </c:pt>
                <c:pt idx="100">
                  <c:v>3.7857340620343258</c:v>
                </c:pt>
                <c:pt idx="101">
                  <c:v>3.7977303140187275</c:v>
                </c:pt>
                <c:pt idx="102">
                  <c:v>3.8097265660031296</c:v>
                </c:pt>
                <c:pt idx="103">
                  <c:v>3.8217228179875313</c:v>
                </c:pt>
                <c:pt idx="104">
                  <c:v>3.8337190699719326</c:v>
                </c:pt>
                <c:pt idx="105">
                  <c:v>3.8457153219563347</c:v>
                </c:pt>
                <c:pt idx="106">
                  <c:v>3.8577115739407364</c:v>
                </c:pt>
                <c:pt idx="107">
                  <c:v>3.8697078259251385</c:v>
                </c:pt>
                <c:pt idx="108">
                  <c:v>3.8817040779095398</c:v>
                </c:pt>
                <c:pt idx="109">
                  <c:v>3.8937003298939414</c:v>
                </c:pt>
                <c:pt idx="110">
                  <c:v>3.9056965818783436</c:v>
                </c:pt>
                <c:pt idx="111">
                  <c:v>3.9176928338627452</c:v>
                </c:pt>
                <c:pt idx="112">
                  <c:v>3.9296890858471465</c:v>
                </c:pt>
                <c:pt idx="113">
                  <c:v>3.9416853378315486</c:v>
                </c:pt>
                <c:pt idx="114">
                  <c:v>3.9536815898159503</c:v>
                </c:pt>
                <c:pt idx="115">
                  <c:v>3.9656778418003524</c:v>
                </c:pt>
                <c:pt idx="116">
                  <c:v>3.9776740937847546</c:v>
                </c:pt>
                <c:pt idx="117">
                  <c:v>3.9896703457691554</c:v>
                </c:pt>
                <c:pt idx="118">
                  <c:v>4.001666597753557</c:v>
                </c:pt>
                <c:pt idx="119">
                  <c:v>4.0136628497379592</c:v>
                </c:pt>
                <c:pt idx="120">
                  <c:v>4.0256591017223604</c:v>
                </c:pt>
                <c:pt idx="121">
                  <c:v>4.0376553537067625</c:v>
                </c:pt>
                <c:pt idx="122">
                  <c:v>4.0496516056911647</c:v>
                </c:pt>
                <c:pt idx="123">
                  <c:v>4.0616478576755659</c:v>
                </c:pt>
                <c:pt idx="124">
                  <c:v>4.073644109659968</c:v>
                </c:pt>
                <c:pt idx="125">
                  <c:v>4.0856403616443693</c:v>
                </c:pt>
                <c:pt idx="126">
                  <c:v>4.0976366136287714</c:v>
                </c:pt>
                <c:pt idx="127">
                  <c:v>4.1096328656131735</c:v>
                </c:pt>
                <c:pt idx="128">
                  <c:v>4.1216291175975748</c:v>
                </c:pt>
                <c:pt idx="129">
                  <c:v>4.1336253695819769</c:v>
                </c:pt>
                <c:pt idx="130">
                  <c:v>4.1456216215663781</c:v>
                </c:pt>
                <c:pt idx="131">
                  <c:v>4.1576178735507803</c:v>
                </c:pt>
                <c:pt idx="132">
                  <c:v>4.1696141255351815</c:v>
                </c:pt>
                <c:pt idx="133">
                  <c:v>4.1816103775195836</c:v>
                </c:pt>
                <c:pt idx="134">
                  <c:v>4.1936066295039858</c:v>
                </c:pt>
                <c:pt idx="135">
                  <c:v>4.205602881488387</c:v>
                </c:pt>
                <c:pt idx="136">
                  <c:v>4.2175991334727883</c:v>
                </c:pt>
                <c:pt idx="137">
                  <c:v>4.2295953854571904</c:v>
                </c:pt>
                <c:pt idx="138">
                  <c:v>4.2415916374415925</c:v>
                </c:pt>
                <c:pt idx="139">
                  <c:v>4.2535878894259938</c:v>
                </c:pt>
                <c:pt idx="140">
                  <c:v>4.2655841414103968</c:v>
                </c:pt>
                <c:pt idx="141">
                  <c:v>4.2775803933947971</c:v>
                </c:pt>
                <c:pt idx="142">
                  <c:v>4.2895766453791992</c:v>
                </c:pt>
                <c:pt idx="143">
                  <c:v>4.3015728973636014</c:v>
                </c:pt>
                <c:pt idx="144">
                  <c:v>4.3135691493480026</c:v>
                </c:pt>
                <c:pt idx="145">
                  <c:v>4.3255654013324047</c:v>
                </c:pt>
                <c:pt idx="146">
                  <c:v>4.3375616533168069</c:v>
                </c:pt>
                <c:pt idx="147">
                  <c:v>4.3495579053012081</c:v>
                </c:pt>
                <c:pt idx="148">
                  <c:v>4.3615541572856094</c:v>
                </c:pt>
                <c:pt idx="149">
                  <c:v>4.3735504092700115</c:v>
                </c:pt>
                <c:pt idx="150">
                  <c:v>4.3855466612544136</c:v>
                </c:pt>
                <c:pt idx="151">
                  <c:v>4.3975429132388157</c:v>
                </c:pt>
                <c:pt idx="152">
                  <c:v>4.409539165223217</c:v>
                </c:pt>
                <c:pt idx="153">
                  <c:v>4.4215354172076182</c:v>
                </c:pt>
                <c:pt idx="154">
                  <c:v>4.4335316691920204</c:v>
                </c:pt>
                <c:pt idx="155">
                  <c:v>4.4455279211764225</c:v>
                </c:pt>
                <c:pt idx="156">
                  <c:v>4.4575241731608246</c:v>
                </c:pt>
                <c:pt idx="157">
                  <c:v>4.4695204251452259</c:v>
                </c:pt>
                <c:pt idx="158">
                  <c:v>4.4815166771296271</c:v>
                </c:pt>
                <c:pt idx="159">
                  <c:v>4.4935129291140292</c:v>
                </c:pt>
                <c:pt idx="160">
                  <c:v>4.5055091810984305</c:v>
                </c:pt>
                <c:pt idx="161">
                  <c:v>4.5175054330828326</c:v>
                </c:pt>
                <c:pt idx="162">
                  <c:v>4.5295016850672347</c:v>
                </c:pt>
                <c:pt idx="163">
                  <c:v>4.541497937051636</c:v>
                </c:pt>
                <c:pt idx="164">
                  <c:v>4.5534941890360372</c:v>
                </c:pt>
                <c:pt idx="165">
                  <c:v>4.5654904410204393</c:v>
                </c:pt>
                <c:pt idx="166">
                  <c:v>4.5774866930048415</c:v>
                </c:pt>
                <c:pt idx="167">
                  <c:v>4.5894829449892436</c:v>
                </c:pt>
                <c:pt idx="168">
                  <c:v>4.6014791969736448</c:v>
                </c:pt>
                <c:pt idx="169">
                  <c:v>4.613475448958047</c:v>
                </c:pt>
                <c:pt idx="170">
                  <c:v>4.6254717009424482</c:v>
                </c:pt>
                <c:pt idx="171">
                  <c:v>4.6374679529268494</c:v>
                </c:pt>
                <c:pt idx="172">
                  <c:v>4.6494642049112516</c:v>
                </c:pt>
                <c:pt idx="173">
                  <c:v>4.6614604568956537</c:v>
                </c:pt>
                <c:pt idx="174">
                  <c:v>4.6734567088800558</c:v>
                </c:pt>
                <c:pt idx="175">
                  <c:v>4.6854529608644571</c:v>
                </c:pt>
                <c:pt idx="176">
                  <c:v>4.6974492128488583</c:v>
                </c:pt>
                <c:pt idx="177">
                  <c:v>4.7094454648332604</c:v>
                </c:pt>
                <c:pt idx="178">
                  <c:v>4.7214417168176626</c:v>
                </c:pt>
                <c:pt idx="179">
                  <c:v>4.7334379688020638</c:v>
                </c:pt>
                <c:pt idx="180">
                  <c:v>4.7454342207864659</c:v>
                </c:pt>
                <c:pt idx="181">
                  <c:v>4.7574304727708672</c:v>
                </c:pt>
                <c:pt idx="182">
                  <c:v>4.7694267247552693</c:v>
                </c:pt>
                <c:pt idx="183">
                  <c:v>4.7814229767396714</c:v>
                </c:pt>
                <c:pt idx="184">
                  <c:v>4.7934192287240727</c:v>
                </c:pt>
                <c:pt idx="185">
                  <c:v>4.8054154807084748</c:v>
                </c:pt>
                <c:pt idx="186">
                  <c:v>4.817411732692876</c:v>
                </c:pt>
                <c:pt idx="187">
                  <c:v>4.8294079846772773</c:v>
                </c:pt>
                <c:pt idx="188">
                  <c:v>4.8414042366616794</c:v>
                </c:pt>
                <c:pt idx="189">
                  <c:v>4.8534004886460815</c:v>
                </c:pt>
                <c:pt idx="190">
                  <c:v>4.8653967406304828</c:v>
                </c:pt>
                <c:pt idx="191">
                  <c:v>4.8773929926148858</c:v>
                </c:pt>
                <c:pt idx="192">
                  <c:v>4.889389244599287</c:v>
                </c:pt>
                <c:pt idx="193">
                  <c:v>4.9013854965836883</c:v>
                </c:pt>
                <c:pt idx="194">
                  <c:v>4.9133817485680904</c:v>
                </c:pt>
                <c:pt idx="195">
                  <c:v>4.9253780005524916</c:v>
                </c:pt>
                <c:pt idx="196">
                  <c:v>4.9373742525368938</c:v>
                </c:pt>
                <c:pt idx="197">
                  <c:v>4.9493705045212959</c:v>
                </c:pt>
                <c:pt idx="198">
                  <c:v>4.9613667565056971</c:v>
                </c:pt>
                <c:pt idx="199">
                  <c:v>4.9733630084900993</c:v>
                </c:pt>
                <c:pt idx="200">
                  <c:v>4.9853592604745005</c:v>
                </c:pt>
                <c:pt idx="201">
                  <c:v>4.9973555124589026</c:v>
                </c:pt>
                <c:pt idx="202">
                  <c:v>5.0093517644433048</c:v>
                </c:pt>
                <c:pt idx="203">
                  <c:v>5.021348016427706</c:v>
                </c:pt>
                <c:pt idx="204">
                  <c:v>5.0333442684121081</c:v>
                </c:pt>
                <c:pt idx="205">
                  <c:v>5.0453405203965094</c:v>
                </c:pt>
                <c:pt idx="206">
                  <c:v>5.0573367723809115</c:v>
                </c:pt>
                <c:pt idx="207">
                  <c:v>5.0693330243653136</c:v>
                </c:pt>
                <c:pt idx="208">
                  <c:v>5.0813292763497149</c:v>
                </c:pt>
                <c:pt idx="209">
                  <c:v>5.0933255283341161</c:v>
                </c:pt>
                <c:pt idx="210">
                  <c:v>5.1053217803185182</c:v>
                </c:pt>
                <c:pt idx="211">
                  <c:v>5.1173180323029195</c:v>
                </c:pt>
                <c:pt idx="212">
                  <c:v>5.1293142842873225</c:v>
                </c:pt>
                <c:pt idx="213">
                  <c:v>5.1413105362717237</c:v>
                </c:pt>
                <c:pt idx="214">
                  <c:v>5.153306788256125</c:v>
                </c:pt>
                <c:pt idx="215">
                  <c:v>5.1653030402405271</c:v>
                </c:pt>
                <c:pt idx="216">
                  <c:v>5.1772992922249284</c:v>
                </c:pt>
                <c:pt idx="217">
                  <c:v>5.1892955442093305</c:v>
                </c:pt>
                <c:pt idx="218">
                  <c:v>5.2012917961937326</c:v>
                </c:pt>
                <c:pt idx="219">
                  <c:v>5.2132880481781338</c:v>
                </c:pt>
                <c:pt idx="220">
                  <c:v>5.225284300162536</c:v>
                </c:pt>
                <c:pt idx="221">
                  <c:v>5.2372805521469372</c:v>
                </c:pt>
                <c:pt idx="222">
                  <c:v>5.2492768041313385</c:v>
                </c:pt>
                <c:pt idx="223">
                  <c:v>5.2612730561157415</c:v>
                </c:pt>
                <c:pt idx="224">
                  <c:v>5.2732693081001427</c:v>
                </c:pt>
                <c:pt idx="225">
                  <c:v>5.2852655600845448</c:v>
                </c:pt>
                <c:pt idx="226">
                  <c:v>5.2972618120689461</c:v>
                </c:pt>
                <c:pt idx="227">
                  <c:v>5.3092580640533473</c:v>
                </c:pt>
                <c:pt idx="228">
                  <c:v>5.3212543160377495</c:v>
                </c:pt>
                <c:pt idx="229">
                  <c:v>5.3332505680221516</c:v>
                </c:pt>
                <c:pt idx="230">
                  <c:v>5.3452468200065537</c:v>
                </c:pt>
                <c:pt idx="231">
                  <c:v>5.3572430719909558</c:v>
                </c:pt>
                <c:pt idx="232">
                  <c:v>5.3692393239753562</c:v>
                </c:pt>
                <c:pt idx="233">
                  <c:v>5.3812355759597583</c:v>
                </c:pt>
                <c:pt idx="234">
                  <c:v>5.3932318279441605</c:v>
                </c:pt>
                <c:pt idx="235">
                  <c:v>5.4052280799285617</c:v>
                </c:pt>
                <c:pt idx="236">
                  <c:v>5.4172243319129647</c:v>
                </c:pt>
                <c:pt idx="237">
                  <c:v>5.4292205838973659</c:v>
                </c:pt>
                <c:pt idx="238">
                  <c:v>5.4412168358817672</c:v>
                </c:pt>
                <c:pt idx="239">
                  <c:v>5.4532130878661693</c:v>
                </c:pt>
                <c:pt idx="240">
                  <c:v>5.4652093398505706</c:v>
                </c:pt>
                <c:pt idx="241">
                  <c:v>5.4772055918349727</c:v>
                </c:pt>
                <c:pt idx="242">
                  <c:v>5.4892018438193748</c:v>
                </c:pt>
                <c:pt idx="243">
                  <c:v>5.5011980958037761</c:v>
                </c:pt>
                <c:pt idx="244">
                  <c:v>5.5131943477881773</c:v>
                </c:pt>
                <c:pt idx="245">
                  <c:v>5.5251905997725794</c:v>
                </c:pt>
                <c:pt idx="246">
                  <c:v>5.5371868517569807</c:v>
                </c:pt>
                <c:pt idx="247">
                  <c:v>5.5491831037413837</c:v>
                </c:pt>
                <c:pt idx="248">
                  <c:v>5.5611793557257849</c:v>
                </c:pt>
                <c:pt idx="249">
                  <c:v>5.5731756077101862</c:v>
                </c:pt>
                <c:pt idx="250">
                  <c:v>5.5851718596945883</c:v>
                </c:pt>
                <c:pt idx="251">
                  <c:v>5.5971681116789895</c:v>
                </c:pt>
                <c:pt idx="252">
                  <c:v>5.6091643636633917</c:v>
                </c:pt>
                <c:pt idx="253">
                  <c:v>5.6211606156477938</c:v>
                </c:pt>
                <c:pt idx="254">
                  <c:v>5.633156867632195</c:v>
                </c:pt>
                <c:pt idx="255">
                  <c:v>5.6451531196165963</c:v>
                </c:pt>
                <c:pt idx="256">
                  <c:v>5.6571493716009984</c:v>
                </c:pt>
                <c:pt idx="257">
                  <c:v>5.6691456235853996</c:v>
                </c:pt>
                <c:pt idx="258">
                  <c:v>5.6811418755698027</c:v>
                </c:pt>
                <c:pt idx="259">
                  <c:v>5.6931381275542101</c:v>
                </c:pt>
                <c:pt idx="260">
                  <c:v>5.705134379538606</c:v>
                </c:pt>
                <c:pt idx="261">
                  <c:v>5.7171306315230073</c:v>
                </c:pt>
                <c:pt idx="262">
                  <c:v>5.7291268835074094</c:v>
                </c:pt>
                <c:pt idx="263">
                  <c:v>5.7411231354918169</c:v>
                </c:pt>
                <c:pt idx="264">
                  <c:v>5.7531193874762128</c:v>
                </c:pt>
                <c:pt idx="265">
                  <c:v>5.765115639460614</c:v>
                </c:pt>
                <c:pt idx="266">
                  <c:v>5.7771118914450161</c:v>
                </c:pt>
                <c:pt idx="267">
                  <c:v>5.7891081434294236</c:v>
                </c:pt>
                <c:pt idx="268">
                  <c:v>5.8011043954138204</c:v>
                </c:pt>
                <c:pt idx="269">
                  <c:v>5.8131006473982216</c:v>
                </c:pt>
                <c:pt idx="270">
                  <c:v>5.8250968993826238</c:v>
                </c:pt>
                <c:pt idx="271">
                  <c:v>5.8370931513670312</c:v>
                </c:pt>
                <c:pt idx="272">
                  <c:v>5.8490894033514262</c:v>
                </c:pt>
                <c:pt idx="273">
                  <c:v>5.8610856553358284</c:v>
                </c:pt>
                <c:pt idx="274">
                  <c:v>5.8730819073202305</c:v>
                </c:pt>
                <c:pt idx="275">
                  <c:v>5.8850781593046371</c:v>
                </c:pt>
                <c:pt idx="276">
                  <c:v>5.8970744112890339</c:v>
                </c:pt>
                <c:pt idx="277">
                  <c:v>5.9090706632734351</c:v>
                </c:pt>
                <c:pt idx="278">
                  <c:v>5.9210669152578363</c:v>
                </c:pt>
                <c:pt idx="279">
                  <c:v>5.9330631672422447</c:v>
                </c:pt>
                <c:pt idx="280">
                  <c:v>5.9450594192266406</c:v>
                </c:pt>
                <c:pt idx="281">
                  <c:v>5.9570556712110427</c:v>
                </c:pt>
                <c:pt idx="282">
                  <c:v>5.9690519231954502</c:v>
                </c:pt>
                <c:pt idx="283">
                  <c:v>5.9810481751798523</c:v>
                </c:pt>
                <c:pt idx="284">
                  <c:v>5.9930444271642536</c:v>
                </c:pt>
                <c:pt idx="285">
                  <c:v>6.0050406791486495</c:v>
                </c:pt>
                <c:pt idx="286">
                  <c:v>6.0170369311330578</c:v>
                </c:pt>
                <c:pt idx="287">
                  <c:v>6.0290331831174591</c:v>
                </c:pt>
                <c:pt idx="288">
                  <c:v>6.0410294351018603</c:v>
                </c:pt>
                <c:pt idx="289">
                  <c:v>6.0530256870862562</c:v>
                </c:pt>
                <c:pt idx="290">
                  <c:v>6.0650219390706646</c:v>
                </c:pt>
                <c:pt idx="291">
                  <c:v>6.0770181910550658</c:v>
                </c:pt>
                <c:pt idx="292">
                  <c:v>6.089014443039467</c:v>
                </c:pt>
                <c:pt idx="293">
                  <c:v>6.1010106950238638</c:v>
                </c:pt>
                <c:pt idx="294">
                  <c:v>6.1130069470082713</c:v>
                </c:pt>
                <c:pt idx="295">
                  <c:v>6.1250031989926734</c:v>
                </c:pt>
                <c:pt idx="296">
                  <c:v>6.1369994509770747</c:v>
                </c:pt>
                <c:pt idx="297">
                  <c:v>6.1489957029614706</c:v>
                </c:pt>
                <c:pt idx="298">
                  <c:v>6.160991954945878</c:v>
                </c:pt>
                <c:pt idx="299">
                  <c:v>6.1729882069302802</c:v>
                </c:pt>
                <c:pt idx="300">
                  <c:v>6.1849844589146823</c:v>
                </c:pt>
                <c:pt idx="301">
                  <c:v>6.1969807108990773</c:v>
                </c:pt>
                <c:pt idx="302">
                  <c:v>6.2089769628834848</c:v>
                </c:pt>
                <c:pt idx="303">
                  <c:v>6.2209732148678869</c:v>
                </c:pt>
                <c:pt idx="304">
                  <c:v>6.2329694668522881</c:v>
                </c:pt>
                <c:pt idx="305">
                  <c:v>6.2449657188366841</c:v>
                </c:pt>
                <c:pt idx="306">
                  <c:v>6.2569619708210924</c:v>
                </c:pt>
                <c:pt idx="307">
                  <c:v>6.2689582228054936</c:v>
                </c:pt>
                <c:pt idx="308">
                  <c:v>6.2809544747898958</c:v>
                </c:pt>
                <c:pt idx="309">
                  <c:v>6.292950726774297</c:v>
                </c:pt>
                <c:pt idx="310">
                  <c:v>6.3049469787586991</c:v>
                </c:pt>
                <c:pt idx="311">
                  <c:v>6.3169432307431013</c:v>
                </c:pt>
                <c:pt idx="312">
                  <c:v>6.3289394827275025</c:v>
                </c:pt>
                <c:pt idx="313">
                  <c:v>6.3409357347119046</c:v>
                </c:pt>
                <c:pt idx="314">
                  <c:v>6.3529319866963059</c:v>
                </c:pt>
                <c:pt idx="315">
                  <c:v>6.3649282386807071</c:v>
                </c:pt>
                <c:pt idx="316">
                  <c:v>6.3769244906651101</c:v>
                </c:pt>
                <c:pt idx="317">
                  <c:v>6.3889207426495114</c:v>
                </c:pt>
                <c:pt idx="318">
                  <c:v>6.4009169946339126</c:v>
                </c:pt>
                <c:pt idx="319">
                  <c:v>6.4129132466183147</c:v>
                </c:pt>
                <c:pt idx="320">
                  <c:v>6.4249094986027178</c:v>
                </c:pt>
                <c:pt idx="321">
                  <c:v>6.4369057505871172</c:v>
                </c:pt>
                <c:pt idx="322">
                  <c:v>6.4489020025715202</c:v>
                </c:pt>
                <c:pt idx="323">
                  <c:v>6.4608982545559224</c:v>
                </c:pt>
                <c:pt idx="324">
                  <c:v>6.4728945065403236</c:v>
                </c:pt>
                <c:pt idx="325">
                  <c:v>6.4848907585247249</c:v>
                </c:pt>
                <c:pt idx="326">
                  <c:v>6.4968870105091279</c:v>
                </c:pt>
                <c:pt idx="327">
                  <c:v>6.5088832624935291</c:v>
                </c:pt>
                <c:pt idx="328">
                  <c:v>6.5208795144779303</c:v>
                </c:pt>
                <c:pt idx="329">
                  <c:v>6.5328757664623325</c:v>
                </c:pt>
                <c:pt idx="330">
                  <c:v>6.5448720184467337</c:v>
                </c:pt>
                <c:pt idx="331">
                  <c:v>6.556868270431135</c:v>
                </c:pt>
                <c:pt idx="332">
                  <c:v>6.568864522415538</c:v>
                </c:pt>
                <c:pt idx="333">
                  <c:v>6.5808607743999392</c:v>
                </c:pt>
                <c:pt idx="334">
                  <c:v>6.5928570263843405</c:v>
                </c:pt>
                <c:pt idx="335">
                  <c:v>6.6048532783687435</c:v>
                </c:pt>
                <c:pt idx="336">
                  <c:v>6.6168495303531456</c:v>
                </c:pt>
                <c:pt idx="337">
                  <c:v>6.6288457823375451</c:v>
                </c:pt>
                <c:pt idx="338">
                  <c:v>6.6408420343219481</c:v>
                </c:pt>
                <c:pt idx="339">
                  <c:v>6.6528382863063511</c:v>
                </c:pt>
                <c:pt idx="340">
                  <c:v>6.6648345382907506</c:v>
                </c:pt>
                <c:pt idx="341">
                  <c:v>6.6768307902751536</c:v>
                </c:pt>
                <c:pt idx="342">
                  <c:v>6.6888270422595557</c:v>
                </c:pt>
                <c:pt idx="343">
                  <c:v>6.700823294243957</c:v>
                </c:pt>
                <c:pt idx="344">
                  <c:v>6.7128195462283582</c:v>
                </c:pt>
                <c:pt idx="345">
                  <c:v>6.7248157982127612</c:v>
                </c:pt>
                <c:pt idx="346">
                  <c:v>6.7368120501971624</c:v>
                </c:pt>
                <c:pt idx="347">
                  <c:v>6.7488083021815637</c:v>
                </c:pt>
                <c:pt idx="348">
                  <c:v>6.7608045541659658</c:v>
                </c:pt>
                <c:pt idx="349">
                  <c:v>6.7728008061503671</c:v>
                </c:pt>
                <c:pt idx="350">
                  <c:v>6.7847970581347683</c:v>
                </c:pt>
                <c:pt idx="351">
                  <c:v>6.7967933101191713</c:v>
                </c:pt>
                <c:pt idx="352">
                  <c:v>6.8087895621035726</c:v>
                </c:pt>
                <c:pt idx="353">
                  <c:v>6.8207858140879738</c:v>
                </c:pt>
                <c:pt idx="354">
                  <c:v>6.8327820660723759</c:v>
                </c:pt>
                <c:pt idx="355">
                  <c:v>6.8447783180567789</c:v>
                </c:pt>
                <c:pt idx="356">
                  <c:v>6.8567745700411784</c:v>
                </c:pt>
                <c:pt idx="357">
                  <c:v>6.8687708220255814</c:v>
                </c:pt>
                <c:pt idx="358">
                  <c:v>6.8807670740099836</c:v>
                </c:pt>
                <c:pt idx="359">
                  <c:v>6.8927633259943848</c:v>
                </c:pt>
                <c:pt idx="360">
                  <c:v>6.904759577978786</c:v>
                </c:pt>
                <c:pt idx="361">
                  <c:v>6.9167558299631891</c:v>
                </c:pt>
                <c:pt idx="362">
                  <c:v>6.9287520819475903</c:v>
                </c:pt>
                <c:pt idx="363">
                  <c:v>6.9407483339319915</c:v>
                </c:pt>
                <c:pt idx="364">
                  <c:v>6.9527445859163937</c:v>
                </c:pt>
                <c:pt idx="365">
                  <c:v>6.9647408379007949</c:v>
                </c:pt>
                <c:pt idx="366">
                  <c:v>6.9767370898851961</c:v>
                </c:pt>
                <c:pt idx="367">
                  <c:v>6.9887333418695992</c:v>
                </c:pt>
                <c:pt idx="368">
                  <c:v>7.0007295938540013</c:v>
                </c:pt>
                <c:pt idx="369">
                  <c:v>7.0127258458384016</c:v>
                </c:pt>
                <c:pt idx="370">
                  <c:v>7.0247220978228038</c:v>
                </c:pt>
                <c:pt idx="371">
                  <c:v>7.036718349807205</c:v>
                </c:pt>
                <c:pt idx="372">
                  <c:v>7.048714601791608</c:v>
                </c:pt>
                <c:pt idx="373">
                  <c:v>7.0607108537760093</c:v>
                </c:pt>
                <c:pt idx="374">
                  <c:v>7.0727071057604114</c:v>
                </c:pt>
                <c:pt idx="375">
                  <c:v>7.0847033577448117</c:v>
                </c:pt>
                <c:pt idx="376">
                  <c:v>7.0966996097292139</c:v>
                </c:pt>
                <c:pt idx="377">
                  <c:v>7.1086958617136169</c:v>
                </c:pt>
                <c:pt idx="378">
                  <c:v>7.1206921136980181</c:v>
                </c:pt>
                <c:pt idx="379">
                  <c:v>7.1326883656824194</c:v>
                </c:pt>
                <c:pt idx="380">
                  <c:v>7.1446846176668224</c:v>
                </c:pt>
                <c:pt idx="381">
                  <c:v>7.1566808696512236</c:v>
                </c:pt>
                <c:pt idx="382">
                  <c:v>7.168677121635624</c:v>
                </c:pt>
                <c:pt idx="383">
                  <c:v>7.180673373620027</c:v>
                </c:pt>
                <c:pt idx="384">
                  <c:v>7.19266962560443</c:v>
                </c:pt>
                <c:pt idx="385">
                  <c:v>7.2046658775888295</c:v>
                </c:pt>
                <c:pt idx="386">
                  <c:v>7.2166621295732325</c:v>
                </c:pt>
                <c:pt idx="387">
                  <c:v>7.2286583815576346</c:v>
                </c:pt>
                <c:pt idx="388">
                  <c:v>7.240654633542035</c:v>
                </c:pt>
                <c:pt idx="389">
                  <c:v>7.2526508855264371</c:v>
                </c:pt>
                <c:pt idx="390">
                  <c:v>7.2646471375108401</c:v>
                </c:pt>
                <c:pt idx="391">
                  <c:v>7.2766433894952414</c:v>
                </c:pt>
                <c:pt idx="392">
                  <c:v>7.2886396414796426</c:v>
                </c:pt>
                <c:pt idx="393">
                  <c:v>7.3006358934640447</c:v>
                </c:pt>
                <c:pt idx="394">
                  <c:v>7.312632145448446</c:v>
                </c:pt>
                <c:pt idx="395">
                  <c:v>7.3246283974328472</c:v>
                </c:pt>
                <c:pt idx="396">
                  <c:v>7.3366246494172502</c:v>
                </c:pt>
                <c:pt idx="397">
                  <c:v>7.3486209014016515</c:v>
                </c:pt>
                <c:pt idx="398">
                  <c:v>7.3606171533860527</c:v>
                </c:pt>
                <c:pt idx="399">
                  <c:v>7.3726134053704548</c:v>
                </c:pt>
                <c:pt idx="400">
                  <c:v>7.3846096573548561</c:v>
                </c:pt>
                <c:pt idx="401">
                  <c:v>7.3966059093392573</c:v>
                </c:pt>
                <c:pt idx="402">
                  <c:v>7.4086021613236603</c:v>
                </c:pt>
                <c:pt idx="403">
                  <c:v>7.4205984133080625</c:v>
                </c:pt>
                <c:pt idx="404">
                  <c:v>7.4325946652924628</c:v>
                </c:pt>
                <c:pt idx="405">
                  <c:v>7.4445909172768649</c:v>
                </c:pt>
                <c:pt idx="406">
                  <c:v>7.456587169261268</c:v>
                </c:pt>
                <c:pt idx="407">
                  <c:v>7.4685834212456692</c:v>
                </c:pt>
                <c:pt idx="408">
                  <c:v>7.4805796732300704</c:v>
                </c:pt>
                <c:pt idx="409">
                  <c:v>7.4925759252144726</c:v>
                </c:pt>
                <c:pt idx="410">
                  <c:v>7.5045721771988738</c:v>
                </c:pt>
                <c:pt idx="411">
                  <c:v>7.5165684291832751</c:v>
                </c:pt>
                <c:pt idx="412">
                  <c:v>7.5285646811676781</c:v>
                </c:pt>
                <c:pt idx="413">
                  <c:v>7.5405609331520793</c:v>
                </c:pt>
                <c:pt idx="414">
                  <c:v>7.5525571851364806</c:v>
                </c:pt>
                <c:pt idx="415">
                  <c:v>7.5645534371208827</c:v>
                </c:pt>
                <c:pt idx="416">
                  <c:v>7.5765496891052839</c:v>
                </c:pt>
                <c:pt idx="417">
                  <c:v>7.5885459410896852</c:v>
                </c:pt>
                <c:pt idx="418">
                  <c:v>7.6005421930740882</c:v>
                </c:pt>
                <c:pt idx="419">
                  <c:v>7.6125384450584894</c:v>
                </c:pt>
                <c:pt idx="420">
                  <c:v>7.6245346970428907</c:v>
                </c:pt>
                <c:pt idx="421">
                  <c:v>7.6365309490272928</c:v>
                </c:pt>
                <c:pt idx="422">
                  <c:v>7.6485272010116958</c:v>
                </c:pt>
                <c:pt idx="423">
                  <c:v>7.6605234529960953</c:v>
                </c:pt>
                <c:pt idx="424">
                  <c:v>7.6725197049804983</c:v>
                </c:pt>
                <c:pt idx="425">
                  <c:v>7.6845159569649013</c:v>
                </c:pt>
                <c:pt idx="426">
                  <c:v>7.6965122089493025</c:v>
                </c:pt>
                <c:pt idx="427">
                  <c:v>7.7085084609337029</c:v>
                </c:pt>
                <c:pt idx="428">
                  <c:v>7.7205047129181059</c:v>
                </c:pt>
                <c:pt idx="429">
                  <c:v>7.7325009649025072</c:v>
                </c:pt>
                <c:pt idx="430">
                  <c:v>7.7444972168869084</c:v>
                </c:pt>
                <c:pt idx="431">
                  <c:v>7.7564934688713114</c:v>
                </c:pt>
                <c:pt idx="432">
                  <c:v>7.7684897208557135</c:v>
                </c:pt>
                <c:pt idx="433">
                  <c:v>7.7804859728401139</c:v>
                </c:pt>
                <c:pt idx="434">
                  <c:v>7.792482224824516</c:v>
                </c:pt>
                <c:pt idx="435">
                  <c:v>7.804478476808919</c:v>
                </c:pt>
                <c:pt idx="436">
                  <c:v>7.8164747287933203</c:v>
                </c:pt>
                <c:pt idx="437">
                  <c:v>7.8284709807777215</c:v>
                </c:pt>
                <c:pt idx="438">
                  <c:v>7.8404672327621228</c:v>
                </c:pt>
                <c:pt idx="439">
                  <c:v>7.8524634847465249</c:v>
                </c:pt>
                <c:pt idx="440">
                  <c:v>7.8644597367309261</c:v>
                </c:pt>
                <c:pt idx="441">
                  <c:v>7.8764559887153291</c:v>
                </c:pt>
                <c:pt idx="442">
                  <c:v>7.8884522406997286</c:v>
                </c:pt>
                <c:pt idx="443">
                  <c:v>7.9004484926841316</c:v>
                </c:pt>
                <c:pt idx="444">
                  <c:v>7.9124447446685338</c:v>
                </c:pt>
                <c:pt idx="445">
                  <c:v>7.924440996652935</c:v>
                </c:pt>
                <c:pt idx="446">
                  <c:v>7.9364372486373362</c:v>
                </c:pt>
                <c:pt idx="447">
                  <c:v>7.9484335006217393</c:v>
                </c:pt>
                <c:pt idx="448">
                  <c:v>7.9604297526061405</c:v>
                </c:pt>
                <c:pt idx="449">
                  <c:v>7.9724260045905417</c:v>
                </c:pt>
                <c:pt idx="450">
                  <c:v>7.9844222565749439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0.2145099738387384</c:v>
                </c:pt>
                <c:pt idx="1">
                  <c:v>0.11354592532571595</c:v>
                </c:pt>
                <c:pt idx="2">
                  <c:v>1.698095792406747E-2</c:v>
                </c:pt>
                <c:pt idx="3">
                  <c:v>-7.5338851846325633E-2</c:v>
                </c:pt>
                <c:pt idx="4">
                  <c:v>-0.16356248244814336</c:v>
                </c:pt>
                <c:pt idx="5">
                  <c:v>-0.24783411797992477</c:v>
                </c:pt>
                <c:pt idx="6">
                  <c:v>-0.3282932944263281</c:v>
                </c:pt>
                <c:pt idx="7">
                  <c:v>-0.40507504162959396</c:v>
                </c:pt>
                <c:pt idx="8">
                  <c:v>-0.47831002110303694</c:v>
                </c:pt>
                <c:pt idx="9">
                  <c:v>-0.54812465980408898</c:v>
                </c:pt>
                <c:pt idx="10">
                  <c:v>-0.61464127998119622</c:v>
                </c:pt>
                <c:pt idx="11">
                  <c:v>-0.67797822520573714</c:v>
                </c:pt>
                <c:pt idx="12">
                  <c:v>-0.73824998269707109</c:v>
                </c:pt>
                <c:pt idx="13">
                  <c:v>-0.79556730204587034</c:v>
                </c:pt>
                <c:pt idx="14">
                  <c:v>-0.8500373104379837</c:v>
                </c:pt>
                <c:pt idx="15">
                  <c:v>-0.90176362447827563</c:v>
                </c:pt>
                <c:pt idx="16">
                  <c:v>-0.95084645871114504</c:v>
                </c:pt>
                <c:pt idx="17">
                  <c:v>-0.99738273093176322</c:v>
                </c:pt>
                <c:pt idx="18">
                  <c:v>-1.0414661643794736</c:v>
                </c:pt>
                <c:pt idx="19">
                  <c:v>-1.0831873869022819</c:v>
                </c:pt>
                <c:pt idx="20">
                  <c:v>-1.1226340271788982</c:v>
                </c:pt>
                <c:pt idx="21">
                  <c:v>-1.1598908080824117</c:v>
                </c:pt>
                <c:pt idx="22">
                  <c:v>-1.1950396372673466</c:v>
                </c:pt>
                <c:pt idx="23">
                  <c:v>-1.2281596950595919</c:v>
                </c:pt>
                <c:pt idx="24">
                  <c:v>-1.2593275197264846</c:v>
                </c:pt>
                <c:pt idx="25">
                  <c:v>-1.2886170902021978</c:v>
                </c:pt>
                <c:pt idx="26">
                  <c:v>-1.3160999063414858</c:v>
                </c:pt>
                <c:pt idx="27">
                  <c:v>-1.341845066772819</c:v>
                </c:pt>
                <c:pt idx="28">
                  <c:v>-1.3659193444199595</c:v>
                </c:pt>
                <c:pt idx="29">
                  <c:v>-1.3883872597591207</c:v>
                </c:pt>
                <c:pt idx="30">
                  <c:v>-1.4093111518769617</c:v>
                </c:pt>
                <c:pt idx="31">
                  <c:v>-1.4287512473928841</c:v>
                </c:pt>
                <c:pt idx="32">
                  <c:v>-1.4467657273072854</c:v>
                </c:pt>
                <c:pt idx="33">
                  <c:v>-1.4634107918357451</c:v>
                </c:pt>
                <c:pt idx="34">
                  <c:v>-1.4787407232874141</c:v>
                </c:pt>
                <c:pt idx="35">
                  <c:v>-1.4928079470442648</c:v>
                </c:pt>
                <c:pt idx="36">
                  <c:v>-1.505663090696264</c:v>
                </c:pt>
                <c:pt idx="37">
                  <c:v>-1.5173550413860077</c:v>
                </c:pt>
                <c:pt idx="38">
                  <c:v>-1.5279310014148195</c:v>
                </c:pt>
                <c:pt idx="39">
                  <c:v>-1.5374365421609042</c:v>
                </c:pt>
                <c:pt idx="40">
                  <c:v>-1.5459156563586842</c:v>
                </c:pt>
                <c:pt idx="41">
                  <c:v>-1.5534108087870973</c:v>
                </c:pt>
                <c:pt idx="42">
                  <c:v>-1.5599629854132637</c:v>
                </c:pt>
                <c:pt idx="43">
                  <c:v>-1.5656117410366528</c:v>
                </c:pt>
                <c:pt idx="44">
                  <c:v>-1.5703952454775849</c:v>
                </c:pt>
                <c:pt idx="45">
                  <c:v>-1.5743503283526741</c:v>
                </c:pt>
                <c:pt idx="46">
                  <c:v>-1.5775125224786291</c:v>
                </c:pt>
                <c:pt idx="47">
                  <c:v>-1.5799161059446345</c:v>
                </c:pt>
                <c:pt idx="48">
                  <c:v>-1.581594142892417</c:v>
                </c:pt>
                <c:pt idx="49">
                  <c:v>-1.5825785230419931</c:v>
                </c:pt>
                <c:pt idx="50">
                  <c:v>-1.5829</c:v>
                </c:pt>
                <c:pt idx="51">
                  <c:v>-1.5825882283864976</c:v>
                </c:pt>
                <c:pt idx="52">
                  <c:v>-1.5816717998150738</c:v>
                </c:pt>
                <c:pt idx="53">
                  <c:v>-1.5801782777601285</c:v>
                </c:pt>
                <c:pt idx="54">
                  <c:v>-1.578134231344227</c:v>
                </c:pt>
                <c:pt idx="55">
                  <c:v>-1.5755652680774881</c:v>
                </c:pt>
                <c:pt idx="56">
                  <c:v>-1.5724960655800599</c:v>
                </c:pt>
                <c:pt idx="57">
                  <c:v>-1.5689504023178458</c:v>
                </c:pt>
                <c:pt idx="58">
                  <c:v>-1.56495118738079</c:v>
                </c:pt>
                <c:pt idx="59">
                  <c:v>-1.560520489332194</c:v>
                </c:pt>
                <c:pt idx="60">
                  <c:v>-1.5556795641567063</c:v>
                </c:pt>
                <c:pt idx="61">
                  <c:v>-1.550448882333866</c:v>
                </c:pt>
                <c:pt idx="62">
                  <c:v>-1.5448481550632795</c:v>
                </c:pt>
                <c:pt idx="63">
                  <c:v>-1.538896359666784</c:v>
                </c:pt>
                <c:pt idx="64">
                  <c:v>-1.5326117641922097</c:v>
                </c:pt>
                <c:pt idx="65">
                  <c:v>-1.5260119512426553</c:v>
                </c:pt>
                <c:pt idx="66">
                  <c:v>-1.5191138410544995</c:v>
                </c:pt>
                <c:pt idx="67">
                  <c:v>-1.5119337138466991</c:v>
                </c:pt>
                <c:pt idx="68">
                  <c:v>-1.50448723146328</c:v>
                </c:pt>
                <c:pt idx="69">
                  <c:v>-1.4967894583302954</c:v>
                </c:pt>
                <c:pt idx="70">
                  <c:v>-1.4888548817479035</c:v>
                </c:pt>
                <c:pt idx="71">
                  <c:v>-1.4806974315376313</c:v>
                </c:pt>
                <c:pt idx="72">
                  <c:v>-1.4723304990643014</c:v>
                </c:pt>
                <c:pt idx="73">
                  <c:v>-1.4637669556515365</c:v>
                </c:pt>
                <c:pt idx="74">
                  <c:v>-1.4550191704092141</c:v>
                </c:pt>
                <c:pt idx="75">
                  <c:v>-1.4460990274907002</c:v>
                </c:pt>
                <c:pt idx="76">
                  <c:v>-1.4370179427971774</c:v>
                </c:pt>
                <c:pt idx="77">
                  <c:v>-1.427786880145886</c:v>
                </c:pt>
                <c:pt idx="78">
                  <c:v>-1.4184163669185967</c:v>
                </c:pt>
                <c:pt idx="79">
                  <c:v>-1.4089165092061555</c:v>
                </c:pt>
                <c:pt idx="80">
                  <c:v>-1.3992970064644989</c:v>
                </c:pt>
                <c:pt idx="81">
                  <c:v>-1.3895671656970598</c:v>
                </c:pt>
                <c:pt idx="82">
                  <c:v>-1.3797359151780719</c:v>
                </c:pt>
                <c:pt idx="83">
                  <c:v>-1.3698118177308403</c:v>
                </c:pt>
                <c:pt idx="84">
                  <c:v>-1.359803083574644</c:v>
                </c:pt>
                <c:pt idx="85">
                  <c:v>-1.3497175827535226</c:v>
                </c:pt>
                <c:pt idx="86">
                  <c:v>-1.3395628571598279</c:v>
                </c:pt>
                <c:pt idx="87">
                  <c:v>-1.3293461321650222</c:v>
                </c:pt>
                <c:pt idx="88">
                  <c:v>-1.3190743278698542</c:v>
                </c:pt>
                <c:pt idx="89">
                  <c:v>-1.3087540699856757</c:v>
                </c:pt>
                <c:pt idx="90">
                  <c:v>-1.2983917003583185</c:v>
                </c:pt>
                <c:pt idx="91">
                  <c:v>-1.2879932871456143</c:v>
                </c:pt>
                <c:pt idx="92">
                  <c:v>-1.2775646346593132</c:v>
                </c:pt>
                <c:pt idx="93">
                  <c:v>-1.26711129288183</c:v>
                </c:pt>
                <c:pt idx="94">
                  <c:v>-1.256638566667952</c:v>
                </c:pt>
                <c:pt idx="95">
                  <c:v>-1.2461515246413295</c:v>
                </c:pt>
                <c:pt idx="96">
                  <c:v>-1.2356550077952824</c:v>
                </c:pt>
                <c:pt idx="97">
                  <c:v>-1.225153637807173</c:v>
                </c:pt>
                <c:pt idx="98">
                  <c:v>-1.2146518250753204</c:v>
                </c:pt>
                <c:pt idx="99">
                  <c:v>-1.2041537764871599</c:v>
                </c:pt>
                <c:pt idx="100">
                  <c:v>-1.1936635029270961</c:v>
                </c:pt>
                <c:pt idx="101">
                  <c:v>-1.1831848265322427</c:v>
                </c:pt>
                <c:pt idx="102">
                  <c:v>-1.1727213877039961</c:v>
                </c:pt>
                <c:pt idx="103">
                  <c:v>-1.1622766518831542</c:v>
                </c:pt>
                <c:pt idx="104">
                  <c:v>-1.1518539160960579</c:v>
                </c:pt>
                <c:pt idx="105">
                  <c:v>-1.1414563152790105</c:v>
                </c:pt>
                <c:pt idx="106">
                  <c:v>-1.1310868283880064</c:v>
                </c:pt>
                <c:pt idx="107">
                  <c:v>-1.1207482843005996</c:v>
                </c:pt>
                <c:pt idx="108">
                  <c:v>-1.1104433675165222</c:v>
                </c:pt>
                <c:pt idx="109">
                  <c:v>-1.100174623663472</c:v>
                </c:pt>
                <c:pt idx="110">
                  <c:v>-1.0899444648142995</c:v>
                </c:pt>
                <c:pt idx="111">
                  <c:v>-1.0797551746216167</c:v>
                </c:pt>
                <c:pt idx="112">
                  <c:v>-1.0696089132756923</c:v>
                </c:pt>
                <c:pt idx="113">
                  <c:v>-1.0595077222912959</c:v>
                </c:pt>
                <c:pt idx="114">
                  <c:v>-1.0494535291290028</c:v>
                </c:pt>
                <c:pt idx="115">
                  <c:v>-1.0394481516562841</c:v>
                </c:pt>
                <c:pt idx="116">
                  <c:v>-1.0294933024535609</c:v>
                </c:pt>
                <c:pt idx="117">
                  <c:v>-1.0195905929702296</c:v>
                </c:pt>
                <c:pt idx="118">
                  <c:v>-1.0097415375355225</c:v>
                </c:pt>
                <c:pt idx="119">
                  <c:v>-0.99994755722891204</c:v>
                </c:pt>
                <c:pt idx="120">
                  <c:v>-0.99020998361462775</c:v>
                </c:pt>
                <c:pt idx="121">
                  <c:v>-0.98053006234470741</c:v>
                </c:pt>
                <c:pt idx="122">
                  <c:v>-0.9709089566348782</c:v>
                </c:pt>
                <c:pt idx="123">
                  <c:v>-0.96134775061742217</c:v>
                </c:pt>
                <c:pt idx="124">
                  <c:v>-0.95184745257505632</c:v>
                </c:pt>
                <c:pt idx="125">
                  <c:v>-0.94240899805973211</c:v>
                </c:pt>
                <c:pt idx="126">
                  <c:v>-0.93303325290014016</c:v>
                </c:pt>
                <c:pt idx="127">
                  <c:v>-0.92372101610158475</c:v>
                </c:pt>
                <c:pt idx="128">
                  <c:v>-0.91447302264178321</c:v>
                </c:pt>
                <c:pt idx="129">
                  <c:v>-0.90528994616603209</c:v>
                </c:pt>
                <c:pt idx="130">
                  <c:v>-0.89617240158507694</c:v>
                </c:pt>
                <c:pt idx="131">
                  <c:v>-0.88712094757891358</c:v>
                </c:pt>
                <c:pt idx="132">
                  <c:v>-0.87813608900965556</c:v>
                </c:pt>
                <c:pt idx="133">
                  <c:v>-0.86921827924650108</c:v>
                </c:pt>
                <c:pt idx="134">
                  <c:v>-0.86036792240572946</c:v>
                </c:pt>
                <c:pt idx="135">
                  <c:v>-0.85158537550858537</c:v>
                </c:pt>
                <c:pt idx="136">
                  <c:v>-0.84287095055979266</c:v>
                </c:pt>
                <c:pt idx="137">
                  <c:v>-0.83422491654938047</c:v>
                </c:pt>
                <c:pt idx="138">
                  <c:v>-0.82564750138039511</c:v>
                </c:pt>
                <c:pt idx="139">
                  <c:v>-0.81713889372501181</c:v>
                </c:pt>
                <c:pt idx="140">
                  <c:v>-0.80869924481146171</c:v>
                </c:pt>
                <c:pt idx="141">
                  <c:v>-0.80032867014412745</c:v>
                </c:pt>
                <c:pt idx="142">
                  <c:v>-0.79202725115907802</c:v>
                </c:pt>
                <c:pt idx="143">
                  <c:v>-0.78379503681724472</c:v>
                </c:pt>
                <c:pt idx="144">
                  <c:v>-0.77563204513736561</c:v>
                </c:pt>
                <c:pt idx="145">
                  <c:v>-0.76753826467076758</c:v>
                </c:pt>
                <c:pt idx="146">
                  <c:v>-0.75951365591997666</c:v>
                </c:pt>
                <c:pt idx="147">
                  <c:v>-0.75155815270309145</c:v>
                </c:pt>
                <c:pt idx="148">
                  <c:v>-0.74367166346579128</c:v>
                </c:pt>
                <c:pt idx="149">
                  <c:v>-0.73585407254279023</c:v>
                </c:pt>
                <c:pt idx="150">
                  <c:v>-0.7281052413704866</c:v>
                </c:pt>
                <c:pt idx="151">
                  <c:v>-0.72042500965250689</c:v>
                </c:pt>
                <c:pt idx="152">
                  <c:v>-0.71281319647978458</c:v>
                </c:pt>
                <c:pt idx="153">
                  <c:v>-0.70526960140675998</c:v>
                </c:pt>
                <c:pt idx="154">
                  <c:v>-0.69779400548523995</c:v>
                </c:pt>
                <c:pt idx="155">
                  <c:v>-0.69038617225740306</c:v>
                </c:pt>
                <c:pt idx="156">
                  <c:v>-0.68304584870938856</c:v>
                </c:pt>
                <c:pt idx="157">
                  <c:v>-0.67577276618685955</c:v>
                </c:pt>
                <c:pt idx="158">
                  <c:v>-0.6685666412738891</c:v>
                </c:pt>
                <c:pt idx="159">
                  <c:v>-0.66142717663646622</c:v>
                </c:pt>
                <c:pt idx="160">
                  <c:v>-0.65435406183188671</c:v>
                </c:pt>
                <c:pt idx="161">
                  <c:v>-0.64734697408524033</c:v>
                </c:pt>
                <c:pt idx="162">
                  <c:v>-0.64040557903417783</c:v>
                </c:pt>
                <c:pt idx="163">
                  <c:v>-0.63352953144309165</c:v>
                </c:pt>
                <c:pt idx="164">
                  <c:v>-0.62671847588781382</c:v>
                </c:pt>
                <c:pt idx="165">
                  <c:v>-0.6199720474118966</c:v>
                </c:pt>
                <c:pt idx="166">
                  <c:v>-0.6132898721555019</c:v>
                </c:pt>
                <c:pt idx="167">
                  <c:v>-0.60667156795789656</c:v>
                </c:pt>
                <c:pt idx="168">
                  <c:v>-0.60011674493451572</c:v>
                </c:pt>
                <c:pt idx="169">
                  <c:v>-0.59362500602952217</c:v>
                </c:pt>
                <c:pt idx="170">
                  <c:v>-0.58719594754476134</c:v>
                </c:pt>
                <c:pt idx="171">
                  <c:v>-0.58082915964597992</c:v>
                </c:pt>
                <c:pt idx="172">
                  <c:v>-0.5745242268471471</c:v>
                </c:pt>
                <c:pt idx="173">
                  <c:v>-0.56828072847368993</c:v>
                </c:pt>
                <c:pt idx="174">
                  <c:v>-0.56209823910542434</c:v>
                </c:pt>
                <c:pt idx="175">
                  <c:v>-0.55597632899994132</c:v>
                </c:pt>
                <c:pt idx="176">
                  <c:v>-0.54991456449717702</c:v>
                </c:pt>
                <c:pt idx="177">
                  <c:v>-0.54391250840587479</c:v>
                </c:pt>
                <c:pt idx="178">
                  <c:v>-0.53796972037262003</c:v>
                </c:pt>
                <c:pt idx="179">
                  <c:v>-0.53208575723410734</c:v>
                </c:pt>
                <c:pt idx="180">
                  <c:v>-0.52626017335327646</c:v>
                </c:pt>
                <c:pt idx="181">
                  <c:v>-0.5204925209399307</c:v>
                </c:pt>
                <c:pt idx="182">
                  <c:v>-0.51478235035643194</c:v>
                </c:pt>
                <c:pt idx="183">
                  <c:v>-0.50912921040904369</c:v>
                </c:pt>
                <c:pt idx="184">
                  <c:v>-0.50353264862547609</c:v>
                </c:pt>
                <c:pt idx="185">
                  <c:v>-0.49799221151916767</c:v>
                </c:pt>
                <c:pt idx="186">
                  <c:v>-0.49250744484081488</c:v>
                </c:pt>
                <c:pt idx="187">
                  <c:v>-0.48707789381765265</c:v>
                </c:pt>
                <c:pt idx="188">
                  <c:v>-0.48170310338095973</c:v>
                </c:pt>
                <c:pt idx="189">
                  <c:v>-0.47638261838225571</c:v>
                </c:pt>
                <c:pt idx="190">
                  <c:v>-0.47111598379863517</c:v>
                </c:pt>
                <c:pt idx="191">
                  <c:v>-0.46590274492766975</c:v>
                </c:pt>
                <c:pt idx="192">
                  <c:v>-0.46074244757229282</c:v>
                </c:pt>
                <c:pt idx="193">
                  <c:v>-0.45563463821607048</c:v>
                </c:pt>
                <c:pt idx="194">
                  <c:v>-0.45057886418924203</c:v>
                </c:pt>
                <c:pt idx="195">
                  <c:v>-0.44557467382590543</c:v>
                </c:pt>
                <c:pt idx="196">
                  <c:v>-0.44062161661270599</c:v>
                </c:pt>
                <c:pt idx="197">
                  <c:v>-0.43571924332937545</c:v>
                </c:pt>
                <c:pt idx="198">
                  <c:v>-0.43086710618145446</c:v>
                </c:pt>
                <c:pt idx="199">
                  <c:v>-0.42606475892552298</c:v>
                </c:pt>
                <c:pt idx="200">
                  <c:v>-0.42131175698724532</c:v>
                </c:pt>
                <c:pt idx="201">
                  <c:v>-0.41660765757253337</c:v>
                </c:pt>
                <c:pt idx="202">
                  <c:v>-0.41195201977211188</c:v>
                </c:pt>
                <c:pt idx="203">
                  <c:v>-0.40734440465976651</c:v>
                </c:pt>
                <c:pt idx="204">
                  <c:v>-0.40278437538454126</c:v>
                </c:pt>
                <c:pt idx="205">
                  <c:v>-0.39827149725714234</c:v>
                </c:pt>
                <c:pt idx="206">
                  <c:v>-0.3938053378307973</c:v>
                </c:pt>
                <c:pt idx="207">
                  <c:v>-0.38938546697680854</c:v>
                </c:pt>
                <c:pt idx="208">
                  <c:v>-0.38501145695502981</c:v>
                </c:pt>
                <c:pt idx="209">
                  <c:v>-0.38068288247948956</c:v>
                </c:pt>
                <c:pt idx="210">
                  <c:v>-0.37639932077937294</c:v>
                </c:pt>
                <c:pt idx="211">
                  <c:v>-0.37216035165556588</c:v>
                </c:pt>
                <c:pt idx="212">
                  <c:v>-0.36796555753296345</c:v>
                </c:pt>
                <c:pt idx="213">
                  <c:v>-0.36381452350872723</c:v>
                </c:pt>
                <c:pt idx="214">
                  <c:v>-0.3597068373966773</c:v>
                </c:pt>
                <c:pt idx="215">
                  <c:v>-0.35564208976799533</c:v>
                </c:pt>
                <c:pt idx="216">
                  <c:v>-0.35161987398840483</c:v>
                </c:pt>
                <c:pt idx="217">
                  <c:v>-0.34763978625199382</c:v>
                </c:pt>
                <c:pt idx="218">
                  <c:v>-0.34370142561183548</c:v>
                </c:pt>
                <c:pt idx="219">
                  <c:v>-0.33980439400755602</c:v>
                </c:pt>
                <c:pt idx="220">
                  <c:v>-0.33594829628999523</c:v>
                </c:pt>
                <c:pt idx="221">
                  <c:v>-0.33213274024309825</c:v>
                </c:pt>
                <c:pt idx="222">
                  <c:v>-0.32835733660317157</c:v>
                </c:pt>
                <c:pt idx="223">
                  <c:v>-0.32462169907563193</c:v>
                </c:pt>
                <c:pt idx="224">
                  <c:v>-0.32092544434936943</c:v>
                </c:pt>
                <c:pt idx="225">
                  <c:v>-0.31726819210884538</c:v>
                </c:pt>
                <c:pt idx="226">
                  <c:v>-0.31364956504403629</c:v>
                </c:pt>
                <c:pt idx="227">
                  <c:v>-0.3100691888583339</c:v>
                </c:pt>
                <c:pt idx="228">
                  <c:v>-0.30652669227450474</c:v>
                </c:pt>
                <c:pt idx="229">
                  <c:v>-0.30302170703881043</c:v>
                </c:pt>
                <c:pt idx="230">
                  <c:v>-0.29955386792338479</c:v>
                </c:pt>
                <c:pt idx="231">
                  <c:v>-0.29612281272695801</c:v>
                </c:pt>
                <c:pt idx="232">
                  <c:v>-0.2927281822740197</c:v>
                </c:pt>
                <c:pt idx="233">
                  <c:v>-0.28936962041250203</c:v>
                </c:pt>
                <c:pt idx="234">
                  <c:v>-0.28604677401006723</c:v>
                </c:pt>
                <c:pt idx="235">
                  <c:v>-0.28275929294907431</c:v>
                </c:pt>
                <c:pt idx="236">
                  <c:v>-0.27950683012030247</c:v>
                </c:pt>
                <c:pt idx="237">
                  <c:v>-0.27628904141550031</c:v>
                </c:pt>
                <c:pt idx="238">
                  <c:v>-0.27310558571883053</c:v>
                </c:pt>
                <c:pt idx="239">
                  <c:v>-0.26995612489727461</c:v>
                </c:pt>
                <c:pt idx="240">
                  <c:v>-0.26684032379006178</c:v>
                </c:pt>
                <c:pt idx="241">
                  <c:v>-0.26375785019717946</c:v>
                </c:pt>
                <c:pt idx="242">
                  <c:v>-0.26070837486702525</c:v>
                </c:pt>
                <c:pt idx="243">
                  <c:v>-0.25769157148325361</c:v>
                </c:pt>
                <c:pt idx="244">
                  <c:v>-0.2547071166508702</c:v>
                </c:pt>
                <c:pt idx="245">
                  <c:v>-0.25175468988162336</c:v>
                </c:pt>
                <c:pt idx="246">
                  <c:v>-0.24883397357874179</c:v>
                </c:pt>
                <c:pt idx="247">
                  <c:v>-0.24594465302106236</c:v>
                </c:pt>
                <c:pt idx="248">
                  <c:v>-0.24308641634659348</c:v>
                </c:pt>
                <c:pt idx="249">
                  <c:v>-0.24025895453555374</c:v>
                </c:pt>
                <c:pt idx="250">
                  <c:v>-0.23746196139292691</c:v>
                </c:pt>
                <c:pt idx="251">
                  <c:v>-0.2346951335305715</c:v>
                </c:pt>
                <c:pt idx="252">
                  <c:v>-0.23195817034891789</c:v>
                </c:pt>
                <c:pt idx="253">
                  <c:v>-0.2292507740182923</c:v>
                </c:pt>
                <c:pt idx="254">
                  <c:v>-0.22657264945989553</c:v>
                </c:pt>
                <c:pt idx="255">
                  <c:v>-0.22392350432647118</c:v>
                </c:pt>
                <c:pt idx="256">
                  <c:v>-0.22130304898269024</c:v>
                </c:pt>
                <c:pt idx="257">
                  <c:v>-0.21871099648528333</c:v>
                </c:pt>
                <c:pt idx="258">
                  <c:v>-0.21614706256294328</c:v>
                </c:pt>
                <c:pt idx="259">
                  <c:v>-0.21361096559602719</c:v>
                </c:pt>
                <c:pt idx="260">
                  <c:v>-0.21110242659608641</c:v>
                </c:pt>
                <c:pt idx="261">
                  <c:v>-0.20862116918522369</c:v>
                </c:pt>
                <c:pt idx="262">
                  <c:v>-0.20616691957534264</c:v>
                </c:pt>
                <c:pt idx="263">
                  <c:v>-0.20373940654726516</c:v>
                </c:pt>
                <c:pt idx="264">
                  <c:v>-0.20133836142976963</c:v>
                </c:pt>
                <c:pt idx="265">
                  <c:v>-0.19896351807853771</c:v>
                </c:pt>
                <c:pt idx="266">
                  <c:v>-0.1966146128550659</c:v>
                </c:pt>
                <c:pt idx="267">
                  <c:v>-0.19429138460552045</c:v>
                </c:pt>
                <c:pt idx="268">
                  <c:v>-0.19199357463957947</c:v>
                </c:pt>
                <c:pt idx="269">
                  <c:v>-0.18972092670924934</c:v>
                </c:pt>
                <c:pt idx="270">
                  <c:v>-0.18747318698770554</c:v>
                </c:pt>
                <c:pt idx="271">
                  <c:v>-0.18525010404813538</c:v>
                </c:pt>
                <c:pt idx="272">
                  <c:v>-0.18305142884262127</c:v>
                </c:pt>
                <c:pt idx="273">
                  <c:v>-0.18087691468104977</c:v>
                </c:pt>
                <c:pt idx="274">
                  <c:v>-0.17872631721009327</c:v>
                </c:pt>
                <c:pt idx="275">
                  <c:v>-0.17659939439223787</c:v>
                </c:pt>
                <c:pt idx="276">
                  <c:v>-0.17449590648489469</c:v>
                </c:pt>
                <c:pt idx="277">
                  <c:v>-0.17241561601957681</c:v>
                </c:pt>
                <c:pt idx="278">
                  <c:v>-0.17035828778118603</c:v>
                </c:pt>
                <c:pt idx="279">
                  <c:v>-0.16832368878737936</c:v>
                </c:pt>
                <c:pt idx="280">
                  <c:v>-0.16631158826805378</c:v>
                </c:pt>
                <c:pt idx="281">
                  <c:v>-0.16432175764492468</c:v>
                </c:pt>
                <c:pt idx="282">
                  <c:v>-0.16235397051124217</c:v>
                </c:pt>
                <c:pt idx="283">
                  <c:v>-0.16040800261161997</c:v>
                </c:pt>
                <c:pt idx="284">
                  <c:v>-0.15848363182198905</c:v>
                </c:pt>
                <c:pt idx="285">
                  <c:v>-0.15658063812969569</c:v>
                </c:pt>
                <c:pt idx="286">
                  <c:v>-0.15469880361372612</c:v>
                </c:pt>
                <c:pt idx="287">
                  <c:v>-0.15283791242508962</c:v>
                </c:pt>
                <c:pt idx="288">
                  <c:v>-0.1509977507673283</c:v>
                </c:pt>
                <c:pt idx="289">
                  <c:v>-0.14917810687719207</c:v>
                </c:pt>
                <c:pt idx="290">
                  <c:v>-0.14737877100545554</c:v>
                </c:pt>
                <c:pt idx="291">
                  <c:v>-0.14559953539790399</c:v>
                </c:pt>
                <c:pt idx="292">
                  <c:v>-0.14384019427646105</c:v>
                </c:pt>
                <c:pt idx="293">
                  <c:v>-0.14210054382048942</c:v>
                </c:pt>
                <c:pt idx="294">
                  <c:v>-0.14038038214824511</c:v>
                </c:pt>
                <c:pt idx="295">
                  <c:v>-0.13867950929850775</c:v>
                </c:pt>
                <c:pt idx="296">
                  <c:v>-0.13699772721236086</c:v>
                </c:pt>
                <c:pt idx="297">
                  <c:v>-0.13533483971515142</c:v>
                </c:pt>
                <c:pt idx="298">
                  <c:v>-0.13369065249860809</c:v>
                </c:pt>
                <c:pt idx="299">
                  <c:v>-0.13206497310314014</c:v>
                </c:pt>
                <c:pt idx="300">
                  <c:v>-0.13045761090029059</c:v>
                </c:pt>
                <c:pt idx="301">
                  <c:v>-0.12886837707537077</c:v>
                </c:pt>
                <c:pt idx="302">
                  <c:v>-0.12729708461025621</c:v>
                </c:pt>
                <c:pt idx="303">
                  <c:v>-0.125743548266365</c:v>
                </c:pt>
                <c:pt idx="304">
                  <c:v>-0.12420758456779028</c:v>
                </c:pt>
                <c:pt idx="305">
                  <c:v>-0.12268901178461532</c:v>
                </c:pt>
                <c:pt idx="306">
                  <c:v>-0.12118764991638896</c:v>
                </c:pt>
                <c:pt idx="307">
                  <c:v>-0.11970332067578256</c:v>
                </c:pt>
                <c:pt idx="308">
                  <c:v>-0.11823584747240008</c:v>
                </c:pt>
                <c:pt idx="309">
                  <c:v>-0.11678505539676737</c:v>
                </c:pt>
                <c:pt idx="310">
                  <c:v>-0.11535077120448481</c:v>
                </c:pt>
                <c:pt idx="311">
                  <c:v>-0.11393282330054612</c:v>
                </c:pt>
                <c:pt idx="312">
                  <c:v>-0.11253104172382347</c:v>
                </c:pt>
                <c:pt idx="313">
                  <c:v>-0.11114525813171601</c:v>
                </c:pt>
                <c:pt idx="314">
                  <c:v>-0.10977530578496232</c:v>
                </c:pt>
                <c:pt idx="315">
                  <c:v>-0.10842101953261497</c:v>
                </c:pt>
                <c:pt idx="316">
                  <c:v>-0.10708223579717518</c:v>
                </c:pt>
                <c:pt idx="317">
                  <c:v>-0.10575879255988802</c:v>
                </c:pt>
                <c:pt idx="318">
                  <c:v>-0.1044505293461948</c:v>
                </c:pt>
                <c:pt idx="319">
                  <c:v>-0.10315728721134307</c:v>
                </c:pt>
                <c:pt idx="320">
                  <c:v>-0.10187890872615109</c:v>
                </c:pt>
                <c:pt idx="321">
                  <c:v>-0.10061523796292712</c:v>
                </c:pt>
                <c:pt idx="322">
                  <c:v>-9.9366120481539852E-2</c:v>
                </c:pt>
                <c:pt idx="323">
                  <c:v>-9.81314033156407E-2</c:v>
                </c:pt>
                <c:pt idx="324">
                  <c:v>-9.6910934959034023E-2</c:v>
                </c:pt>
                <c:pt idx="325">
                  <c:v>-9.5704565352196097E-2</c:v>
                </c:pt>
                <c:pt idx="326">
                  <c:v>-9.451214586893876E-2</c:v>
                </c:pt>
                <c:pt idx="327">
                  <c:v>-9.3333529303218199E-2</c:v>
                </c:pt>
                <c:pt idx="328">
                  <c:v>-9.2168569856085542E-2</c:v>
                </c:pt>
                <c:pt idx="329">
                  <c:v>-9.1017123122778709E-2</c:v>
                </c:pt>
                <c:pt idx="330">
                  <c:v>-8.9879046079953062E-2</c:v>
                </c:pt>
                <c:pt idx="331">
                  <c:v>-8.8754197073049726E-2</c:v>
                </c:pt>
                <c:pt idx="332">
                  <c:v>-8.7642435803799157E-2</c:v>
                </c:pt>
                <c:pt idx="333">
                  <c:v>-8.6543623317859267E-2</c:v>
                </c:pt>
                <c:pt idx="334">
                  <c:v>-8.5457621992584901E-2</c:v>
                </c:pt>
                <c:pt idx="335">
                  <c:v>-8.438429552492864E-2</c:v>
                </c:pt>
                <c:pt idx="336">
                  <c:v>-8.332350891946963E-2</c:v>
                </c:pt>
                <c:pt idx="337">
                  <c:v>-8.227512847657012E-2</c:v>
                </c:pt>
                <c:pt idx="338">
                  <c:v>-8.1239021780656423E-2</c:v>
                </c:pt>
                <c:pt idx="339">
                  <c:v>-8.0215057688624233E-2</c:v>
                </c:pt>
                <c:pt idx="340">
                  <c:v>-7.9203106318365663E-2</c:v>
                </c:pt>
                <c:pt idx="341">
                  <c:v>-7.8203039037415795E-2</c:v>
                </c:pt>
                <c:pt idx="342">
                  <c:v>-7.721472845171877E-2</c:v>
                </c:pt>
                <c:pt idx="343">
                  <c:v>-7.6238048394509692E-2</c:v>
                </c:pt>
                <c:pt idx="344">
                  <c:v>-7.5272873915312441E-2</c:v>
                </c:pt>
                <c:pt idx="345">
                  <c:v>-7.431908126905036E-2</c:v>
                </c:pt>
                <c:pt idx="346">
                  <c:v>-7.3376547905269415E-2</c:v>
                </c:pt>
                <c:pt idx="347">
                  <c:v>-7.2445152457470879E-2</c:v>
                </c:pt>
                <c:pt idx="348">
                  <c:v>-7.1524774732553531E-2</c:v>
                </c:pt>
                <c:pt idx="349">
                  <c:v>-7.0615295700361916E-2</c:v>
                </c:pt>
                <c:pt idx="350">
                  <c:v>-6.9716597483341011E-2</c:v>
                </c:pt>
                <c:pt idx="351">
                  <c:v>-6.88285633462941E-2</c:v>
                </c:pt>
                <c:pt idx="352">
                  <c:v>-6.7951077686243672E-2</c:v>
                </c:pt>
                <c:pt idx="353">
                  <c:v>-6.7084026022392468E-2</c:v>
                </c:pt>
                <c:pt idx="354">
                  <c:v>-6.6227294986184848E-2</c:v>
                </c:pt>
                <c:pt idx="355">
                  <c:v>-6.5380772311465163E-2</c:v>
                </c:pt>
                <c:pt idx="356">
                  <c:v>-6.454434682473334E-2</c:v>
                </c:pt>
                <c:pt idx="357">
                  <c:v>-6.371790843549488E-2</c:v>
                </c:pt>
                <c:pt idx="358">
                  <c:v>-6.2901348126705198E-2</c:v>
                </c:pt>
                <c:pt idx="359">
                  <c:v>-6.209455794530537E-2</c:v>
                </c:pt>
                <c:pt idx="360">
                  <c:v>-6.1297430992849629E-2</c:v>
                </c:pt>
                <c:pt idx="361">
                  <c:v>-6.0509861416221555E-2</c:v>
                </c:pt>
                <c:pt idx="362">
                  <c:v>-5.9731744398439285E-2</c:v>
                </c:pt>
                <c:pt idx="363">
                  <c:v>-5.8962976149546889E-2</c:v>
                </c:pt>
                <c:pt idx="364">
                  <c:v>-5.8203453897591809E-2</c:v>
                </c:pt>
                <c:pt idx="365">
                  <c:v>-5.7453075879686698E-2</c:v>
                </c:pt>
                <c:pt idx="366">
                  <c:v>-5.6711741333154028E-2</c:v>
                </c:pt>
                <c:pt idx="367">
                  <c:v>-5.5979350486753031E-2</c:v>
                </c:pt>
                <c:pt idx="368">
                  <c:v>-5.5255804551986962E-2</c:v>
                </c:pt>
                <c:pt idx="369">
                  <c:v>-5.4541005714490325E-2</c:v>
                </c:pt>
                <c:pt idx="370">
                  <c:v>-5.3834857125494059E-2</c:v>
                </c:pt>
                <c:pt idx="371">
                  <c:v>-5.3137262893368495E-2</c:v>
                </c:pt>
                <c:pt idx="372">
                  <c:v>-5.2448128075241844E-2</c:v>
                </c:pt>
                <c:pt idx="373">
                  <c:v>-5.1767358668694495E-2</c:v>
                </c:pt>
                <c:pt idx="374">
                  <c:v>-5.1094861603526644E-2</c:v>
                </c:pt>
                <c:pt idx="375">
                  <c:v>-5.0430544733599439E-2</c:v>
                </c:pt>
                <c:pt idx="376">
                  <c:v>-4.9774316828747577E-2</c:v>
                </c:pt>
                <c:pt idx="377">
                  <c:v>-4.9126087566763371E-2</c:v>
                </c:pt>
                <c:pt idx="378">
                  <c:v>-4.8485767525450245E-2</c:v>
                </c:pt>
                <c:pt idx="379">
                  <c:v>-4.785326817474566E-2</c:v>
                </c:pt>
                <c:pt idx="380">
                  <c:v>-4.7228501868911817E-2</c:v>
                </c:pt>
                <c:pt idx="381">
                  <c:v>-4.661138183879366E-2</c:v>
                </c:pt>
                <c:pt idx="382">
                  <c:v>-4.60018221841429E-2</c:v>
                </c:pt>
                <c:pt idx="383">
                  <c:v>-4.539973786600774E-2</c:v>
                </c:pt>
                <c:pt idx="384">
                  <c:v>-4.4805044699186572E-2</c:v>
                </c:pt>
                <c:pt idx="385">
                  <c:v>-4.4217659344745808E-2</c:v>
                </c:pt>
                <c:pt idx="386">
                  <c:v>-4.363749930260017E-2</c:v>
                </c:pt>
                <c:pt idx="387">
                  <c:v>-4.3064482904155106E-2</c:v>
                </c:pt>
                <c:pt idx="388">
                  <c:v>-4.2498529305010337E-2</c:v>
                </c:pt>
                <c:pt idx="389">
                  <c:v>-4.1939558477723883E-2</c:v>
                </c:pt>
                <c:pt idx="390">
                  <c:v>-4.1387491204635744E-2</c:v>
                </c:pt>
                <c:pt idx="391">
                  <c:v>-4.0842249070750396E-2</c:v>
                </c:pt>
                <c:pt idx="392">
                  <c:v>-4.0303754456677623E-2</c:v>
                </c:pt>
                <c:pt idx="393">
                  <c:v>-3.977193053163066E-2</c:v>
                </c:pt>
                <c:pt idx="394">
                  <c:v>-3.9246701246481309E-2</c:v>
                </c:pt>
                <c:pt idx="395">
                  <c:v>-3.8727991326870992E-2</c:v>
                </c:pt>
                <c:pt idx="396">
                  <c:v>-3.8215726266377384E-2</c:v>
                </c:pt>
                <c:pt idx="397">
                  <c:v>-3.770983231973566E-2</c:v>
                </c:pt>
                <c:pt idx="398">
                  <c:v>-3.7210236496114157E-2</c:v>
                </c:pt>
                <c:pt idx="399">
                  <c:v>-3.6716866552443321E-2</c:v>
                </c:pt>
                <c:pt idx="400">
                  <c:v>-3.6229650986797805E-2</c:v>
                </c:pt>
                <c:pt idx="401">
                  <c:v>-3.5748519031830697E-2</c:v>
                </c:pt>
                <c:pt idx="402">
                  <c:v>-3.5273400648259783E-2</c:v>
                </c:pt>
                <c:pt idx="403">
                  <c:v>-3.4804226518404674E-2</c:v>
                </c:pt>
                <c:pt idx="404">
                  <c:v>-3.4340928039774989E-2</c:v>
                </c:pt>
                <c:pt idx="405">
                  <c:v>-3.3883437318708201E-2</c:v>
                </c:pt>
                <c:pt idx="406">
                  <c:v>-3.3431687164057547E-2</c:v>
                </c:pt>
                <c:pt idx="407">
                  <c:v>-3.2985611080928519E-2</c:v>
                </c:pt>
                <c:pt idx="408">
                  <c:v>-3.2545143264464352E-2</c:v>
                </c:pt>
                <c:pt idx="409">
                  <c:v>-3.2110218593679289E-2</c:v>
                </c:pt>
                <c:pt idx="410">
                  <c:v>-3.1680772625339644E-2</c:v>
                </c:pt>
                <c:pt idx="411">
                  <c:v>-3.1256741587891768E-2</c:v>
                </c:pt>
                <c:pt idx="412">
                  <c:v>-3.0838062375436983E-2</c:v>
                </c:pt>
                <c:pt idx="413">
                  <c:v>-3.0424672541752434E-2</c:v>
                </c:pt>
                <c:pt idx="414">
                  <c:v>-3.0016510294357878E-2</c:v>
                </c:pt>
                <c:pt idx="415">
                  <c:v>-2.9613514488627864E-2</c:v>
                </c:pt>
                <c:pt idx="416">
                  <c:v>-2.9215624621948707E-2</c:v>
                </c:pt>
                <c:pt idx="417">
                  <c:v>-2.8822780827920121E-2</c:v>
                </c:pt>
                <c:pt idx="418">
                  <c:v>-2.8434923870600846E-2</c:v>
                </c:pt>
                <c:pt idx="419">
                  <c:v>-2.8051995138798143E-2</c:v>
                </c:pt>
                <c:pt idx="420">
                  <c:v>-2.7673936640400514E-2</c:v>
                </c:pt>
                <c:pt idx="421">
                  <c:v>-2.7300690996753519E-2</c:v>
                </c:pt>
                <c:pt idx="422">
                  <c:v>-2.6932201437077991E-2</c:v>
                </c:pt>
                <c:pt idx="423">
                  <c:v>-2.6568411792930853E-2</c:v>
                </c:pt>
                <c:pt idx="424">
                  <c:v>-2.620926649270738E-2</c:v>
                </c:pt>
                <c:pt idx="425">
                  <c:v>-2.5854710556185469E-2</c:v>
                </c:pt>
                <c:pt idx="426">
                  <c:v>-2.5504689589110695E-2</c:v>
                </c:pt>
                <c:pt idx="427">
                  <c:v>-2.5159149777822694E-2</c:v>
                </c:pt>
                <c:pt idx="428">
                  <c:v>-2.481803788392168E-2</c:v>
                </c:pt>
                <c:pt idx="429">
                  <c:v>-2.4481301238975579E-2</c:v>
                </c:pt>
                <c:pt idx="430">
                  <c:v>-2.4148887739266794E-2</c:v>
                </c:pt>
                <c:pt idx="431">
                  <c:v>-2.382074584057892E-2</c:v>
                </c:pt>
                <c:pt idx="432">
                  <c:v>-2.3496824553022426E-2</c:v>
                </c:pt>
                <c:pt idx="433">
                  <c:v>-2.3177073435899812E-2</c:v>
                </c:pt>
                <c:pt idx="434">
                  <c:v>-2.2861442592609107E-2</c:v>
                </c:pt>
                <c:pt idx="435">
                  <c:v>-2.2549882665586194E-2</c:v>
                </c:pt>
                <c:pt idx="436">
                  <c:v>-2.2242344831285076E-2</c:v>
                </c:pt>
                <c:pt idx="437">
                  <c:v>-2.1938780795196306E-2</c:v>
                </c:pt>
                <c:pt idx="438">
                  <c:v>-2.163914278690288E-2</c:v>
                </c:pt>
                <c:pt idx="439">
                  <c:v>-2.1343383555173671E-2</c:v>
                </c:pt>
                <c:pt idx="440">
                  <c:v>-2.1051456363094016E-2</c:v>
                </c:pt>
                <c:pt idx="441">
                  <c:v>-2.0763314983233121E-2</c:v>
                </c:pt>
                <c:pt idx="442">
                  <c:v>-2.0478913692848228E-2</c:v>
                </c:pt>
                <c:pt idx="443">
                  <c:v>-2.0198207269125076E-2</c:v>
                </c:pt>
                <c:pt idx="444">
                  <c:v>-1.9921150984454686E-2</c:v>
                </c:pt>
                <c:pt idx="445">
                  <c:v>-1.9647700601745921E-2</c:v>
                </c:pt>
                <c:pt idx="446">
                  <c:v>-1.9377812369773907E-2</c:v>
                </c:pt>
                <c:pt idx="447">
                  <c:v>-1.9111443018563792E-2</c:v>
                </c:pt>
                <c:pt idx="448">
                  <c:v>-1.8848549754809926E-2</c:v>
                </c:pt>
                <c:pt idx="449">
                  <c:v>-1.8589090257329889E-2</c:v>
                </c:pt>
                <c:pt idx="450">
                  <c:v>-1.83330226725535E-2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2.5861088635941512</c:v>
                </c:pt>
                <c:pt idx="1">
                  <c:v>2.5981051155785528</c:v>
                </c:pt>
                <c:pt idx="2">
                  <c:v>2.6101013675629545</c:v>
                </c:pt>
                <c:pt idx="3">
                  <c:v>2.6220976195473562</c:v>
                </c:pt>
                <c:pt idx="4">
                  <c:v>2.6340938715317579</c:v>
                </c:pt>
                <c:pt idx="5">
                  <c:v>2.6460901235161596</c:v>
                </c:pt>
                <c:pt idx="6">
                  <c:v>2.6580863755005617</c:v>
                </c:pt>
                <c:pt idx="7">
                  <c:v>2.6700826274849634</c:v>
                </c:pt>
                <c:pt idx="8">
                  <c:v>2.6820788794693651</c:v>
                </c:pt>
                <c:pt idx="9">
                  <c:v>2.6940751314537668</c:v>
                </c:pt>
                <c:pt idx="10">
                  <c:v>2.7060713834381684</c:v>
                </c:pt>
                <c:pt idx="11">
                  <c:v>2.7180676354225706</c:v>
                </c:pt>
                <c:pt idx="12">
                  <c:v>2.7300638874069718</c:v>
                </c:pt>
                <c:pt idx="13">
                  <c:v>2.7420601393913739</c:v>
                </c:pt>
                <c:pt idx="14">
                  <c:v>2.7540563913757756</c:v>
                </c:pt>
                <c:pt idx="15">
                  <c:v>2.7660526433601773</c:v>
                </c:pt>
                <c:pt idx="16">
                  <c:v>2.778048895344579</c:v>
                </c:pt>
                <c:pt idx="17">
                  <c:v>2.7900451473289807</c:v>
                </c:pt>
                <c:pt idx="18">
                  <c:v>2.8020413993133824</c:v>
                </c:pt>
                <c:pt idx="19">
                  <c:v>2.8140376512977845</c:v>
                </c:pt>
                <c:pt idx="20">
                  <c:v>2.8260339032821862</c:v>
                </c:pt>
                <c:pt idx="21">
                  <c:v>2.8380301552665879</c:v>
                </c:pt>
                <c:pt idx="22">
                  <c:v>2.8500264072509895</c:v>
                </c:pt>
                <c:pt idx="23">
                  <c:v>2.8620226592353912</c:v>
                </c:pt>
                <c:pt idx="24">
                  <c:v>2.8740189112197929</c:v>
                </c:pt>
                <c:pt idx="25">
                  <c:v>2.886015163204195</c:v>
                </c:pt>
                <c:pt idx="26">
                  <c:v>2.8980114151885963</c:v>
                </c:pt>
                <c:pt idx="27">
                  <c:v>2.9100076671729984</c:v>
                </c:pt>
                <c:pt idx="28">
                  <c:v>2.9220039191574001</c:v>
                </c:pt>
                <c:pt idx="29">
                  <c:v>2.9340001711418022</c:v>
                </c:pt>
                <c:pt idx="30">
                  <c:v>2.9459964231262044</c:v>
                </c:pt>
                <c:pt idx="31">
                  <c:v>2.9579926751106056</c:v>
                </c:pt>
                <c:pt idx="32">
                  <c:v>2.9699889270950077</c:v>
                </c:pt>
                <c:pt idx="33">
                  <c:v>2.9819851790794094</c:v>
                </c:pt>
                <c:pt idx="34">
                  <c:v>2.9939814310638111</c:v>
                </c:pt>
                <c:pt idx="35">
                  <c:v>3.0059776830482128</c:v>
                </c:pt>
                <c:pt idx="36">
                  <c:v>3.0179739350326149</c:v>
                </c:pt>
                <c:pt idx="37">
                  <c:v>3.0299701870170161</c:v>
                </c:pt>
                <c:pt idx="38">
                  <c:v>3.0419664390014183</c:v>
                </c:pt>
                <c:pt idx="39">
                  <c:v>3.05396269098582</c:v>
                </c:pt>
                <c:pt idx="40">
                  <c:v>3.0659589429702216</c:v>
                </c:pt>
                <c:pt idx="41">
                  <c:v>3.0779551949546233</c:v>
                </c:pt>
                <c:pt idx="42">
                  <c:v>3.089951446939025</c:v>
                </c:pt>
                <c:pt idx="43">
                  <c:v>3.1019476989234267</c:v>
                </c:pt>
                <c:pt idx="44">
                  <c:v>3.1139439509078288</c:v>
                </c:pt>
                <c:pt idx="45">
                  <c:v>3.1259402028922301</c:v>
                </c:pt>
                <c:pt idx="46">
                  <c:v>3.1379364548766322</c:v>
                </c:pt>
                <c:pt idx="47">
                  <c:v>3.1499327068610339</c:v>
                </c:pt>
                <c:pt idx="48">
                  <c:v>3.1619289588454356</c:v>
                </c:pt>
                <c:pt idx="49">
                  <c:v>3.1739252108298373</c:v>
                </c:pt>
                <c:pt idx="50">
                  <c:v>3.1859214628142385</c:v>
                </c:pt>
                <c:pt idx="51">
                  <c:v>3.1979177147986406</c:v>
                </c:pt>
                <c:pt idx="52">
                  <c:v>3.2099139667830414</c:v>
                </c:pt>
                <c:pt idx="53">
                  <c:v>3.2219102187674435</c:v>
                </c:pt>
                <c:pt idx="54">
                  <c:v>3.2339064707518457</c:v>
                </c:pt>
                <c:pt idx="55">
                  <c:v>3.2459027227362474</c:v>
                </c:pt>
                <c:pt idx="56">
                  <c:v>3.2578989747206486</c:v>
                </c:pt>
                <c:pt idx="57">
                  <c:v>3.2698952267050507</c:v>
                </c:pt>
                <c:pt idx="58">
                  <c:v>3.2818914786894524</c:v>
                </c:pt>
                <c:pt idx="59">
                  <c:v>3.2938877306738545</c:v>
                </c:pt>
                <c:pt idx="60">
                  <c:v>3.3058839826582562</c:v>
                </c:pt>
                <c:pt idx="61">
                  <c:v>3.3178802346426575</c:v>
                </c:pt>
                <c:pt idx="62">
                  <c:v>3.3298764866270596</c:v>
                </c:pt>
                <c:pt idx="63">
                  <c:v>3.3418727386114613</c:v>
                </c:pt>
                <c:pt idx="64">
                  <c:v>3.3538689905958625</c:v>
                </c:pt>
                <c:pt idx="65">
                  <c:v>3.3658652425802646</c:v>
                </c:pt>
                <c:pt idx="66">
                  <c:v>3.3778614945646663</c:v>
                </c:pt>
                <c:pt idx="67">
                  <c:v>3.3898577465490685</c:v>
                </c:pt>
                <c:pt idx="68">
                  <c:v>3.4018539985334697</c:v>
                </c:pt>
                <c:pt idx="69">
                  <c:v>3.4138502505178714</c:v>
                </c:pt>
                <c:pt idx="70">
                  <c:v>3.4258465025022735</c:v>
                </c:pt>
                <c:pt idx="71">
                  <c:v>3.4378427544866752</c:v>
                </c:pt>
                <c:pt idx="72">
                  <c:v>3.4498390064710764</c:v>
                </c:pt>
                <c:pt idx="73">
                  <c:v>3.4618352584554786</c:v>
                </c:pt>
                <c:pt idx="74">
                  <c:v>3.4738315104398807</c:v>
                </c:pt>
                <c:pt idx="75">
                  <c:v>3.4858277624242824</c:v>
                </c:pt>
                <c:pt idx="76">
                  <c:v>3.4978240144086845</c:v>
                </c:pt>
                <c:pt idx="77">
                  <c:v>3.5098202663930858</c:v>
                </c:pt>
                <c:pt idx="78">
                  <c:v>3.5218165183774874</c:v>
                </c:pt>
                <c:pt idx="79">
                  <c:v>3.5338127703618896</c:v>
                </c:pt>
                <c:pt idx="80">
                  <c:v>3.5458090223462908</c:v>
                </c:pt>
                <c:pt idx="81">
                  <c:v>3.5578052743306925</c:v>
                </c:pt>
                <c:pt idx="82">
                  <c:v>3.5698015263150946</c:v>
                </c:pt>
                <c:pt idx="83">
                  <c:v>3.5817977782994963</c:v>
                </c:pt>
                <c:pt idx="84">
                  <c:v>3.5937940302838984</c:v>
                </c:pt>
                <c:pt idx="85">
                  <c:v>3.6057902822682997</c:v>
                </c:pt>
                <c:pt idx="86">
                  <c:v>3.6177865342527014</c:v>
                </c:pt>
                <c:pt idx="87">
                  <c:v>3.6297827862371035</c:v>
                </c:pt>
                <c:pt idx="88">
                  <c:v>3.6417790382215047</c:v>
                </c:pt>
                <c:pt idx="89">
                  <c:v>3.6537752902059064</c:v>
                </c:pt>
                <c:pt idx="90">
                  <c:v>3.6657715421903085</c:v>
                </c:pt>
                <c:pt idx="91">
                  <c:v>3.6777677941747102</c:v>
                </c:pt>
                <c:pt idx="92">
                  <c:v>3.6897640461591115</c:v>
                </c:pt>
                <c:pt idx="93">
                  <c:v>3.7017602981435136</c:v>
                </c:pt>
                <c:pt idx="94">
                  <c:v>3.7137565501279153</c:v>
                </c:pt>
                <c:pt idx="95">
                  <c:v>3.7257528021123174</c:v>
                </c:pt>
                <c:pt idx="96">
                  <c:v>3.7377490540967186</c:v>
                </c:pt>
                <c:pt idx="97">
                  <c:v>3.7497453060811208</c:v>
                </c:pt>
                <c:pt idx="98">
                  <c:v>3.7617415580655225</c:v>
                </c:pt>
                <c:pt idx="99">
                  <c:v>3.7737378100499246</c:v>
                </c:pt>
                <c:pt idx="100">
                  <c:v>3.7857340620343258</c:v>
                </c:pt>
                <c:pt idx="101">
                  <c:v>3.7977303140187275</c:v>
                </c:pt>
                <c:pt idx="102">
                  <c:v>3.8097265660031296</c:v>
                </c:pt>
                <c:pt idx="103">
                  <c:v>3.8217228179875313</c:v>
                </c:pt>
                <c:pt idx="104">
                  <c:v>3.8337190699719326</c:v>
                </c:pt>
                <c:pt idx="105">
                  <c:v>3.8457153219563347</c:v>
                </c:pt>
                <c:pt idx="106">
                  <c:v>3.8577115739407364</c:v>
                </c:pt>
                <c:pt idx="107">
                  <c:v>3.8697078259251385</c:v>
                </c:pt>
                <c:pt idx="108">
                  <c:v>3.8817040779095398</c:v>
                </c:pt>
                <c:pt idx="109">
                  <c:v>3.8937003298939414</c:v>
                </c:pt>
                <c:pt idx="110">
                  <c:v>3.9056965818783436</c:v>
                </c:pt>
                <c:pt idx="111">
                  <c:v>3.9176928338627452</c:v>
                </c:pt>
                <c:pt idx="112">
                  <c:v>3.9296890858471465</c:v>
                </c:pt>
                <c:pt idx="113">
                  <c:v>3.9416853378315486</c:v>
                </c:pt>
                <c:pt idx="114">
                  <c:v>3.9536815898159503</c:v>
                </c:pt>
                <c:pt idx="115">
                  <c:v>3.9656778418003524</c:v>
                </c:pt>
                <c:pt idx="116">
                  <c:v>3.9776740937847546</c:v>
                </c:pt>
                <c:pt idx="117">
                  <c:v>3.9896703457691554</c:v>
                </c:pt>
                <c:pt idx="118">
                  <c:v>4.001666597753557</c:v>
                </c:pt>
                <c:pt idx="119">
                  <c:v>4.0136628497379592</c:v>
                </c:pt>
                <c:pt idx="120">
                  <c:v>4.0256591017223604</c:v>
                </c:pt>
                <c:pt idx="121">
                  <c:v>4.0376553537067625</c:v>
                </c:pt>
                <c:pt idx="122">
                  <c:v>4.0496516056911647</c:v>
                </c:pt>
                <c:pt idx="123">
                  <c:v>4.0616478576755659</c:v>
                </c:pt>
                <c:pt idx="124">
                  <c:v>4.073644109659968</c:v>
                </c:pt>
                <c:pt idx="125">
                  <c:v>4.0856403616443693</c:v>
                </c:pt>
                <c:pt idx="126">
                  <c:v>4.0976366136287714</c:v>
                </c:pt>
                <c:pt idx="127">
                  <c:v>4.1096328656131735</c:v>
                </c:pt>
                <c:pt idx="128">
                  <c:v>4.1216291175975748</c:v>
                </c:pt>
                <c:pt idx="129">
                  <c:v>4.1336253695819769</c:v>
                </c:pt>
                <c:pt idx="130">
                  <c:v>4.1456216215663781</c:v>
                </c:pt>
                <c:pt idx="131">
                  <c:v>4.1576178735507803</c:v>
                </c:pt>
                <c:pt idx="132">
                  <c:v>4.1696141255351815</c:v>
                </c:pt>
                <c:pt idx="133">
                  <c:v>4.1816103775195836</c:v>
                </c:pt>
                <c:pt idx="134">
                  <c:v>4.1936066295039858</c:v>
                </c:pt>
                <c:pt idx="135">
                  <c:v>4.205602881488387</c:v>
                </c:pt>
                <c:pt idx="136">
                  <c:v>4.2175991334727883</c:v>
                </c:pt>
                <c:pt idx="137">
                  <c:v>4.2295953854571904</c:v>
                </c:pt>
                <c:pt idx="138">
                  <c:v>4.2415916374415925</c:v>
                </c:pt>
                <c:pt idx="139">
                  <c:v>4.2535878894259938</c:v>
                </c:pt>
                <c:pt idx="140">
                  <c:v>4.2655841414103968</c:v>
                </c:pt>
                <c:pt idx="141">
                  <c:v>4.2775803933947971</c:v>
                </c:pt>
                <c:pt idx="142">
                  <c:v>4.2895766453791992</c:v>
                </c:pt>
                <c:pt idx="143">
                  <c:v>4.3015728973636014</c:v>
                </c:pt>
                <c:pt idx="144">
                  <c:v>4.3135691493480026</c:v>
                </c:pt>
                <c:pt idx="145">
                  <c:v>4.3255654013324047</c:v>
                </c:pt>
                <c:pt idx="146">
                  <c:v>4.3375616533168069</c:v>
                </c:pt>
                <c:pt idx="147">
                  <c:v>4.3495579053012081</c:v>
                </c:pt>
                <c:pt idx="148">
                  <c:v>4.3615541572856094</c:v>
                </c:pt>
                <c:pt idx="149">
                  <c:v>4.3735504092700115</c:v>
                </c:pt>
                <c:pt idx="150">
                  <c:v>4.3855466612544136</c:v>
                </c:pt>
                <c:pt idx="151">
                  <c:v>4.3975429132388157</c:v>
                </c:pt>
                <c:pt idx="152">
                  <c:v>4.409539165223217</c:v>
                </c:pt>
                <c:pt idx="153">
                  <c:v>4.4215354172076182</c:v>
                </c:pt>
                <c:pt idx="154">
                  <c:v>4.4335316691920204</c:v>
                </c:pt>
                <c:pt idx="155">
                  <c:v>4.4455279211764225</c:v>
                </c:pt>
                <c:pt idx="156">
                  <c:v>4.4575241731608246</c:v>
                </c:pt>
                <c:pt idx="157">
                  <c:v>4.4695204251452259</c:v>
                </c:pt>
                <c:pt idx="158">
                  <c:v>4.4815166771296271</c:v>
                </c:pt>
                <c:pt idx="159">
                  <c:v>4.4935129291140292</c:v>
                </c:pt>
                <c:pt idx="160">
                  <c:v>4.5055091810984305</c:v>
                </c:pt>
                <c:pt idx="161">
                  <c:v>4.5175054330828326</c:v>
                </c:pt>
                <c:pt idx="162">
                  <c:v>4.5295016850672347</c:v>
                </c:pt>
                <c:pt idx="163">
                  <c:v>4.541497937051636</c:v>
                </c:pt>
                <c:pt idx="164">
                  <c:v>4.5534941890360372</c:v>
                </c:pt>
                <c:pt idx="165">
                  <c:v>4.5654904410204393</c:v>
                </c:pt>
                <c:pt idx="166">
                  <c:v>4.5774866930048415</c:v>
                </c:pt>
                <c:pt idx="167">
                  <c:v>4.5894829449892436</c:v>
                </c:pt>
                <c:pt idx="168">
                  <c:v>4.6014791969736448</c:v>
                </c:pt>
                <c:pt idx="169">
                  <c:v>4.613475448958047</c:v>
                </c:pt>
                <c:pt idx="170">
                  <c:v>4.6254717009424482</c:v>
                </c:pt>
                <c:pt idx="171">
                  <c:v>4.6374679529268494</c:v>
                </c:pt>
                <c:pt idx="172">
                  <c:v>4.6494642049112516</c:v>
                </c:pt>
                <c:pt idx="173">
                  <c:v>4.6614604568956537</c:v>
                </c:pt>
                <c:pt idx="174">
                  <c:v>4.6734567088800558</c:v>
                </c:pt>
                <c:pt idx="175">
                  <c:v>4.6854529608644571</c:v>
                </c:pt>
                <c:pt idx="176">
                  <c:v>4.6974492128488583</c:v>
                </c:pt>
                <c:pt idx="177">
                  <c:v>4.7094454648332604</c:v>
                </c:pt>
                <c:pt idx="178">
                  <c:v>4.7214417168176626</c:v>
                </c:pt>
                <c:pt idx="179">
                  <c:v>4.7334379688020638</c:v>
                </c:pt>
                <c:pt idx="180">
                  <c:v>4.7454342207864659</c:v>
                </c:pt>
                <c:pt idx="181">
                  <c:v>4.7574304727708672</c:v>
                </c:pt>
                <c:pt idx="182">
                  <c:v>4.7694267247552693</c:v>
                </c:pt>
                <c:pt idx="183">
                  <c:v>4.7814229767396714</c:v>
                </c:pt>
                <c:pt idx="184">
                  <c:v>4.7934192287240727</c:v>
                </c:pt>
                <c:pt idx="185">
                  <c:v>4.8054154807084748</c:v>
                </c:pt>
                <c:pt idx="186">
                  <c:v>4.817411732692876</c:v>
                </c:pt>
                <c:pt idx="187">
                  <c:v>4.8294079846772773</c:v>
                </c:pt>
                <c:pt idx="188">
                  <c:v>4.8414042366616794</c:v>
                </c:pt>
                <c:pt idx="189">
                  <c:v>4.8534004886460815</c:v>
                </c:pt>
                <c:pt idx="190">
                  <c:v>4.8653967406304828</c:v>
                </c:pt>
                <c:pt idx="191">
                  <c:v>4.8773929926148858</c:v>
                </c:pt>
                <c:pt idx="192">
                  <c:v>4.889389244599287</c:v>
                </c:pt>
                <c:pt idx="193">
                  <c:v>4.9013854965836883</c:v>
                </c:pt>
                <c:pt idx="194">
                  <c:v>4.9133817485680904</c:v>
                </c:pt>
                <c:pt idx="195">
                  <c:v>4.9253780005524916</c:v>
                </c:pt>
                <c:pt idx="196">
                  <c:v>4.9373742525368938</c:v>
                </c:pt>
                <c:pt idx="197">
                  <c:v>4.9493705045212959</c:v>
                </c:pt>
                <c:pt idx="198">
                  <c:v>4.9613667565056971</c:v>
                </c:pt>
                <c:pt idx="199">
                  <c:v>4.9733630084900993</c:v>
                </c:pt>
                <c:pt idx="200">
                  <c:v>4.9853592604745005</c:v>
                </c:pt>
                <c:pt idx="201">
                  <c:v>4.9973555124589026</c:v>
                </c:pt>
                <c:pt idx="202">
                  <c:v>5.0093517644433048</c:v>
                </c:pt>
                <c:pt idx="203">
                  <c:v>5.021348016427706</c:v>
                </c:pt>
                <c:pt idx="204">
                  <c:v>5.0333442684121081</c:v>
                </c:pt>
                <c:pt idx="205">
                  <c:v>5.0453405203965094</c:v>
                </c:pt>
                <c:pt idx="206">
                  <c:v>5.0573367723809115</c:v>
                </c:pt>
                <c:pt idx="207">
                  <c:v>5.0693330243653136</c:v>
                </c:pt>
                <c:pt idx="208">
                  <c:v>5.0813292763497149</c:v>
                </c:pt>
                <c:pt idx="209">
                  <c:v>5.0933255283341161</c:v>
                </c:pt>
                <c:pt idx="210">
                  <c:v>5.1053217803185182</c:v>
                </c:pt>
                <c:pt idx="211">
                  <c:v>5.1173180323029195</c:v>
                </c:pt>
                <c:pt idx="212">
                  <c:v>5.1293142842873225</c:v>
                </c:pt>
                <c:pt idx="213">
                  <c:v>5.1413105362717237</c:v>
                </c:pt>
                <c:pt idx="214">
                  <c:v>5.153306788256125</c:v>
                </c:pt>
                <c:pt idx="215">
                  <c:v>5.1653030402405271</c:v>
                </c:pt>
                <c:pt idx="216">
                  <c:v>5.1772992922249284</c:v>
                </c:pt>
                <c:pt idx="217">
                  <c:v>5.1892955442093305</c:v>
                </c:pt>
                <c:pt idx="218">
                  <c:v>5.2012917961937326</c:v>
                </c:pt>
                <c:pt idx="219">
                  <c:v>5.2132880481781338</c:v>
                </c:pt>
                <c:pt idx="220">
                  <c:v>5.225284300162536</c:v>
                </c:pt>
                <c:pt idx="221">
                  <c:v>5.2372805521469372</c:v>
                </c:pt>
                <c:pt idx="222">
                  <c:v>5.2492768041313385</c:v>
                </c:pt>
                <c:pt idx="223">
                  <c:v>5.2612730561157415</c:v>
                </c:pt>
                <c:pt idx="224">
                  <c:v>5.2732693081001427</c:v>
                </c:pt>
                <c:pt idx="225">
                  <c:v>5.2852655600845448</c:v>
                </c:pt>
                <c:pt idx="226">
                  <c:v>5.2972618120689461</c:v>
                </c:pt>
                <c:pt idx="227">
                  <c:v>5.3092580640533473</c:v>
                </c:pt>
                <c:pt idx="228">
                  <c:v>5.3212543160377495</c:v>
                </c:pt>
                <c:pt idx="229">
                  <c:v>5.3332505680221516</c:v>
                </c:pt>
                <c:pt idx="230">
                  <c:v>5.3452468200065537</c:v>
                </c:pt>
                <c:pt idx="231">
                  <c:v>5.3572430719909558</c:v>
                </c:pt>
                <c:pt idx="232">
                  <c:v>5.3692393239753562</c:v>
                </c:pt>
                <c:pt idx="233">
                  <c:v>5.3812355759597583</c:v>
                </c:pt>
                <c:pt idx="234">
                  <c:v>5.3932318279441605</c:v>
                </c:pt>
                <c:pt idx="235">
                  <c:v>5.4052280799285617</c:v>
                </c:pt>
                <c:pt idx="236">
                  <c:v>5.4172243319129647</c:v>
                </c:pt>
                <c:pt idx="237">
                  <c:v>5.4292205838973659</c:v>
                </c:pt>
                <c:pt idx="238">
                  <c:v>5.4412168358817672</c:v>
                </c:pt>
                <c:pt idx="239">
                  <c:v>5.4532130878661693</c:v>
                </c:pt>
                <c:pt idx="240">
                  <c:v>5.4652093398505706</c:v>
                </c:pt>
                <c:pt idx="241">
                  <c:v>5.4772055918349727</c:v>
                </c:pt>
                <c:pt idx="242">
                  <c:v>5.4892018438193748</c:v>
                </c:pt>
                <c:pt idx="243">
                  <c:v>5.5011980958037761</c:v>
                </c:pt>
                <c:pt idx="244">
                  <c:v>5.5131943477881773</c:v>
                </c:pt>
                <c:pt idx="245">
                  <c:v>5.5251905997725794</c:v>
                </c:pt>
                <c:pt idx="246">
                  <c:v>5.5371868517569807</c:v>
                </c:pt>
                <c:pt idx="247">
                  <c:v>5.5491831037413837</c:v>
                </c:pt>
                <c:pt idx="248">
                  <c:v>5.5611793557257849</c:v>
                </c:pt>
                <c:pt idx="249">
                  <c:v>5.5731756077101862</c:v>
                </c:pt>
                <c:pt idx="250">
                  <c:v>5.5851718596945883</c:v>
                </c:pt>
                <c:pt idx="251">
                  <c:v>5.5971681116789895</c:v>
                </c:pt>
                <c:pt idx="252">
                  <c:v>5.6091643636633917</c:v>
                </c:pt>
                <c:pt idx="253">
                  <c:v>5.6211606156477938</c:v>
                </c:pt>
                <c:pt idx="254">
                  <c:v>5.633156867632195</c:v>
                </c:pt>
                <c:pt idx="255">
                  <c:v>5.6451531196165963</c:v>
                </c:pt>
                <c:pt idx="256">
                  <c:v>5.6571493716009984</c:v>
                </c:pt>
                <c:pt idx="257">
                  <c:v>5.6691456235853996</c:v>
                </c:pt>
                <c:pt idx="258">
                  <c:v>5.6811418755698027</c:v>
                </c:pt>
                <c:pt idx="259">
                  <c:v>5.6931381275542101</c:v>
                </c:pt>
                <c:pt idx="260">
                  <c:v>5.705134379538606</c:v>
                </c:pt>
                <c:pt idx="261">
                  <c:v>5.7171306315230073</c:v>
                </c:pt>
                <c:pt idx="262">
                  <c:v>5.7291268835074094</c:v>
                </c:pt>
                <c:pt idx="263">
                  <c:v>5.7411231354918169</c:v>
                </c:pt>
                <c:pt idx="264">
                  <c:v>5.7531193874762128</c:v>
                </c:pt>
                <c:pt idx="265">
                  <c:v>5.765115639460614</c:v>
                </c:pt>
                <c:pt idx="266">
                  <c:v>5.7771118914450161</c:v>
                </c:pt>
                <c:pt idx="267">
                  <c:v>5.7891081434294236</c:v>
                </c:pt>
                <c:pt idx="268">
                  <c:v>5.8011043954138204</c:v>
                </c:pt>
                <c:pt idx="269">
                  <c:v>5.8131006473982216</c:v>
                </c:pt>
                <c:pt idx="270">
                  <c:v>5.8250968993826238</c:v>
                </c:pt>
                <c:pt idx="271">
                  <c:v>5.8370931513670312</c:v>
                </c:pt>
                <c:pt idx="272">
                  <c:v>5.8490894033514262</c:v>
                </c:pt>
                <c:pt idx="273">
                  <c:v>5.8610856553358284</c:v>
                </c:pt>
                <c:pt idx="274">
                  <c:v>5.8730819073202305</c:v>
                </c:pt>
                <c:pt idx="275">
                  <c:v>5.8850781593046371</c:v>
                </c:pt>
                <c:pt idx="276">
                  <c:v>5.8970744112890339</c:v>
                </c:pt>
                <c:pt idx="277">
                  <c:v>5.9090706632734351</c:v>
                </c:pt>
                <c:pt idx="278">
                  <c:v>5.9210669152578363</c:v>
                </c:pt>
                <c:pt idx="279">
                  <c:v>5.9330631672422447</c:v>
                </c:pt>
                <c:pt idx="280">
                  <c:v>5.9450594192266406</c:v>
                </c:pt>
                <c:pt idx="281">
                  <c:v>5.9570556712110427</c:v>
                </c:pt>
                <c:pt idx="282">
                  <c:v>5.9690519231954502</c:v>
                </c:pt>
                <c:pt idx="283">
                  <c:v>5.9810481751798523</c:v>
                </c:pt>
                <c:pt idx="284">
                  <c:v>5.9930444271642536</c:v>
                </c:pt>
                <c:pt idx="285">
                  <c:v>6.0050406791486495</c:v>
                </c:pt>
                <c:pt idx="286">
                  <c:v>6.0170369311330578</c:v>
                </c:pt>
                <c:pt idx="287">
                  <c:v>6.0290331831174591</c:v>
                </c:pt>
                <c:pt idx="288">
                  <c:v>6.0410294351018603</c:v>
                </c:pt>
                <c:pt idx="289">
                  <c:v>6.0530256870862562</c:v>
                </c:pt>
                <c:pt idx="290">
                  <c:v>6.0650219390706646</c:v>
                </c:pt>
                <c:pt idx="291">
                  <c:v>6.0770181910550658</c:v>
                </c:pt>
                <c:pt idx="292">
                  <c:v>6.089014443039467</c:v>
                </c:pt>
                <c:pt idx="293">
                  <c:v>6.1010106950238638</c:v>
                </c:pt>
                <c:pt idx="294">
                  <c:v>6.1130069470082713</c:v>
                </c:pt>
                <c:pt idx="295">
                  <c:v>6.1250031989926734</c:v>
                </c:pt>
                <c:pt idx="296">
                  <c:v>6.1369994509770747</c:v>
                </c:pt>
                <c:pt idx="297">
                  <c:v>6.1489957029614706</c:v>
                </c:pt>
                <c:pt idx="298">
                  <c:v>6.160991954945878</c:v>
                </c:pt>
                <c:pt idx="299">
                  <c:v>6.1729882069302802</c:v>
                </c:pt>
                <c:pt idx="300">
                  <c:v>6.1849844589146823</c:v>
                </c:pt>
                <c:pt idx="301">
                  <c:v>6.1969807108990773</c:v>
                </c:pt>
                <c:pt idx="302">
                  <c:v>6.2089769628834848</c:v>
                </c:pt>
                <c:pt idx="303">
                  <c:v>6.2209732148678869</c:v>
                </c:pt>
                <c:pt idx="304">
                  <c:v>6.2329694668522881</c:v>
                </c:pt>
                <c:pt idx="305">
                  <c:v>6.2449657188366841</c:v>
                </c:pt>
                <c:pt idx="306">
                  <c:v>6.2569619708210924</c:v>
                </c:pt>
                <c:pt idx="307">
                  <c:v>6.2689582228054936</c:v>
                </c:pt>
                <c:pt idx="308">
                  <c:v>6.2809544747898958</c:v>
                </c:pt>
                <c:pt idx="309">
                  <c:v>6.292950726774297</c:v>
                </c:pt>
                <c:pt idx="310">
                  <c:v>6.3049469787586991</c:v>
                </c:pt>
                <c:pt idx="311">
                  <c:v>6.3169432307431013</c:v>
                </c:pt>
                <c:pt idx="312">
                  <c:v>6.3289394827275025</c:v>
                </c:pt>
                <c:pt idx="313">
                  <c:v>6.3409357347119046</c:v>
                </c:pt>
                <c:pt idx="314">
                  <c:v>6.3529319866963059</c:v>
                </c:pt>
                <c:pt idx="315">
                  <c:v>6.3649282386807071</c:v>
                </c:pt>
                <c:pt idx="316">
                  <c:v>6.3769244906651101</c:v>
                </c:pt>
                <c:pt idx="317">
                  <c:v>6.3889207426495114</c:v>
                </c:pt>
                <c:pt idx="318">
                  <c:v>6.4009169946339126</c:v>
                </c:pt>
                <c:pt idx="319">
                  <c:v>6.4129132466183147</c:v>
                </c:pt>
                <c:pt idx="320">
                  <c:v>6.4249094986027178</c:v>
                </c:pt>
                <c:pt idx="321">
                  <c:v>6.4369057505871172</c:v>
                </c:pt>
                <c:pt idx="322">
                  <c:v>6.4489020025715202</c:v>
                </c:pt>
                <c:pt idx="323">
                  <c:v>6.4608982545559224</c:v>
                </c:pt>
                <c:pt idx="324">
                  <c:v>6.4728945065403236</c:v>
                </c:pt>
                <c:pt idx="325">
                  <c:v>6.4848907585247249</c:v>
                </c:pt>
                <c:pt idx="326">
                  <c:v>6.4968870105091279</c:v>
                </c:pt>
                <c:pt idx="327">
                  <c:v>6.5088832624935291</c:v>
                </c:pt>
                <c:pt idx="328">
                  <c:v>6.5208795144779303</c:v>
                </c:pt>
                <c:pt idx="329">
                  <c:v>6.5328757664623325</c:v>
                </c:pt>
                <c:pt idx="330">
                  <c:v>6.5448720184467337</c:v>
                </c:pt>
                <c:pt idx="331">
                  <c:v>6.556868270431135</c:v>
                </c:pt>
                <c:pt idx="332">
                  <c:v>6.568864522415538</c:v>
                </c:pt>
                <c:pt idx="333">
                  <c:v>6.5808607743999392</c:v>
                </c:pt>
                <c:pt idx="334">
                  <c:v>6.5928570263843405</c:v>
                </c:pt>
                <c:pt idx="335">
                  <c:v>6.6048532783687435</c:v>
                </c:pt>
                <c:pt idx="336">
                  <c:v>6.6168495303531456</c:v>
                </c:pt>
                <c:pt idx="337">
                  <c:v>6.6288457823375451</c:v>
                </c:pt>
                <c:pt idx="338">
                  <c:v>6.6408420343219481</c:v>
                </c:pt>
                <c:pt idx="339">
                  <c:v>6.6528382863063511</c:v>
                </c:pt>
                <c:pt idx="340">
                  <c:v>6.6648345382907506</c:v>
                </c:pt>
                <c:pt idx="341">
                  <c:v>6.6768307902751536</c:v>
                </c:pt>
                <c:pt idx="342">
                  <c:v>6.6888270422595557</c:v>
                </c:pt>
                <c:pt idx="343">
                  <c:v>6.700823294243957</c:v>
                </c:pt>
                <c:pt idx="344">
                  <c:v>6.7128195462283582</c:v>
                </c:pt>
                <c:pt idx="345">
                  <c:v>6.7248157982127612</c:v>
                </c:pt>
                <c:pt idx="346">
                  <c:v>6.7368120501971624</c:v>
                </c:pt>
                <c:pt idx="347">
                  <c:v>6.7488083021815637</c:v>
                </c:pt>
                <c:pt idx="348">
                  <c:v>6.7608045541659658</c:v>
                </c:pt>
                <c:pt idx="349">
                  <c:v>6.7728008061503671</c:v>
                </c:pt>
                <c:pt idx="350">
                  <c:v>6.7847970581347683</c:v>
                </c:pt>
                <c:pt idx="351">
                  <c:v>6.7967933101191713</c:v>
                </c:pt>
                <c:pt idx="352">
                  <c:v>6.8087895621035726</c:v>
                </c:pt>
                <c:pt idx="353">
                  <c:v>6.8207858140879738</c:v>
                </c:pt>
                <c:pt idx="354">
                  <c:v>6.8327820660723759</c:v>
                </c:pt>
                <c:pt idx="355">
                  <c:v>6.8447783180567789</c:v>
                </c:pt>
                <c:pt idx="356">
                  <c:v>6.8567745700411784</c:v>
                </c:pt>
                <c:pt idx="357">
                  <c:v>6.8687708220255814</c:v>
                </c:pt>
                <c:pt idx="358">
                  <c:v>6.8807670740099836</c:v>
                </c:pt>
                <c:pt idx="359">
                  <c:v>6.8927633259943848</c:v>
                </c:pt>
                <c:pt idx="360">
                  <c:v>6.904759577978786</c:v>
                </c:pt>
                <c:pt idx="361">
                  <c:v>6.9167558299631891</c:v>
                </c:pt>
                <c:pt idx="362">
                  <c:v>6.9287520819475903</c:v>
                </c:pt>
                <c:pt idx="363">
                  <c:v>6.9407483339319915</c:v>
                </c:pt>
                <c:pt idx="364">
                  <c:v>6.9527445859163937</c:v>
                </c:pt>
                <c:pt idx="365">
                  <c:v>6.9647408379007949</c:v>
                </c:pt>
                <c:pt idx="366">
                  <c:v>6.9767370898851961</c:v>
                </c:pt>
                <c:pt idx="367">
                  <c:v>6.9887333418695992</c:v>
                </c:pt>
                <c:pt idx="368">
                  <c:v>7.0007295938540013</c:v>
                </c:pt>
                <c:pt idx="369">
                  <c:v>7.0127258458384016</c:v>
                </c:pt>
                <c:pt idx="370">
                  <c:v>7.0247220978228038</c:v>
                </c:pt>
                <c:pt idx="371">
                  <c:v>7.036718349807205</c:v>
                </c:pt>
                <c:pt idx="372">
                  <c:v>7.048714601791608</c:v>
                </c:pt>
                <c:pt idx="373">
                  <c:v>7.0607108537760093</c:v>
                </c:pt>
                <c:pt idx="374">
                  <c:v>7.0727071057604114</c:v>
                </c:pt>
                <c:pt idx="375">
                  <c:v>7.0847033577448117</c:v>
                </c:pt>
                <c:pt idx="376">
                  <c:v>7.0966996097292139</c:v>
                </c:pt>
                <c:pt idx="377">
                  <c:v>7.1086958617136169</c:v>
                </c:pt>
                <c:pt idx="378">
                  <c:v>7.1206921136980181</c:v>
                </c:pt>
                <c:pt idx="379">
                  <c:v>7.1326883656824194</c:v>
                </c:pt>
                <c:pt idx="380">
                  <c:v>7.1446846176668224</c:v>
                </c:pt>
                <c:pt idx="381">
                  <c:v>7.1566808696512236</c:v>
                </c:pt>
                <c:pt idx="382">
                  <c:v>7.168677121635624</c:v>
                </c:pt>
                <c:pt idx="383">
                  <c:v>7.180673373620027</c:v>
                </c:pt>
                <c:pt idx="384">
                  <c:v>7.19266962560443</c:v>
                </c:pt>
                <c:pt idx="385">
                  <c:v>7.2046658775888295</c:v>
                </c:pt>
                <c:pt idx="386">
                  <c:v>7.2166621295732325</c:v>
                </c:pt>
                <c:pt idx="387">
                  <c:v>7.2286583815576346</c:v>
                </c:pt>
                <c:pt idx="388">
                  <c:v>7.240654633542035</c:v>
                </c:pt>
                <c:pt idx="389">
                  <c:v>7.2526508855264371</c:v>
                </c:pt>
                <c:pt idx="390">
                  <c:v>7.2646471375108401</c:v>
                </c:pt>
                <c:pt idx="391">
                  <c:v>7.2766433894952414</c:v>
                </c:pt>
                <c:pt idx="392">
                  <c:v>7.2886396414796426</c:v>
                </c:pt>
                <c:pt idx="393">
                  <c:v>7.3006358934640447</c:v>
                </c:pt>
                <c:pt idx="394">
                  <c:v>7.312632145448446</c:v>
                </c:pt>
                <c:pt idx="395">
                  <c:v>7.3246283974328472</c:v>
                </c:pt>
                <c:pt idx="396">
                  <c:v>7.3366246494172502</c:v>
                </c:pt>
                <c:pt idx="397">
                  <c:v>7.3486209014016515</c:v>
                </c:pt>
                <c:pt idx="398">
                  <c:v>7.3606171533860527</c:v>
                </c:pt>
                <c:pt idx="399">
                  <c:v>7.3726134053704548</c:v>
                </c:pt>
                <c:pt idx="400">
                  <c:v>7.3846096573548561</c:v>
                </c:pt>
                <c:pt idx="401">
                  <c:v>7.3966059093392573</c:v>
                </c:pt>
                <c:pt idx="402">
                  <c:v>7.4086021613236603</c:v>
                </c:pt>
                <c:pt idx="403">
                  <c:v>7.4205984133080625</c:v>
                </c:pt>
                <c:pt idx="404">
                  <c:v>7.4325946652924628</c:v>
                </c:pt>
                <c:pt idx="405">
                  <c:v>7.4445909172768649</c:v>
                </c:pt>
                <c:pt idx="406">
                  <c:v>7.456587169261268</c:v>
                </c:pt>
                <c:pt idx="407">
                  <c:v>7.4685834212456692</c:v>
                </c:pt>
                <c:pt idx="408">
                  <c:v>7.4805796732300704</c:v>
                </c:pt>
                <c:pt idx="409">
                  <c:v>7.4925759252144726</c:v>
                </c:pt>
                <c:pt idx="410">
                  <c:v>7.5045721771988738</c:v>
                </c:pt>
                <c:pt idx="411">
                  <c:v>7.5165684291832751</c:v>
                </c:pt>
                <c:pt idx="412">
                  <c:v>7.5285646811676781</c:v>
                </c:pt>
                <c:pt idx="413">
                  <c:v>7.5405609331520793</c:v>
                </c:pt>
                <c:pt idx="414">
                  <c:v>7.5525571851364806</c:v>
                </c:pt>
                <c:pt idx="415">
                  <c:v>7.5645534371208827</c:v>
                </c:pt>
                <c:pt idx="416">
                  <c:v>7.5765496891052839</c:v>
                </c:pt>
                <c:pt idx="417">
                  <c:v>7.5885459410896852</c:v>
                </c:pt>
                <c:pt idx="418">
                  <c:v>7.6005421930740882</c:v>
                </c:pt>
                <c:pt idx="419">
                  <c:v>7.6125384450584894</c:v>
                </c:pt>
                <c:pt idx="420">
                  <c:v>7.6245346970428907</c:v>
                </c:pt>
                <c:pt idx="421">
                  <c:v>7.6365309490272928</c:v>
                </c:pt>
                <c:pt idx="422">
                  <c:v>7.6485272010116958</c:v>
                </c:pt>
                <c:pt idx="423">
                  <c:v>7.6605234529960953</c:v>
                </c:pt>
                <c:pt idx="424">
                  <c:v>7.6725197049804983</c:v>
                </c:pt>
                <c:pt idx="425">
                  <c:v>7.6845159569649013</c:v>
                </c:pt>
                <c:pt idx="426">
                  <c:v>7.6965122089493025</c:v>
                </c:pt>
                <c:pt idx="427">
                  <c:v>7.7085084609337029</c:v>
                </c:pt>
                <c:pt idx="428">
                  <c:v>7.7205047129181059</c:v>
                </c:pt>
                <c:pt idx="429">
                  <c:v>7.7325009649025072</c:v>
                </c:pt>
                <c:pt idx="430">
                  <c:v>7.7444972168869084</c:v>
                </c:pt>
                <c:pt idx="431">
                  <c:v>7.7564934688713114</c:v>
                </c:pt>
                <c:pt idx="432">
                  <c:v>7.7684897208557135</c:v>
                </c:pt>
                <c:pt idx="433">
                  <c:v>7.7804859728401139</c:v>
                </c:pt>
                <c:pt idx="434">
                  <c:v>7.792482224824516</c:v>
                </c:pt>
                <c:pt idx="435">
                  <c:v>7.804478476808919</c:v>
                </c:pt>
                <c:pt idx="436">
                  <c:v>7.8164747287933203</c:v>
                </c:pt>
                <c:pt idx="437">
                  <c:v>7.8284709807777215</c:v>
                </c:pt>
                <c:pt idx="438">
                  <c:v>7.8404672327621228</c:v>
                </c:pt>
                <c:pt idx="439">
                  <c:v>7.8524634847465249</c:v>
                </c:pt>
                <c:pt idx="440">
                  <c:v>7.8644597367309261</c:v>
                </c:pt>
                <c:pt idx="441">
                  <c:v>7.8764559887153291</c:v>
                </c:pt>
                <c:pt idx="442">
                  <c:v>7.8884522406997286</c:v>
                </c:pt>
                <c:pt idx="443">
                  <c:v>7.9004484926841316</c:v>
                </c:pt>
                <c:pt idx="444">
                  <c:v>7.9124447446685338</c:v>
                </c:pt>
                <c:pt idx="445">
                  <c:v>7.924440996652935</c:v>
                </c:pt>
                <c:pt idx="446">
                  <c:v>7.9364372486373362</c:v>
                </c:pt>
                <c:pt idx="447">
                  <c:v>7.9484335006217393</c:v>
                </c:pt>
                <c:pt idx="448">
                  <c:v>7.9604297526061405</c:v>
                </c:pt>
                <c:pt idx="449">
                  <c:v>7.9724260045905417</c:v>
                </c:pt>
                <c:pt idx="450">
                  <c:v>7.9844222565749439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1.6660227843354445</c:v>
                </c:pt>
                <c:pt idx="1">
                  <c:v>1.3740648434329366</c:v>
                </c:pt>
                <c:pt idx="2">
                  <c:v>1.0971073339738782</c:v>
                </c:pt>
                <c:pt idx="3">
                  <c:v>0.83447452676917777</c:v>
                </c:pt>
                <c:pt idx="4">
                  <c:v>0.58552038045285482</c:v>
                </c:pt>
                <c:pt idx="5">
                  <c:v>0.34962723612322133</c:v>
                </c:pt>
                <c:pt idx="6">
                  <c:v>0.12620457002518659</c:v>
                </c:pt>
                <c:pt idx="7">
                  <c:v>-8.5312198357314628E-2</c:v>
                </c:pt>
                <c:pt idx="8">
                  <c:v>-0.28546284530755539</c:v>
                </c:pt>
                <c:pt idx="9">
                  <c:v>-0.47476343137225108</c:v>
                </c:pt>
                <c:pt idx="10">
                  <c:v>-0.65370734162851196</c:v>
                </c:pt>
                <c:pt idx="11">
                  <c:v>-0.82276627989624718</c:v>
                </c:pt>
                <c:pt idx="12">
                  <c:v>-0.98239121896993975</c:v>
                </c:pt>
                <c:pt idx="13">
                  <c:v>-1.1330133088481587</c:v>
                </c:pt>
                <c:pt idx="14">
                  <c:v>-1.2750447448475493</c:v>
                </c:pt>
                <c:pt idx="15">
                  <c:v>-1.4088795974016133</c:v>
                </c:pt>
                <c:pt idx="16">
                  <c:v>-1.534894605261325</c:v>
                </c:pt>
                <c:pt idx="17">
                  <c:v>-1.6534499337362725</c:v>
                </c:pt>
                <c:pt idx="18">
                  <c:v>-1.7648898995396238</c:v>
                </c:pt>
                <c:pt idx="19">
                  <c:v>-1.8695436637289036</c:v>
                </c:pt>
                <c:pt idx="20">
                  <c:v>-1.9677258941663038</c:v>
                </c:pt>
                <c:pt idx="21">
                  <c:v>-2.0597373988574215</c:v>
                </c:pt>
                <c:pt idx="22">
                  <c:v>-2.1458657314653635</c:v>
                </c:pt>
                <c:pt idx="23">
                  <c:v>-2.2263857702382484</c:v>
                </c:pt>
                <c:pt idx="24">
                  <c:v>-2.3015602715319288</c:v>
                </c:pt>
                <c:pt idx="25">
                  <c:v>-2.3716403990561448</c:v>
                </c:pt>
                <c:pt idx="26">
                  <c:v>-2.4368662299212853</c:v>
                </c:pt>
                <c:pt idx="27">
                  <c:v>-2.4974672385142389</c:v>
                </c:pt>
                <c:pt idx="28">
                  <c:v>-2.5536627591852739</c:v>
                </c:pt>
                <c:pt idx="29">
                  <c:v>-2.605662428683833</c:v>
                </c:pt>
                <c:pt idx="30">
                  <c:v>-2.6536666092386025</c:v>
                </c:pt>
                <c:pt idx="31">
                  <c:v>-2.6978667931372193</c:v>
                </c:pt>
                <c:pt idx="32">
                  <c:v>-2.738445989622349</c:v>
                </c:pt>
                <c:pt idx="33">
                  <c:v>-2.7755790948843138</c:v>
                </c:pt>
                <c:pt idx="34">
                  <c:v>-2.8094332458954892</c:v>
                </c:pt>
                <c:pt idx="35">
                  <c:v>-2.8401681587982663</c:v>
                </c:pt>
                <c:pt idx="36">
                  <c:v>-2.8679364525266018</c:v>
                </c:pt>
                <c:pt idx="37">
                  <c:v>-2.8928839583107537</c:v>
                </c:pt>
                <c:pt idx="38">
                  <c:v>-2.9151500156858647</c:v>
                </c:pt>
                <c:pt idx="39">
                  <c:v>-2.9348677555973097</c:v>
                </c:pt>
                <c:pt idx="40">
                  <c:v>-2.9521643711694061</c:v>
                </c:pt>
                <c:pt idx="41">
                  <c:v>-2.9671613766788045</c:v>
                </c:pt>
                <c:pt idx="42">
                  <c:v>-2.9799748552498571</c:v>
                </c:pt>
                <c:pt idx="43">
                  <c:v>-2.9907156957662657</c:v>
                </c:pt>
                <c:pt idx="44">
                  <c:v>-2.999489819471393</c:v>
                </c:pt>
                <c:pt idx="45">
                  <c:v>-3.0063983967086827</c:v>
                </c:pt>
                <c:pt idx="46">
                  <c:v>-3.0115380542336272</c:v>
                </c:pt>
                <c:pt idx="47">
                  <c:v>-3.0150010735096218</c:v>
                </c:pt>
                <c:pt idx="48">
                  <c:v>-3.0168755803818588</c:v>
                </c:pt>
                <c:pt idx="49">
                  <c:v>-3.0172457265059252</c:v>
                </c:pt>
                <c:pt idx="50">
                  <c:v>-3.0161918628912168</c:v>
                </c:pt>
                <c:pt idx="51">
                  <c:v>-3.0137907059033289</c:v>
                </c:pt>
                <c:pt idx="52">
                  <c:v>-3.0101154960544707</c:v>
                </c:pt>
                <c:pt idx="53">
                  <c:v>-3.0052361498964055</c:v>
                </c:pt>
                <c:pt idx="54">
                  <c:v>-2.9992194053166212</c:v>
                </c:pt>
                <c:pt idx="55">
                  <c:v>-2.992128960525168</c:v>
                </c:pt>
                <c:pt idx="56">
                  <c:v>-2.9840256070069962</c:v>
                </c:pt>
                <c:pt idx="57">
                  <c:v>-2.9749673567025354</c:v>
                </c:pt>
                <c:pt idx="58">
                  <c:v>-2.9650095636677403</c:v>
                </c:pt>
                <c:pt idx="59">
                  <c:v>-2.9542050404537772</c:v>
                </c:pt>
                <c:pt idx="60">
                  <c:v>-2.9426041694360263</c:v>
                </c:pt>
                <c:pt idx="61">
                  <c:v>-2.9302550093119986</c:v>
                </c:pt>
                <c:pt idx="62">
                  <c:v>-2.9172033969781292</c:v>
                </c:pt>
                <c:pt idx="63">
                  <c:v>-2.903493044986269</c:v>
                </c:pt>
                <c:pt idx="64">
                  <c:v>-2.8891656347718442</c:v>
                </c:pt>
                <c:pt idx="65">
                  <c:v>-2.8742609058373221</c:v>
                </c:pt>
                <c:pt idx="66">
                  <c:v>-2.8588167410665628</c:v>
                </c:pt>
                <c:pt idx="67">
                  <c:v>-2.8428692483379714</c:v>
                </c:pt>
                <c:pt idx="68">
                  <c:v>-2.8264528385970396</c:v>
                </c:pt>
                <c:pt idx="69">
                  <c:v>-2.8096003005418604</c:v>
                </c:pt>
                <c:pt idx="70">
                  <c:v>-2.792342872068506</c:v>
                </c:pt>
                <c:pt idx="71">
                  <c:v>-2.7747103086167311</c:v>
                </c:pt>
                <c:pt idx="72">
                  <c:v>-2.756730948550377</c:v>
                </c:pt>
                <c:pt idx="73">
                  <c:v>-2.7384317757009615</c:v>
                </c:pt>
                <c:pt idx="74">
                  <c:v>-2.7198384791974033</c:v>
                </c:pt>
                <c:pt idx="75">
                  <c:v>-2.7009755106994038</c:v>
                </c:pt>
                <c:pt idx="76">
                  <c:v>-2.6818661391469476</c:v>
                </c:pt>
                <c:pt idx="77">
                  <c:v>-2.6625325031335025</c:v>
                </c:pt>
                <c:pt idx="78">
                  <c:v>-2.642995661005763</c:v>
                </c:pt>
                <c:pt idx="79">
                  <c:v>-2.6232756387883871</c:v>
                </c:pt>
                <c:pt idx="80">
                  <c:v>-2.6033914760278378</c:v>
                </c:pt>
                <c:pt idx="81">
                  <c:v>-2.5833612696453905</c:v>
                </c:pt>
                <c:pt idx="82">
                  <c:v>-2.5632022158854508</c:v>
                </c:pt>
                <c:pt idx="83">
                  <c:v>-2.5429306504415816</c:v>
                </c:pt>
                <c:pt idx="84">
                  <c:v>-2.522562086839061</c:v>
                </c:pt>
                <c:pt idx="85">
                  <c:v>-2.5021112531493985</c:v>
                </c:pt>
                <c:pt idx="86">
                  <c:v>-2.4815921271089318</c:v>
                </c:pt>
                <c:pt idx="87">
                  <c:v>-2.4610179697105354</c:v>
                </c:pt>
                <c:pt idx="88">
                  <c:v>-2.4404013573344532</c:v>
                </c:pt>
                <c:pt idx="89">
                  <c:v>-2.4197542124814175</c:v>
                </c:pt>
                <c:pt idx="90">
                  <c:v>-2.3990878331684988</c:v>
                </c:pt>
                <c:pt idx="91">
                  <c:v>-2.3784129210454825</c:v>
                </c:pt>
                <c:pt idx="92">
                  <c:v>-2.3577396082870843</c:v>
                </c:pt>
                <c:pt idx="93">
                  <c:v>-2.3370774833139314</c:v>
                </c:pt>
                <c:pt idx="94">
                  <c:v>-2.3164356153929284</c:v>
                </c:pt>
                <c:pt idx="95">
                  <c:v>-2.2958225781654482</c:v>
                </c:pt>
                <c:pt idx="96">
                  <c:v>-2.2752464721496848</c:v>
                </c:pt>
                <c:pt idx="97">
                  <c:v>-2.2547149462615095</c:v>
                </c:pt>
                <c:pt idx="98">
                  <c:v>-2.2342352183962721</c:v>
                </c:pt>
                <c:pt idx="99">
                  <c:v>-2.2138140951120939</c:v>
                </c:pt>
                <c:pt idx="100">
                  <c:v>-2.1934579904535316</c:v>
                </c:pt>
                <c:pt idx="101">
                  <c:v>-2.173172943952737</c:v>
                </c:pt>
                <c:pt idx="102">
                  <c:v>-2.1529646378436884</c:v>
                </c:pt>
                <c:pt idx="103">
                  <c:v>-2.1328384135234915</c:v>
                </c:pt>
                <c:pt idx="104">
                  <c:v>-2.1127992872933059</c:v>
                </c:pt>
                <c:pt idx="105">
                  <c:v>-2.0928519654100408</c:v>
                </c:pt>
                <c:pt idx="106">
                  <c:v>-2.073000858478621</c:v>
                </c:pt>
                <c:pt idx="107">
                  <c:v>-2.0532500952133166</c:v>
                </c:pt>
                <c:pt idx="108">
                  <c:v>-2.0336035355954465</c:v>
                </c:pt>
                <c:pt idx="109">
                  <c:v>-2.0140647834535295</c:v>
                </c:pt>
                <c:pt idx="110">
                  <c:v>-1.9946371984908877</c:v>
                </c:pt>
                <c:pt idx="111">
                  <c:v>-1.9753239077845806</c:v>
                </c:pt>
                <c:pt idx="112">
                  <c:v>-1.9561278167785541</c:v>
                </c:pt>
                <c:pt idx="113">
                  <c:v>-1.9370516197928704</c:v>
                </c:pt>
                <c:pt idx="114">
                  <c:v>-1.9180978100699833</c:v>
                </c:pt>
                <c:pt idx="115">
                  <c:v>-1.899268689378063</c:v>
                </c:pt>
                <c:pt idx="116">
                  <c:v>-1.8805663771905667</c:v>
                </c:pt>
                <c:pt idx="117">
                  <c:v>-1.8619928194603879</c:v>
                </c:pt>
                <c:pt idx="118">
                  <c:v>-1.8435497970061383</c:v>
                </c:pt>
                <c:pt idx="119">
                  <c:v>-1.8252389335273649</c:v>
                </c:pt>
                <c:pt idx="120">
                  <c:v>-1.8070617032647787</c:v>
                </c:pt>
                <c:pt idx="121">
                  <c:v>-1.7890194383208471</c:v>
                </c:pt>
                <c:pt idx="122">
                  <c:v>-1.7711133356555135</c:v>
                </c:pt>
                <c:pt idx="123">
                  <c:v>-1.7533444637710838</c:v>
                </c:pt>
                <c:pt idx="124">
                  <c:v>-1.7357137690997719</c:v>
                </c:pt>
                <c:pt idx="125">
                  <c:v>-1.7182220821068148</c:v>
                </c:pt>
                <c:pt idx="126">
                  <c:v>-1.700870123121454</c:v>
                </c:pt>
                <c:pt idx="127">
                  <c:v>-1.6836585079076405</c:v>
                </c:pt>
                <c:pt idx="128">
                  <c:v>-1.6665877529857203</c:v>
                </c:pt>
                <c:pt idx="129">
                  <c:v>-1.649658280715929</c:v>
                </c:pt>
                <c:pt idx="130">
                  <c:v>-1.6328704241540484</c:v>
                </c:pt>
                <c:pt idx="131">
                  <c:v>-1.6162244316890975</c:v>
                </c:pt>
                <c:pt idx="132">
                  <c:v>-1.5997204714725608</c:v>
                </c:pt>
                <c:pt idx="133">
                  <c:v>-1.5833586356481897</c:v>
                </c:pt>
                <c:pt idx="134">
                  <c:v>-1.5671389443910761</c:v>
                </c:pt>
                <c:pt idx="135">
                  <c:v>-1.5510613497642729</c:v>
                </c:pt>
                <c:pt idx="136">
                  <c:v>-1.5351257394009179</c:v>
                </c:pt>
                <c:pt idx="137">
                  <c:v>-1.5193319400194567</c:v>
                </c:pt>
                <c:pt idx="138">
                  <c:v>-1.5036797207792389</c:v>
                </c:pt>
                <c:pt idx="139">
                  <c:v>-1.4881687964834274</c:v>
                </c:pt>
                <c:pt idx="140">
                  <c:v>-1.4727988306359019</c:v>
                </c:pt>
                <c:pt idx="141">
                  <c:v>-1.4575694383585256</c:v>
                </c:pt>
                <c:pt idx="142">
                  <c:v>-1.4424801891748307</c:v>
                </c:pt>
                <c:pt idx="143">
                  <c:v>-1.4275306096660281</c:v>
                </c:pt>
                <c:pt idx="144">
                  <c:v>-1.4127201860048482</c:v>
                </c:pt>
                <c:pt idx="145">
                  <c:v>-1.398048366372596</c:v>
                </c:pt>
                <c:pt idx="146">
                  <c:v>-1.3835145632645229</c:v>
                </c:pt>
                <c:pt idx="147">
                  <c:v>-1.3691181556884007</c:v>
                </c:pt>
                <c:pt idx="148">
                  <c:v>-1.3548584912609656</c:v>
                </c:pt>
                <c:pt idx="149">
                  <c:v>-1.3407348882067296</c:v>
                </c:pt>
                <c:pt idx="150">
                  <c:v>-1.3267466372634309</c:v>
                </c:pt>
                <c:pt idx="151">
                  <c:v>-1.3128930034982158</c:v>
                </c:pt>
                <c:pt idx="152">
                  <c:v>-1.2991732280384809</c:v>
                </c:pt>
                <c:pt idx="153">
                  <c:v>-1.2855865297211293</c:v>
                </c:pt>
                <c:pt idx="154">
                  <c:v>-1.2721321066638167</c:v>
                </c:pt>
                <c:pt idx="155">
                  <c:v>-1.2588091377616428</c:v>
                </c:pt>
                <c:pt idx="156">
                  <c:v>-1.2456167841125543</c:v>
                </c:pt>
                <c:pt idx="157">
                  <c:v>-1.2325541903746107</c:v>
                </c:pt>
                <c:pt idx="158">
                  <c:v>-1.2196204860581226</c:v>
                </c:pt>
                <c:pt idx="159">
                  <c:v>-1.2068147867555405</c:v>
                </c:pt>
                <c:pt idx="160">
                  <c:v>-1.1941361953118474</c:v>
                </c:pt>
                <c:pt idx="161">
                  <c:v>-1.1815838029380756</c:v>
                </c:pt>
                <c:pt idx="162">
                  <c:v>-1.169156690270494</c:v>
                </c:pt>
                <c:pt idx="163">
                  <c:v>-1.1568539283778541</c:v>
                </c:pt>
                <c:pt idx="164">
                  <c:v>-1.1446745797190112</c:v>
                </c:pt>
                <c:pt idx="165">
                  <c:v>-1.1326176990531234</c:v>
                </c:pt>
                <c:pt idx="166">
                  <c:v>-1.1206823343045502</c:v>
                </c:pt>
                <c:pt idx="167">
                  <c:v>-1.1088675273844482</c:v>
                </c:pt>
                <c:pt idx="168">
                  <c:v>-1.0971723149710211</c:v>
                </c:pt>
                <c:pt idx="169">
                  <c:v>-1.0855957292502485</c:v>
                </c:pt>
                <c:pt idx="170">
                  <c:v>-1.0741367986188901</c:v>
                </c:pt>
                <c:pt idx="171">
                  <c:v>-1.062794548351417</c:v>
                </c:pt>
                <c:pt idx="172">
                  <c:v>-1.0515680012325286</c:v>
                </c:pt>
                <c:pt idx="173">
                  <c:v>-1.0404561781567754</c:v>
                </c:pt>
                <c:pt idx="174">
                  <c:v>-1.0294580986967776</c:v>
                </c:pt>
                <c:pt idx="175">
                  <c:v>-1.0185727816414556</c:v>
                </c:pt>
                <c:pt idx="176">
                  <c:v>-1.0077992455056211</c:v>
                </c:pt>
                <c:pt idx="177">
                  <c:v>-0.99713650901223283</c:v>
                </c:pt>
                <c:pt idx="178">
                  <c:v>-0.98658359154854991</c:v>
                </c:pt>
                <c:pt idx="179">
                  <c:v>-0.97613951359736717</c:v>
                </c:pt>
                <c:pt idx="180">
                  <c:v>-0.96580329714446567</c:v>
                </c:pt>
                <c:pt idx="181">
                  <c:v>-0.95557396606337197</c:v>
                </c:pt>
                <c:pt idx="182">
                  <c:v>-0.94545054647844273</c:v>
                </c:pt>
                <c:pt idx="183">
                  <c:v>-0.93543206710729099</c:v>
                </c:pt>
                <c:pt idx="184">
                  <c:v>-0.92551755958347848</c:v>
                </c:pt>
                <c:pt idx="185">
                  <c:v>-0.91570605876039446</c:v>
                </c:pt>
                <c:pt idx="186">
                  <c:v>-0.90599660299719076</c:v>
                </c:pt>
                <c:pt idx="187">
                  <c:v>-0.89638823442758475</c:v>
                </c:pt>
                <c:pt idx="188">
                  <c:v>-0.8868799992123424</c:v>
                </c:pt>
                <c:pt idx="189">
                  <c:v>-0.87747094777619417</c:v>
                </c:pt>
                <c:pt idx="190">
                  <c:v>-0.86816013502989331</c:v>
                </c:pt>
                <c:pt idx="191">
                  <c:v>-0.85894662057812998</c:v>
                </c:pt>
                <c:pt idx="192">
                  <c:v>-0.84982946891396194</c:v>
                </c:pt>
                <c:pt idx="193">
                  <c:v>-0.84080774960037097</c:v>
                </c:pt>
                <c:pt idx="194">
                  <c:v>-0.83188053743958368</c:v>
                </c:pt>
                <c:pt idx="195">
                  <c:v>-0.8230469126307175</c:v>
                </c:pt>
                <c:pt idx="196">
                  <c:v>-0.81430596091629992</c:v>
                </c:pt>
                <c:pt idx="197">
                  <c:v>-0.80565677371820943</c:v>
                </c:pt>
                <c:pt idx="198">
                  <c:v>-0.79709844826352372</c:v>
                </c:pt>
                <c:pt idx="199">
                  <c:v>-0.78863008770077114</c:v>
                </c:pt>
                <c:pt idx="200">
                  <c:v>-0.78025080120704338</c:v>
                </c:pt>
                <c:pt idx="201">
                  <c:v>-0.77195970408640879</c:v>
                </c:pt>
                <c:pt idx="202">
                  <c:v>-0.76375591786005392</c:v>
                </c:pt>
                <c:pt idx="203">
                  <c:v>-0.75563857034855064</c:v>
                </c:pt>
                <c:pt idx="204">
                  <c:v>-0.7476067957466338</c:v>
                </c:pt>
                <c:pt idx="205">
                  <c:v>-0.73965973469087076</c:v>
                </c:pt>
                <c:pt idx="206">
                  <c:v>-0.73179653432054836</c:v>
                </c:pt>
                <c:pt idx="207">
                  <c:v>-0.7240163483321459</c:v>
                </c:pt>
                <c:pt idx="208">
                  <c:v>-0.71631833702768666</c:v>
                </c:pt>
                <c:pt idx="209">
                  <c:v>-0.70870166735729234</c:v>
                </c:pt>
                <c:pt idx="210">
                  <c:v>-0.70116551295622742</c:v>
                </c:pt>
                <c:pt idx="211">
                  <c:v>-0.69370905417671547</c:v>
                </c:pt>
                <c:pt idx="212">
                  <c:v>-0.6863314781147879</c:v>
                </c:pt>
                <c:pt idx="213">
                  <c:v>-0.67903197863243459</c:v>
                </c:pt>
                <c:pt idx="214">
                  <c:v>-0.67180975637528273</c:v>
                </c:pt>
                <c:pt idx="215">
                  <c:v>-0.6646640187860523</c:v>
                </c:pt>
                <c:pt idx="216">
                  <c:v>-0.65759398011400438</c:v>
                </c:pt>
                <c:pt idx="217">
                  <c:v>-0.65059886142058787</c:v>
                </c:pt>
                <c:pt idx="218">
                  <c:v>-0.64367789058150193</c:v>
                </c:pt>
                <c:pt idx="219">
                  <c:v>-0.63683030228535475</c:v>
                </c:pt>
                <c:pt idx="220">
                  <c:v>-0.63005533802910862</c:v>
                </c:pt>
                <c:pt idx="221">
                  <c:v>-0.62335224611049267</c:v>
                </c:pt>
                <c:pt idx="222">
                  <c:v>-0.61672028161753645</c:v>
                </c:pt>
                <c:pt idx="223">
                  <c:v>-0.61015870641540404</c:v>
                </c:pt>
                <c:pt idx="224">
                  <c:v>-0.6036667891306714</c:v>
                </c:pt>
                <c:pt idx="225">
                  <c:v>-0.59724380513318676</c:v>
                </c:pt>
                <c:pt idx="226">
                  <c:v>-0.59088903651567171</c:v>
                </c:pt>
                <c:pt idx="227">
                  <c:v>-0.58460177207117781</c:v>
                </c:pt>
                <c:pt idx="228">
                  <c:v>-0.57838130726853787</c:v>
                </c:pt>
                <c:pt idx="229">
                  <c:v>-0.57222694422592846</c:v>
                </c:pt>
                <c:pt idx="230">
                  <c:v>-0.56613799168265422</c:v>
                </c:pt>
                <c:pt idx="231">
                  <c:v>-0.56011376496927501</c:v>
                </c:pt>
                <c:pt idx="232">
                  <c:v>-0.55415358597617226</c:v>
                </c:pt>
                <c:pt idx="233">
                  <c:v>-0.54825678312065151</c:v>
                </c:pt>
                <c:pt idx="234">
                  <c:v>-0.5424226913126946</c:v>
                </c:pt>
                <c:pt idx="235">
                  <c:v>-0.53665065191942585</c:v>
                </c:pt>
                <c:pt idx="236">
                  <c:v>-0.53094001272839819</c:v>
                </c:pt>
                <c:pt idx="237">
                  <c:v>-0.52529012790978091</c:v>
                </c:pt>
                <c:pt idx="238">
                  <c:v>-0.51970035797750946</c:v>
                </c:pt>
                <c:pt idx="239">
                  <c:v>-0.51417006974949642</c:v>
                </c:pt>
                <c:pt idx="240">
                  <c:v>-0.50869863630696044</c:v>
                </c:pt>
                <c:pt idx="241">
                  <c:v>-0.50328543695293826</c:v>
                </c:pt>
                <c:pt idx="242">
                  <c:v>-0.49792985717005706</c:v>
                </c:pt>
                <c:pt idx="243">
                  <c:v>-0.49263128857761579</c:v>
                </c:pt>
                <c:pt idx="244">
                  <c:v>-0.4873891288880417</c:v>
                </c:pt>
                <c:pt idx="245">
                  <c:v>-0.48220278186277121</c:v>
                </c:pt>
                <c:pt idx="246">
                  <c:v>-0.47707165726761813</c:v>
                </c:pt>
                <c:pt idx="247">
                  <c:v>-0.47199517082766324</c:v>
                </c:pt>
                <c:pt idx="248">
                  <c:v>-0.4669727441817334</c:v>
                </c:pt>
                <c:pt idx="249">
                  <c:v>-0.462003804836493</c:v>
                </c:pt>
                <c:pt idx="250">
                  <c:v>-0.45708778612020884</c:v>
                </c:pt>
                <c:pt idx="251">
                  <c:v>-0.45222412713622384</c:v>
                </c:pt>
                <c:pt idx="252">
                  <c:v>-0.4474122727161694</c:v>
                </c:pt>
                <c:pt idx="253">
                  <c:v>-0.44265167337296812</c:v>
                </c:pt>
                <c:pt idx="254">
                  <c:v>-0.43794178525365002</c:v>
                </c:pt>
                <c:pt idx="255">
                  <c:v>-0.43328207009202141</c:v>
                </c:pt>
                <c:pt idx="256">
                  <c:v>-0.42867199516121335</c:v>
                </c:pt>
                <c:pt idx="257">
                  <c:v>-0.42411103322614779</c:v>
                </c:pt>
                <c:pt idx="258">
                  <c:v>-0.41959866249593475</c:v>
                </c:pt>
                <c:pt idx="259">
                  <c:v>-0.41513436657624192</c:v>
                </c:pt>
                <c:pt idx="260">
                  <c:v>-0.41071763442166431</c:v>
                </c:pt>
                <c:pt idx="261">
                  <c:v>-0.40634796028807862</c:v>
                </c:pt>
                <c:pt idx="262">
                  <c:v>-0.40202484368507702</c:v>
                </c:pt>
                <c:pt idx="263">
                  <c:v>-0.39774778932842991</c:v>
                </c:pt>
                <c:pt idx="264">
                  <c:v>-0.3935163070926474</c:v>
                </c:pt>
                <c:pt idx="265">
                  <c:v>-0.38932991196361094</c:v>
                </c:pt>
                <c:pt idx="266">
                  <c:v>-0.38518812399135882</c:v>
                </c:pt>
                <c:pt idx="267">
                  <c:v>-0.38109046824297582</c:v>
                </c:pt>
                <c:pt idx="268">
                  <c:v>-0.37703647475564883</c:v>
                </c:pt>
                <c:pt idx="269">
                  <c:v>-0.37302567848986345</c:v>
                </c:pt>
                <c:pt idx="270">
                  <c:v>-0.36905761928280867</c:v>
                </c:pt>
                <c:pt idx="271">
                  <c:v>-0.36513184180194852</c:v>
                </c:pt>
                <c:pt idx="272">
                  <c:v>-0.3612478954988147</c:v>
                </c:pt>
                <c:pt idx="273">
                  <c:v>-0.3574053345629849</c:v>
                </c:pt>
                <c:pt idx="274">
                  <c:v>-0.35360371787632833</c:v>
                </c:pt>
                <c:pt idx="275">
                  <c:v>-0.34984260896745012</c:v>
                </c:pt>
                <c:pt idx="276">
                  <c:v>-0.3461215759664068</c:v>
                </c:pt>
                <c:pt idx="277">
                  <c:v>-0.34244019155964794</c:v>
                </c:pt>
                <c:pt idx="278">
                  <c:v>-0.3387980329452524</c:v>
                </c:pt>
                <c:pt idx="279">
                  <c:v>-0.33519468178840767</c:v>
                </c:pt>
                <c:pt idx="280">
                  <c:v>-0.33162972417718822</c:v>
                </c:pt>
                <c:pt idx="281">
                  <c:v>-0.32810275057858612</c:v>
                </c:pt>
                <c:pt idx="282">
                  <c:v>-0.32461335579486705</c:v>
                </c:pt>
                <c:pt idx="283">
                  <c:v>-0.32116113892020243</c:v>
                </c:pt>
                <c:pt idx="284">
                  <c:v>-0.31774570329759516</c:v>
                </c:pt>
                <c:pt idx="285">
                  <c:v>-0.31436665647612666</c:v>
                </c:pt>
                <c:pt idx="286">
                  <c:v>-0.311023610168496</c:v>
                </c:pt>
                <c:pt idx="287">
                  <c:v>-0.30771618020889729</c:v>
                </c:pt>
                <c:pt idx="288">
                  <c:v>-0.30444398651117904</c:v>
                </c:pt>
                <c:pt idx="289">
                  <c:v>-0.30120665302735283</c:v>
                </c:pt>
                <c:pt idx="290">
                  <c:v>-0.29800380770640328</c:v>
                </c:pt>
                <c:pt idx="291">
                  <c:v>-0.29483508245344786</c:v>
                </c:pt>
                <c:pt idx="292">
                  <c:v>-0.29170011308919286</c:v>
                </c:pt>
                <c:pt idx="293">
                  <c:v>-0.28859853930974327</c:v>
                </c:pt>
                <c:pt idx="294">
                  <c:v>-0.28553000464672706</c:v>
                </c:pt>
                <c:pt idx="295">
                  <c:v>-0.28249415642777265</c:v>
                </c:pt>
                <c:pt idx="296">
                  <c:v>-0.27949064573729238</c:v>
                </c:pt>
                <c:pt idx="297">
                  <c:v>-0.27651912737762158</c:v>
                </c:pt>
                <c:pt idx="298">
                  <c:v>-0.27357925983047798</c:v>
                </c:pt>
                <c:pt idx="299">
                  <c:v>-0.27067070521877823</c:v>
                </c:pt>
                <c:pt idx="300">
                  <c:v>-0.26779312926876109</c:v>
                </c:pt>
                <c:pt idx="301">
                  <c:v>-0.26494620127247043</c:v>
                </c:pt>
                <c:pt idx="302">
                  <c:v>-0.26212959405055719</c:v>
                </c:pt>
                <c:pt idx="303">
                  <c:v>-0.25934298391543803</c:v>
                </c:pt>
                <c:pt idx="304">
                  <c:v>-0.25658605063476436</c:v>
                </c:pt>
                <c:pt idx="305">
                  <c:v>-0.25385847739524464</c:v>
                </c:pt>
                <c:pt idx="306">
                  <c:v>-0.25115995076678777</c:v>
                </c:pt>
                <c:pt idx="307">
                  <c:v>-0.24849016066700025</c:v>
                </c:pt>
                <c:pt idx="308">
                  <c:v>-0.24584880032598755</c:v>
                </c:pt>
                <c:pt idx="309">
                  <c:v>-0.24323556625151049</c:v>
                </c:pt>
                <c:pt idx="310">
                  <c:v>-0.24065015819445904</c:v>
                </c:pt>
                <c:pt idx="311">
                  <c:v>-0.2380922791146621</c:v>
                </c:pt>
                <c:pt idx="312">
                  <c:v>-0.23556163514702066</c:v>
                </c:pt>
                <c:pt idx="313">
                  <c:v>-0.23305793556796864</c:v>
                </c:pt>
                <c:pt idx="314">
                  <c:v>-0.23058089276226079</c:v>
                </c:pt>
                <c:pt idx="315">
                  <c:v>-0.22813022219007972</c:v>
                </c:pt>
                <c:pt idx="316">
                  <c:v>-0.2257056423544673</c:v>
                </c:pt>
                <c:pt idx="317">
                  <c:v>-0.22330687476907662</c:v>
                </c:pt>
                <c:pt idx="318">
                  <c:v>-0.22093364392623871</c:v>
                </c:pt>
                <c:pt idx="319">
                  <c:v>-0.21858567726534833</c:v>
                </c:pt>
                <c:pt idx="320">
                  <c:v>-0.21626270514156337</c:v>
                </c:pt>
                <c:pt idx="321">
                  <c:v>-0.21396446079481665</c:v>
                </c:pt>
                <c:pt idx="322">
                  <c:v>-0.21169068031913529</c:v>
                </c:pt>
                <c:pt idx="323">
                  <c:v>-0.20944110263227403</c:v>
                </c:pt>
                <c:pt idx="324">
                  <c:v>-0.20721546944564989</c:v>
                </c:pt>
                <c:pt idx="325">
                  <c:v>-0.2050135252345815</c:v>
                </c:pt>
                <c:pt idx="326">
                  <c:v>-0.2028350172088324</c:v>
                </c:pt>
                <c:pt idx="327">
                  <c:v>-0.20067969528345289</c:v>
                </c:pt>
                <c:pt idx="328">
                  <c:v>-0.19854731204991807</c:v>
                </c:pt>
                <c:pt idx="329">
                  <c:v>-0.19643762274756235</c:v>
                </c:pt>
                <c:pt idx="330">
                  <c:v>-0.19435038523530807</c:v>
                </c:pt>
                <c:pt idx="331">
                  <c:v>-0.19228535996368118</c:v>
                </c:pt>
                <c:pt idx="332">
                  <c:v>-0.19024230994711822</c:v>
                </c:pt>
                <c:pt idx="333">
                  <c:v>-0.18822100073655923</c:v>
                </c:pt>
                <c:pt idx="334">
                  <c:v>-0.18622120039232173</c:v>
                </c:pt>
                <c:pt idx="335">
                  <c:v>-0.18424267945725809</c:v>
                </c:pt>
                <c:pt idx="336">
                  <c:v>-0.1822852109301919</c:v>
                </c:pt>
                <c:pt idx="337">
                  <c:v>-0.18034857023963019</c:v>
                </c:pt>
                <c:pt idx="338">
                  <c:v>-0.17843253521774721</c:v>
                </c:pt>
                <c:pt idx="339">
                  <c:v>-0.17653688607464638</c:v>
                </c:pt>
                <c:pt idx="340">
                  <c:v>-0.1746614053728853</c:v>
                </c:pt>
                <c:pt idx="341">
                  <c:v>-0.17280587800226921</c:v>
                </c:pt>
                <c:pt idx="342">
                  <c:v>-0.17097009115491218</c:v>
                </c:pt>
                <c:pt idx="343">
                  <c:v>-0.16915383430055692</c:v>
                </c:pt>
                <c:pt idx="344">
                  <c:v>-0.16735689916215452</c:v>
                </c:pt>
                <c:pt idx="345">
                  <c:v>-0.16557907969170371</c:v>
                </c:pt>
                <c:pt idx="346">
                  <c:v>-0.16382017204634439</c:v>
                </c:pt>
                <c:pt idx="347">
                  <c:v>-0.16207997456470127</c:v>
                </c:pt>
                <c:pt idx="348">
                  <c:v>-0.16035828774348121</c:v>
                </c:pt>
                <c:pt idx="349">
                  <c:v>-0.15865491421431707</c:v>
                </c:pt>
                <c:pt idx="350">
                  <c:v>-0.15696965872085564</c:v>
                </c:pt>
                <c:pt idx="351">
                  <c:v>-0.15530232809609032</c:v>
                </c:pt>
                <c:pt idx="352">
                  <c:v>-0.15365273123993525</c:v>
                </c:pt>
                <c:pt idx="353">
                  <c:v>-0.15202067909703526</c:v>
                </c:pt>
                <c:pt idx="354">
                  <c:v>-0.15040598463481383</c:v>
                </c:pt>
                <c:pt idx="355">
                  <c:v>-0.14880846282175553</c:v>
                </c:pt>
                <c:pt idx="356">
                  <c:v>-0.14722793060591796</c:v>
                </c:pt>
                <c:pt idx="357">
                  <c:v>-0.14566420689367318</c:v>
                </c:pt>
                <c:pt idx="358">
                  <c:v>-0.14411711252867862</c:v>
                </c:pt>
                <c:pt idx="359">
                  <c:v>-0.14258647027106969</c:v>
                </c:pt>
                <c:pt idx="360">
                  <c:v>-0.14107210477687546</c:v>
                </c:pt>
                <c:pt idx="361">
                  <c:v>-0.13957384257765565</c:v>
                </c:pt>
                <c:pt idx="362">
                  <c:v>-0.13809151206035541</c:v>
                </c:pt>
                <c:pt idx="363">
                  <c:v>-0.13662494344737389</c:v>
                </c:pt>
                <c:pt idx="364">
                  <c:v>-0.13517396877684887</c:v>
                </c:pt>
                <c:pt idx="365">
                  <c:v>-0.13373842188315202</c:v>
                </c:pt>
                <c:pt idx="366">
                  <c:v>-0.13231813837759177</c:v>
                </c:pt>
                <c:pt idx="367">
                  <c:v>-0.13091295562932551</c:v>
                </c:pt>
                <c:pt idx="368">
                  <c:v>-0.12952271274647603</c:v>
                </c:pt>
                <c:pt idx="369">
                  <c:v>-0.12814725055745002</c:v>
                </c:pt>
                <c:pt idx="370">
                  <c:v>-0.12678641159245704</c:v>
                </c:pt>
                <c:pt idx="371">
                  <c:v>-0.12544004006522991</c:v>
                </c:pt>
                <c:pt idx="372">
                  <c:v>-0.12410798185493778</c:v>
                </c:pt>
                <c:pt idx="373">
                  <c:v>-0.12279008448829683</c:v>
                </c:pt>
                <c:pt idx="374">
                  <c:v>-0.12148619712187139</c:v>
                </c:pt>
                <c:pt idx="375">
                  <c:v>-0.12019617052456756</c:v>
                </c:pt>
                <c:pt idx="376">
                  <c:v>-0.11891985706031251</c:v>
                </c:pt>
                <c:pt idx="377">
                  <c:v>-0.11765711067092391</c:v>
                </c:pt>
                <c:pt idx="378">
                  <c:v>-0.11640778685916077</c:v>
                </c:pt>
                <c:pt idx="379">
                  <c:v>-0.11517174267195826</c:v>
                </c:pt>
                <c:pt idx="380">
                  <c:v>-0.1139488366838431</c:v>
                </c:pt>
                <c:pt idx="381">
                  <c:v>-0.11273892898052819</c:v>
                </c:pt>
                <c:pt idx="382">
                  <c:v>-0.11154188114268249</c:v>
                </c:pt>
                <c:pt idx="383">
                  <c:v>-0.11035755622987778</c:v>
                </c:pt>
                <c:pt idx="384">
                  <c:v>-0.10918581876470788</c:v>
                </c:pt>
                <c:pt idx="385">
                  <c:v>-0.10802653471707864</c:v>
                </c:pt>
                <c:pt idx="386">
                  <c:v>-0.10687957148866724</c:v>
                </c:pt>
                <c:pt idx="387">
                  <c:v>-0.1057447978975512</c:v>
                </c:pt>
                <c:pt idx="388">
                  <c:v>-0.10462208416300076</c:v>
                </c:pt>
                <c:pt idx="389">
                  <c:v>-0.10351130189043592</c:v>
                </c:pt>
                <c:pt idx="390">
                  <c:v>-0.10241232405654774</c:v>
                </c:pt>
                <c:pt idx="391">
                  <c:v>-0.10132502499457768</c:v>
                </c:pt>
                <c:pt idx="392">
                  <c:v>-0.10024928037975714</c:v>
                </c:pt>
                <c:pt idx="393">
                  <c:v>-9.9184967214903969E-2</c:v>
                </c:pt>
                <c:pt idx="394">
                  <c:v>-9.8131963816174964E-2</c:v>
                </c:pt>
                <c:pt idx="395">
                  <c:v>-9.7090149798970987E-2</c:v>
                </c:pt>
                <c:pt idx="396">
                  <c:v>-9.6059406063995309E-2</c:v>
                </c:pt>
                <c:pt idx="397">
                  <c:v>-9.5039614783462317E-2</c:v>
                </c:pt>
                <c:pt idx="398">
                  <c:v>-9.4030659387454585E-2</c:v>
                </c:pt>
                <c:pt idx="399">
                  <c:v>-9.3032424550427692E-2</c:v>
                </c:pt>
                <c:pt idx="400">
                  <c:v>-9.2044796177861044E-2</c:v>
                </c:pt>
                <c:pt idx="401">
                  <c:v>-9.1067661393051891E-2</c:v>
                </c:pt>
                <c:pt idx="402">
                  <c:v>-9.0100908524052808E-2</c:v>
                </c:pt>
                <c:pt idx="403">
                  <c:v>-8.9144427090750114E-2</c:v>
                </c:pt>
                <c:pt idx="404">
                  <c:v>-8.8198107792081482E-2</c:v>
                </c:pt>
                <c:pt idx="405">
                  <c:v>-8.7261842493390904E-2</c:v>
                </c:pt>
                <c:pt idx="406">
                  <c:v>-8.633552421392246E-2</c:v>
                </c:pt>
                <c:pt idx="407">
                  <c:v>-8.5419047114446547E-2</c:v>
                </c:pt>
                <c:pt idx="408">
                  <c:v>-8.4512306485020977E-2</c:v>
                </c:pt>
                <c:pt idx="409">
                  <c:v>-8.3615198732884019E-2</c:v>
                </c:pt>
                <c:pt idx="410">
                  <c:v>-8.2727621370478455E-2</c:v>
                </c:pt>
                <c:pt idx="411">
                  <c:v>-8.1849473003603998E-2</c:v>
                </c:pt>
                <c:pt idx="412">
                  <c:v>-8.0980653319698503E-2</c:v>
                </c:pt>
                <c:pt idx="413">
                  <c:v>-8.0121063076245544E-2</c:v>
                </c:pt>
                <c:pt idx="414">
                  <c:v>-7.9270604089306362E-2</c:v>
                </c:pt>
                <c:pt idx="415">
                  <c:v>-7.8429179222176515E-2</c:v>
                </c:pt>
                <c:pt idx="416">
                  <c:v>-7.7596692374164611E-2</c:v>
                </c:pt>
                <c:pt idx="417">
                  <c:v>-7.6773048469491706E-2</c:v>
                </c:pt>
                <c:pt idx="418">
                  <c:v>-7.59581534463111E-2</c:v>
                </c:pt>
                <c:pt idx="419">
                  <c:v>-7.5151914245846468E-2</c:v>
                </c:pt>
                <c:pt idx="420">
                  <c:v>-7.4354238801646697E-2</c:v>
                </c:pt>
                <c:pt idx="421">
                  <c:v>-7.3565036028957226E-2</c:v>
                </c:pt>
                <c:pt idx="422">
                  <c:v>-7.2784215814205883E-2</c:v>
                </c:pt>
                <c:pt idx="423">
                  <c:v>-7.2011689004602142E-2</c:v>
                </c:pt>
                <c:pt idx="424">
                  <c:v>-7.1247367397847705E-2</c:v>
                </c:pt>
                <c:pt idx="425">
                  <c:v>-7.0491163731960016E-2</c:v>
                </c:pt>
                <c:pt idx="426">
                  <c:v>-6.9742991675203536E-2</c:v>
                </c:pt>
                <c:pt idx="427">
                  <c:v>-6.9002765816130407E-2</c:v>
                </c:pt>
                <c:pt idx="428">
                  <c:v>-6.8270401653728538E-2</c:v>
                </c:pt>
                <c:pt idx="429">
                  <c:v>-6.7545815587676153E-2</c:v>
                </c:pt>
                <c:pt idx="430">
                  <c:v>-6.6828924908700335E-2</c:v>
                </c:pt>
                <c:pt idx="431">
                  <c:v>-6.6119647789040809E-2</c:v>
                </c:pt>
                <c:pt idx="432">
                  <c:v>-6.5417903273015721E-2</c:v>
                </c:pt>
                <c:pt idx="433">
                  <c:v>-6.4723611267689191E-2</c:v>
                </c:pt>
                <c:pt idx="434">
                  <c:v>-6.4036692533639111E-2</c:v>
                </c:pt>
                <c:pt idx="435">
                  <c:v>-6.3357068675825662E-2</c:v>
                </c:pt>
                <c:pt idx="436">
                  <c:v>-6.2684662134556757E-2</c:v>
                </c:pt>
                <c:pt idx="437">
                  <c:v>-6.2019396176551153E-2</c:v>
                </c:pt>
                <c:pt idx="438">
                  <c:v>-6.1361194886098668E-2</c:v>
                </c:pt>
                <c:pt idx="439">
                  <c:v>-6.0709983156314339E-2</c:v>
                </c:pt>
                <c:pt idx="440">
                  <c:v>-6.0065686680488131E-2</c:v>
                </c:pt>
                <c:pt idx="441">
                  <c:v>-5.9428231943526193E-2</c:v>
                </c:pt>
                <c:pt idx="442">
                  <c:v>-5.879754621348604E-2</c:v>
                </c:pt>
                <c:pt idx="443">
                  <c:v>-5.8173557533200901E-2</c:v>
                </c:pt>
                <c:pt idx="444">
                  <c:v>-5.7556194711996328E-2</c:v>
                </c:pt>
                <c:pt idx="445">
                  <c:v>-5.6945387317494323E-2</c:v>
                </c:pt>
                <c:pt idx="446">
                  <c:v>-5.6341065667506171E-2</c:v>
                </c:pt>
                <c:pt idx="447">
                  <c:v>-5.5743160822012687E-2</c:v>
                </c:pt>
                <c:pt idx="448">
                  <c:v>-5.5151604575231071E-2</c:v>
                </c:pt>
                <c:pt idx="449">
                  <c:v>-5.4566329447765904E-2</c:v>
                </c:pt>
                <c:pt idx="450">
                  <c:v>-5.3987268678845977E-2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2.5861088635941512</c:v>
                </c:pt>
                <c:pt idx="1">
                  <c:v>2.5981051155785528</c:v>
                </c:pt>
                <c:pt idx="2">
                  <c:v>2.6101013675629545</c:v>
                </c:pt>
                <c:pt idx="3">
                  <c:v>2.6220976195473562</c:v>
                </c:pt>
                <c:pt idx="4">
                  <c:v>2.6340938715317579</c:v>
                </c:pt>
                <c:pt idx="5">
                  <c:v>2.6460901235161596</c:v>
                </c:pt>
                <c:pt idx="6">
                  <c:v>2.6580863755005617</c:v>
                </c:pt>
                <c:pt idx="7">
                  <c:v>2.6700826274849634</c:v>
                </c:pt>
                <c:pt idx="8">
                  <c:v>2.6820788794693651</c:v>
                </c:pt>
                <c:pt idx="9">
                  <c:v>2.6940751314537668</c:v>
                </c:pt>
                <c:pt idx="10">
                  <c:v>2.7060713834381684</c:v>
                </c:pt>
                <c:pt idx="11">
                  <c:v>2.7180676354225706</c:v>
                </c:pt>
                <c:pt idx="12">
                  <c:v>2.7300638874069718</c:v>
                </c:pt>
                <c:pt idx="13">
                  <c:v>2.7420601393913739</c:v>
                </c:pt>
                <c:pt idx="14">
                  <c:v>2.7540563913757756</c:v>
                </c:pt>
                <c:pt idx="15">
                  <c:v>2.7660526433601773</c:v>
                </c:pt>
                <c:pt idx="16">
                  <c:v>2.778048895344579</c:v>
                </c:pt>
                <c:pt idx="17">
                  <c:v>2.7900451473289807</c:v>
                </c:pt>
                <c:pt idx="18">
                  <c:v>2.8020413993133824</c:v>
                </c:pt>
                <c:pt idx="19">
                  <c:v>2.8140376512977845</c:v>
                </c:pt>
                <c:pt idx="20">
                  <c:v>2.8260339032821862</c:v>
                </c:pt>
                <c:pt idx="21">
                  <c:v>2.8380301552665879</c:v>
                </c:pt>
                <c:pt idx="22">
                  <c:v>2.8500264072509895</c:v>
                </c:pt>
                <c:pt idx="23">
                  <c:v>2.8620226592353912</c:v>
                </c:pt>
                <c:pt idx="24">
                  <c:v>2.8740189112197929</c:v>
                </c:pt>
                <c:pt idx="25">
                  <c:v>2.886015163204195</c:v>
                </c:pt>
                <c:pt idx="26">
                  <c:v>2.8980114151885963</c:v>
                </c:pt>
                <c:pt idx="27">
                  <c:v>2.9100076671729984</c:v>
                </c:pt>
                <c:pt idx="28">
                  <c:v>2.9220039191574001</c:v>
                </c:pt>
                <c:pt idx="29">
                  <c:v>2.9340001711418022</c:v>
                </c:pt>
                <c:pt idx="30">
                  <c:v>2.9459964231262044</c:v>
                </c:pt>
                <c:pt idx="31">
                  <c:v>2.9579926751106056</c:v>
                </c:pt>
                <c:pt idx="32">
                  <c:v>2.9699889270950077</c:v>
                </c:pt>
                <c:pt idx="33">
                  <c:v>2.9819851790794094</c:v>
                </c:pt>
                <c:pt idx="34">
                  <c:v>2.9939814310638111</c:v>
                </c:pt>
                <c:pt idx="35">
                  <c:v>3.0059776830482128</c:v>
                </c:pt>
                <c:pt idx="36">
                  <c:v>3.0179739350326149</c:v>
                </c:pt>
                <c:pt idx="37">
                  <c:v>3.0299701870170161</c:v>
                </c:pt>
                <c:pt idx="38">
                  <c:v>3.0419664390014183</c:v>
                </c:pt>
                <c:pt idx="39">
                  <c:v>3.05396269098582</c:v>
                </c:pt>
                <c:pt idx="40">
                  <c:v>3.0659589429702216</c:v>
                </c:pt>
                <c:pt idx="41">
                  <c:v>3.0779551949546233</c:v>
                </c:pt>
                <c:pt idx="42">
                  <c:v>3.089951446939025</c:v>
                </c:pt>
                <c:pt idx="43">
                  <c:v>3.1019476989234267</c:v>
                </c:pt>
                <c:pt idx="44">
                  <c:v>3.1139439509078288</c:v>
                </c:pt>
                <c:pt idx="45">
                  <c:v>3.1259402028922301</c:v>
                </c:pt>
                <c:pt idx="46">
                  <c:v>3.1379364548766322</c:v>
                </c:pt>
                <c:pt idx="47">
                  <c:v>3.1499327068610339</c:v>
                </c:pt>
                <c:pt idx="48">
                  <c:v>3.1619289588454356</c:v>
                </c:pt>
                <c:pt idx="49">
                  <c:v>3.1739252108298373</c:v>
                </c:pt>
                <c:pt idx="50">
                  <c:v>3.1859214628142385</c:v>
                </c:pt>
                <c:pt idx="51">
                  <c:v>3.1979177147986406</c:v>
                </c:pt>
                <c:pt idx="52">
                  <c:v>3.2099139667830414</c:v>
                </c:pt>
                <c:pt idx="53">
                  <c:v>3.2219102187674435</c:v>
                </c:pt>
                <c:pt idx="54">
                  <c:v>3.2339064707518457</c:v>
                </c:pt>
                <c:pt idx="55">
                  <c:v>3.2459027227362474</c:v>
                </c:pt>
                <c:pt idx="56">
                  <c:v>3.2578989747206486</c:v>
                </c:pt>
                <c:pt idx="57">
                  <c:v>3.2698952267050507</c:v>
                </c:pt>
                <c:pt idx="58">
                  <c:v>3.2818914786894524</c:v>
                </c:pt>
                <c:pt idx="59">
                  <c:v>3.2938877306738545</c:v>
                </c:pt>
                <c:pt idx="60">
                  <c:v>3.3058839826582562</c:v>
                </c:pt>
                <c:pt idx="61">
                  <c:v>3.3178802346426575</c:v>
                </c:pt>
                <c:pt idx="62">
                  <c:v>3.3298764866270596</c:v>
                </c:pt>
                <c:pt idx="63">
                  <c:v>3.3418727386114613</c:v>
                </c:pt>
                <c:pt idx="64">
                  <c:v>3.3538689905958625</c:v>
                </c:pt>
                <c:pt idx="65">
                  <c:v>3.3658652425802646</c:v>
                </c:pt>
                <c:pt idx="66">
                  <c:v>3.3778614945646663</c:v>
                </c:pt>
                <c:pt idx="67">
                  <c:v>3.3898577465490685</c:v>
                </c:pt>
                <c:pt idx="68">
                  <c:v>3.4018539985334697</c:v>
                </c:pt>
                <c:pt idx="69">
                  <c:v>3.4138502505178714</c:v>
                </c:pt>
                <c:pt idx="70">
                  <c:v>3.4258465025022735</c:v>
                </c:pt>
                <c:pt idx="71">
                  <c:v>3.4378427544866752</c:v>
                </c:pt>
                <c:pt idx="72">
                  <c:v>3.4498390064710764</c:v>
                </c:pt>
                <c:pt idx="73">
                  <c:v>3.4618352584554786</c:v>
                </c:pt>
                <c:pt idx="74">
                  <c:v>3.4738315104398807</c:v>
                </c:pt>
                <c:pt idx="75">
                  <c:v>3.4858277624242824</c:v>
                </c:pt>
                <c:pt idx="76">
                  <c:v>3.4978240144086845</c:v>
                </c:pt>
                <c:pt idx="77">
                  <c:v>3.5098202663930858</c:v>
                </c:pt>
                <c:pt idx="78">
                  <c:v>3.5218165183774874</c:v>
                </c:pt>
                <c:pt idx="79">
                  <c:v>3.5338127703618896</c:v>
                </c:pt>
                <c:pt idx="80">
                  <c:v>3.5458090223462908</c:v>
                </c:pt>
                <c:pt idx="81">
                  <c:v>3.5578052743306925</c:v>
                </c:pt>
                <c:pt idx="82">
                  <c:v>3.5698015263150946</c:v>
                </c:pt>
                <c:pt idx="83">
                  <c:v>3.5817977782994963</c:v>
                </c:pt>
                <c:pt idx="84">
                  <c:v>3.5937940302838984</c:v>
                </c:pt>
                <c:pt idx="85">
                  <c:v>3.6057902822682997</c:v>
                </c:pt>
                <c:pt idx="86">
                  <c:v>3.6177865342527014</c:v>
                </c:pt>
                <c:pt idx="87">
                  <c:v>3.6297827862371035</c:v>
                </c:pt>
                <c:pt idx="88">
                  <c:v>3.6417790382215047</c:v>
                </c:pt>
                <c:pt idx="89">
                  <c:v>3.6537752902059064</c:v>
                </c:pt>
                <c:pt idx="90">
                  <c:v>3.6657715421903085</c:v>
                </c:pt>
                <c:pt idx="91">
                  <c:v>3.6777677941747102</c:v>
                </c:pt>
                <c:pt idx="92">
                  <c:v>3.6897640461591115</c:v>
                </c:pt>
                <c:pt idx="93">
                  <c:v>3.7017602981435136</c:v>
                </c:pt>
                <c:pt idx="94">
                  <c:v>3.7137565501279153</c:v>
                </c:pt>
                <c:pt idx="95">
                  <c:v>3.7257528021123174</c:v>
                </c:pt>
                <c:pt idx="96">
                  <c:v>3.7377490540967186</c:v>
                </c:pt>
                <c:pt idx="97">
                  <c:v>3.7497453060811208</c:v>
                </c:pt>
                <c:pt idx="98">
                  <c:v>3.7617415580655225</c:v>
                </c:pt>
                <c:pt idx="99">
                  <c:v>3.7737378100499246</c:v>
                </c:pt>
                <c:pt idx="100">
                  <c:v>3.7857340620343258</c:v>
                </c:pt>
                <c:pt idx="101">
                  <c:v>3.7977303140187275</c:v>
                </c:pt>
                <c:pt idx="102">
                  <c:v>3.8097265660031296</c:v>
                </c:pt>
                <c:pt idx="103">
                  <c:v>3.8217228179875313</c:v>
                </c:pt>
                <c:pt idx="104">
                  <c:v>3.8337190699719326</c:v>
                </c:pt>
                <c:pt idx="105">
                  <c:v>3.8457153219563347</c:v>
                </c:pt>
                <c:pt idx="106">
                  <c:v>3.8577115739407364</c:v>
                </c:pt>
                <c:pt idx="107">
                  <c:v>3.8697078259251385</c:v>
                </c:pt>
                <c:pt idx="108">
                  <c:v>3.8817040779095398</c:v>
                </c:pt>
                <c:pt idx="109">
                  <c:v>3.8937003298939414</c:v>
                </c:pt>
                <c:pt idx="110">
                  <c:v>3.9056965818783436</c:v>
                </c:pt>
                <c:pt idx="111">
                  <c:v>3.9176928338627452</c:v>
                </c:pt>
                <c:pt idx="112">
                  <c:v>3.9296890858471465</c:v>
                </c:pt>
                <c:pt idx="113">
                  <c:v>3.9416853378315486</c:v>
                </c:pt>
                <c:pt idx="114">
                  <c:v>3.9536815898159503</c:v>
                </c:pt>
                <c:pt idx="115">
                  <c:v>3.9656778418003524</c:v>
                </c:pt>
                <c:pt idx="116">
                  <c:v>3.9776740937847546</c:v>
                </c:pt>
                <c:pt idx="117">
                  <c:v>3.9896703457691554</c:v>
                </c:pt>
                <c:pt idx="118">
                  <c:v>4.001666597753557</c:v>
                </c:pt>
                <c:pt idx="119">
                  <c:v>4.0136628497379592</c:v>
                </c:pt>
                <c:pt idx="120">
                  <c:v>4.0256591017223604</c:v>
                </c:pt>
                <c:pt idx="121">
                  <c:v>4.0376553537067625</c:v>
                </c:pt>
                <c:pt idx="122">
                  <c:v>4.0496516056911647</c:v>
                </c:pt>
                <c:pt idx="123">
                  <c:v>4.0616478576755659</c:v>
                </c:pt>
                <c:pt idx="124">
                  <c:v>4.073644109659968</c:v>
                </c:pt>
                <c:pt idx="125">
                  <c:v>4.0856403616443693</c:v>
                </c:pt>
                <c:pt idx="126">
                  <c:v>4.0976366136287714</c:v>
                </c:pt>
                <c:pt idx="127">
                  <c:v>4.1096328656131735</c:v>
                </c:pt>
                <c:pt idx="128">
                  <c:v>4.1216291175975748</c:v>
                </c:pt>
                <c:pt idx="129">
                  <c:v>4.1336253695819769</c:v>
                </c:pt>
                <c:pt idx="130">
                  <c:v>4.1456216215663781</c:v>
                </c:pt>
                <c:pt idx="131">
                  <c:v>4.1576178735507803</c:v>
                </c:pt>
                <c:pt idx="132">
                  <c:v>4.1696141255351815</c:v>
                </c:pt>
                <c:pt idx="133">
                  <c:v>4.1816103775195836</c:v>
                </c:pt>
                <c:pt idx="134">
                  <c:v>4.1936066295039858</c:v>
                </c:pt>
                <c:pt idx="135">
                  <c:v>4.205602881488387</c:v>
                </c:pt>
                <c:pt idx="136">
                  <c:v>4.2175991334727883</c:v>
                </c:pt>
                <c:pt idx="137">
                  <c:v>4.2295953854571904</c:v>
                </c:pt>
                <c:pt idx="138">
                  <c:v>4.2415916374415925</c:v>
                </c:pt>
                <c:pt idx="139">
                  <c:v>4.2535878894259938</c:v>
                </c:pt>
                <c:pt idx="140">
                  <c:v>4.2655841414103968</c:v>
                </c:pt>
                <c:pt idx="141">
                  <c:v>4.2775803933947971</c:v>
                </c:pt>
                <c:pt idx="142">
                  <c:v>4.2895766453791992</c:v>
                </c:pt>
                <c:pt idx="143">
                  <c:v>4.3015728973636014</c:v>
                </c:pt>
                <c:pt idx="144">
                  <c:v>4.3135691493480026</c:v>
                </c:pt>
                <c:pt idx="145">
                  <c:v>4.3255654013324047</c:v>
                </c:pt>
                <c:pt idx="146">
                  <c:v>4.3375616533168069</c:v>
                </c:pt>
                <c:pt idx="147">
                  <c:v>4.3495579053012081</c:v>
                </c:pt>
                <c:pt idx="148">
                  <c:v>4.3615541572856094</c:v>
                </c:pt>
                <c:pt idx="149">
                  <c:v>4.3735504092700115</c:v>
                </c:pt>
                <c:pt idx="150">
                  <c:v>4.3855466612544136</c:v>
                </c:pt>
                <c:pt idx="151">
                  <c:v>4.3975429132388157</c:v>
                </c:pt>
                <c:pt idx="152">
                  <c:v>4.409539165223217</c:v>
                </c:pt>
                <c:pt idx="153">
                  <c:v>4.4215354172076182</c:v>
                </c:pt>
                <c:pt idx="154">
                  <c:v>4.4335316691920204</c:v>
                </c:pt>
                <c:pt idx="155">
                  <c:v>4.4455279211764225</c:v>
                </c:pt>
                <c:pt idx="156">
                  <c:v>4.4575241731608246</c:v>
                </c:pt>
                <c:pt idx="157">
                  <c:v>4.4695204251452259</c:v>
                </c:pt>
                <c:pt idx="158">
                  <c:v>4.4815166771296271</c:v>
                </c:pt>
                <c:pt idx="159">
                  <c:v>4.4935129291140292</c:v>
                </c:pt>
                <c:pt idx="160">
                  <c:v>4.5055091810984305</c:v>
                </c:pt>
                <c:pt idx="161">
                  <c:v>4.5175054330828326</c:v>
                </c:pt>
                <c:pt idx="162">
                  <c:v>4.5295016850672347</c:v>
                </c:pt>
                <c:pt idx="163">
                  <c:v>4.541497937051636</c:v>
                </c:pt>
                <c:pt idx="164">
                  <c:v>4.5534941890360372</c:v>
                </c:pt>
                <c:pt idx="165">
                  <c:v>4.5654904410204393</c:v>
                </c:pt>
                <c:pt idx="166">
                  <c:v>4.5774866930048415</c:v>
                </c:pt>
                <c:pt idx="167">
                  <c:v>4.5894829449892436</c:v>
                </c:pt>
                <c:pt idx="168">
                  <c:v>4.6014791969736448</c:v>
                </c:pt>
                <c:pt idx="169">
                  <c:v>4.613475448958047</c:v>
                </c:pt>
                <c:pt idx="170">
                  <c:v>4.6254717009424482</c:v>
                </c:pt>
                <c:pt idx="171">
                  <c:v>4.6374679529268494</c:v>
                </c:pt>
                <c:pt idx="172">
                  <c:v>4.6494642049112516</c:v>
                </c:pt>
                <c:pt idx="173">
                  <c:v>4.6614604568956537</c:v>
                </c:pt>
                <c:pt idx="174">
                  <c:v>4.6734567088800558</c:v>
                </c:pt>
                <c:pt idx="175">
                  <c:v>4.6854529608644571</c:v>
                </c:pt>
                <c:pt idx="176">
                  <c:v>4.6974492128488583</c:v>
                </c:pt>
                <c:pt idx="177">
                  <c:v>4.7094454648332604</c:v>
                </c:pt>
                <c:pt idx="178">
                  <c:v>4.7214417168176626</c:v>
                </c:pt>
                <c:pt idx="179">
                  <c:v>4.7334379688020638</c:v>
                </c:pt>
                <c:pt idx="180">
                  <c:v>4.7454342207864659</c:v>
                </c:pt>
                <c:pt idx="181">
                  <c:v>4.7574304727708672</c:v>
                </c:pt>
                <c:pt idx="182">
                  <c:v>4.7694267247552693</c:v>
                </c:pt>
                <c:pt idx="183">
                  <c:v>4.7814229767396714</c:v>
                </c:pt>
                <c:pt idx="184">
                  <c:v>4.7934192287240727</c:v>
                </c:pt>
                <c:pt idx="185">
                  <c:v>4.8054154807084748</c:v>
                </c:pt>
                <c:pt idx="186">
                  <c:v>4.817411732692876</c:v>
                </c:pt>
                <c:pt idx="187">
                  <c:v>4.8294079846772773</c:v>
                </c:pt>
                <c:pt idx="188">
                  <c:v>4.8414042366616794</c:v>
                </c:pt>
                <c:pt idx="189">
                  <c:v>4.8534004886460815</c:v>
                </c:pt>
                <c:pt idx="190">
                  <c:v>4.8653967406304828</c:v>
                </c:pt>
                <c:pt idx="191">
                  <c:v>4.8773929926148858</c:v>
                </c:pt>
                <c:pt idx="192">
                  <c:v>4.889389244599287</c:v>
                </c:pt>
                <c:pt idx="193">
                  <c:v>4.9013854965836883</c:v>
                </c:pt>
                <c:pt idx="194">
                  <c:v>4.9133817485680904</c:v>
                </c:pt>
                <c:pt idx="195">
                  <c:v>4.9253780005524916</c:v>
                </c:pt>
                <c:pt idx="196">
                  <c:v>4.9373742525368938</c:v>
                </c:pt>
                <c:pt idx="197">
                  <c:v>4.9493705045212959</c:v>
                </c:pt>
                <c:pt idx="198">
                  <c:v>4.9613667565056971</c:v>
                </c:pt>
                <c:pt idx="199">
                  <c:v>4.9733630084900993</c:v>
                </c:pt>
                <c:pt idx="200">
                  <c:v>4.9853592604745005</c:v>
                </c:pt>
                <c:pt idx="201">
                  <c:v>4.9973555124589026</c:v>
                </c:pt>
                <c:pt idx="202">
                  <c:v>5.0093517644433048</c:v>
                </c:pt>
                <c:pt idx="203">
                  <c:v>5.021348016427706</c:v>
                </c:pt>
                <c:pt idx="204">
                  <c:v>5.0333442684121081</c:v>
                </c:pt>
                <c:pt idx="205">
                  <c:v>5.0453405203965094</c:v>
                </c:pt>
                <c:pt idx="206">
                  <c:v>5.0573367723809115</c:v>
                </c:pt>
                <c:pt idx="207">
                  <c:v>5.0693330243653136</c:v>
                </c:pt>
                <c:pt idx="208">
                  <c:v>5.0813292763497149</c:v>
                </c:pt>
                <c:pt idx="209">
                  <c:v>5.0933255283341161</c:v>
                </c:pt>
                <c:pt idx="210">
                  <c:v>5.1053217803185182</c:v>
                </c:pt>
                <c:pt idx="211">
                  <c:v>5.1173180323029195</c:v>
                </c:pt>
                <c:pt idx="212">
                  <c:v>5.1293142842873225</c:v>
                </c:pt>
                <c:pt idx="213">
                  <c:v>5.1413105362717237</c:v>
                </c:pt>
                <c:pt idx="214">
                  <c:v>5.153306788256125</c:v>
                </c:pt>
                <c:pt idx="215">
                  <c:v>5.1653030402405271</c:v>
                </c:pt>
                <c:pt idx="216">
                  <c:v>5.1772992922249284</c:v>
                </c:pt>
                <c:pt idx="217">
                  <c:v>5.1892955442093305</c:v>
                </c:pt>
                <c:pt idx="218">
                  <c:v>5.2012917961937326</c:v>
                </c:pt>
                <c:pt idx="219">
                  <c:v>5.2132880481781338</c:v>
                </c:pt>
                <c:pt idx="220">
                  <c:v>5.225284300162536</c:v>
                </c:pt>
                <c:pt idx="221">
                  <c:v>5.2372805521469372</c:v>
                </c:pt>
                <c:pt idx="222">
                  <c:v>5.2492768041313385</c:v>
                </c:pt>
                <c:pt idx="223">
                  <c:v>5.2612730561157415</c:v>
                </c:pt>
                <c:pt idx="224">
                  <c:v>5.2732693081001427</c:v>
                </c:pt>
                <c:pt idx="225">
                  <c:v>5.2852655600845448</c:v>
                </c:pt>
                <c:pt idx="226">
                  <c:v>5.2972618120689461</c:v>
                </c:pt>
                <c:pt idx="227">
                  <c:v>5.3092580640533473</c:v>
                </c:pt>
                <c:pt idx="228">
                  <c:v>5.3212543160377495</c:v>
                </c:pt>
                <c:pt idx="229">
                  <c:v>5.3332505680221516</c:v>
                </c:pt>
                <c:pt idx="230">
                  <c:v>5.3452468200065537</c:v>
                </c:pt>
                <c:pt idx="231">
                  <c:v>5.3572430719909558</c:v>
                </c:pt>
                <c:pt idx="232">
                  <c:v>5.3692393239753562</c:v>
                </c:pt>
                <c:pt idx="233">
                  <c:v>5.3812355759597583</c:v>
                </c:pt>
                <c:pt idx="234">
                  <c:v>5.3932318279441605</c:v>
                </c:pt>
                <c:pt idx="235">
                  <c:v>5.4052280799285617</c:v>
                </c:pt>
                <c:pt idx="236">
                  <c:v>5.4172243319129647</c:v>
                </c:pt>
                <c:pt idx="237">
                  <c:v>5.4292205838973659</c:v>
                </c:pt>
                <c:pt idx="238">
                  <c:v>5.4412168358817672</c:v>
                </c:pt>
                <c:pt idx="239">
                  <c:v>5.4532130878661693</c:v>
                </c:pt>
                <c:pt idx="240">
                  <c:v>5.4652093398505706</c:v>
                </c:pt>
                <c:pt idx="241">
                  <c:v>5.4772055918349727</c:v>
                </c:pt>
                <c:pt idx="242">
                  <c:v>5.4892018438193748</c:v>
                </c:pt>
                <c:pt idx="243">
                  <c:v>5.5011980958037761</c:v>
                </c:pt>
                <c:pt idx="244">
                  <c:v>5.5131943477881773</c:v>
                </c:pt>
                <c:pt idx="245">
                  <c:v>5.5251905997725794</c:v>
                </c:pt>
                <c:pt idx="246">
                  <c:v>5.5371868517569807</c:v>
                </c:pt>
                <c:pt idx="247">
                  <c:v>5.5491831037413837</c:v>
                </c:pt>
                <c:pt idx="248">
                  <c:v>5.5611793557257849</c:v>
                </c:pt>
                <c:pt idx="249">
                  <c:v>5.5731756077101862</c:v>
                </c:pt>
                <c:pt idx="250">
                  <c:v>5.5851718596945883</c:v>
                </c:pt>
                <c:pt idx="251">
                  <c:v>5.5971681116789895</c:v>
                </c:pt>
                <c:pt idx="252">
                  <c:v>5.6091643636633917</c:v>
                </c:pt>
                <c:pt idx="253">
                  <c:v>5.6211606156477938</c:v>
                </c:pt>
                <c:pt idx="254">
                  <c:v>5.633156867632195</c:v>
                </c:pt>
                <c:pt idx="255">
                  <c:v>5.6451531196165963</c:v>
                </c:pt>
                <c:pt idx="256">
                  <c:v>5.6571493716009984</c:v>
                </c:pt>
                <c:pt idx="257">
                  <c:v>5.6691456235853996</c:v>
                </c:pt>
                <c:pt idx="258">
                  <c:v>5.6811418755698027</c:v>
                </c:pt>
                <c:pt idx="259">
                  <c:v>5.6931381275542101</c:v>
                </c:pt>
                <c:pt idx="260">
                  <c:v>5.705134379538606</c:v>
                </c:pt>
                <c:pt idx="261">
                  <c:v>5.7171306315230073</c:v>
                </c:pt>
                <c:pt idx="262">
                  <c:v>5.7291268835074094</c:v>
                </c:pt>
                <c:pt idx="263">
                  <c:v>5.7411231354918169</c:v>
                </c:pt>
                <c:pt idx="264">
                  <c:v>5.7531193874762128</c:v>
                </c:pt>
                <c:pt idx="265">
                  <c:v>5.765115639460614</c:v>
                </c:pt>
                <c:pt idx="266">
                  <c:v>5.7771118914450161</c:v>
                </c:pt>
                <c:pt idx="267">
                  <c:v>5.7891081434294236</c:v>
                </c:pt>
                <c:pt idx="268">
                  <c:v>5.8011043954138204</c:v>
                </c:pt>
                <c:pt idx="269">
                  <c:v>5.8131006473982216</c:v>
                </c:pt>
                <c:pt idx="270">
                  <c:v>5.8250968993826238</c:v>
                </c:pt>
                <c:pt idx="271">
                  <c:v>5.8370931513670312</c:v>
                </c:pt>
                <c:pt idx="272">
                  <c:v>5.8490894033514262</c:v>
                </c:pt>
                <c:pt idx="273">
                  <c:v>5.8610856553358284</c:v>
                </c:pt>
                <c:pt idx="274">
                  <c:v>5.8730819073202305</c:v>
                </c:pt>
                <c:pt idx="275">
                  <c:v>5.8850781593046371</c:v>
                </c:pt>
                <c:pt idx="276">
                  <c:v>5.8970744112890339</c:v>
                </c:pt>
                <c:pt idx="277">
                  <c:v>5.9090706632734351</c:v>
                </c:pt>
                <c:pt idx="278">
                  <c:v>5.9210669152578363</c:v>
                </c:pt>
                <c:pt idx="279">
                  <c:v>5.9330631672422447</c:v>
                </c:pt>
                <c:pt idx="280">
                  <c:v>5.9450594192266406</c:v>
                </c:pt>
                <c:pt idx="281">
                  <c:v>5.9570556712110427</c:v>
                </c:pt>
                <c:pt idx="282">
                  <c:v>5.9690519231954502</c:v>
                </c:pt>
                <c:pt idx="283">
                  <c:v>5.9810481751798523</c:v>
                </c:pt>
                <c:pt idx="284">
                  <c:v>5.9930444271642536</c:v>
                </c:pt>
                <c:pt idx="285">
                  <c:v>6.0050406791486495</c:v>
                </c:pt>
                <c:pt idx="286">
                  <c:v>6.0170369311330578</c:v>
                </c:pt>
                <c:pt idx="287">
                  <c:v>6.0290331831174591</c:v>
                </c:pt>
                <c:pt idx="288">
                  <c:v>6.0410294351018603</c:v>
                </c:pt>
                <c:pt idx="289">
                  <c:v>6.0530256870862562</c:v>
                </c:pt>
                <c:pt idx="290">
                  <c:v>6.0650219390706646</c:v>
                </c:pt>
                <c:pt idx="291">
                  <c:v>6.0770181910550658</c:v>
                </c:pt>
                <c:pt idx="292">
                  <c:v>6.089014443039467</c:v>
                </c:pt>
                <c:pt idx="293">
                  <c:v>6.1010106950238638</c:v>
                </c:pt>
                <c:pt idx="294">
                  <c:v>6.1130069470082713</c:v>
                </c:pt>
                <c:pt idx="295">
                  <c:v>6.1250031989926734</c:v>
                </c:pt>
                <c:pt idx="296">
                  <c:v>6.1369994509770747</c:v>
                </c:pt>
                <c:pt idx="297">
                  <c:v>6.1489957029614706</c:v>
                </c:pt>
                <c:pt idx="298">
                  <c:v>6.160991954945878</c:v>
                </c:pt>
                <c:pt idx="299">
                  <c:v>6.1729882069302802</c:v>
                </c:pt>
                <c:pt idx="300">
                  <c:v>6.1849844589146823</c:v>
                </c:pt>
                <c:pt idx="301">
                  <c:v>6.1969807108990773</c:v>
                </c:pt>
                <c:pt idx="302">
                  <c:v>6.2089769628834848</c:v>
                </c:pt>
                <c:pt idx="303">
                  <c:v>6.2209732148678869</c:v>
                </c:pt>
                <c:pt idx="304">
                  <c:v>6.2329694668522881</c:v>
                </c:pt>
                <c:pt idx="305">
                  <c:v>6.2449657188366841</c:v>
                </c:pt>
                <c:pt idx="306">
                  <c:v>6.2569619708210924</c:v>
                </c:pt>
                <c:pt idx="307">
                  <c:v>6.2689582228054936</c:v>
                </c:pt>
                <c:pt idx="308">
                  <c:v>6.2809544747898958</c:v>
                </c:pt>
                <c:pt idx="309">
                  <c:v>6.292950726774297</c:v>
                </c:pt>
                <c:pt idx="310">
                  <c:v>6.3049469787586991</c:v>
                </c:pt>
                <c:pt idx="311">
                  <c:v>6.3169432307431013</c:v>
                </c:pt>
                <c:pt idx="312">
                  <c:v>6.3289394827275025</c:v>
                </c:pt>
                <c:pt idx="313">
                  <c:v>6.3409357347119046</c:v>
                </c:pt>
                <c:pt idx="314">
                  <c:v>6.3529319866963059</c:v>
                </c:pt>
                <c:pt idx="315">
                  <c:v>6.3649282386807071</c:v>
                </c:pt>
                <c:pt idx="316">
                  <c:v>6.3769244906651101</c:v>
                </c:pt>
                <c:pt idx="317">
                  <c:v>6.3889207426495114</c:v>
                </c:pt>
                <c:pt idx="318">
                  <c:v>6.4009169946339126</c:v>
                </c:pt>
                <c:pt idx="319">
                  <c:v>6.4129132466183147</c:v>
                </c:pt>
                <c:pt idx="320">
                  <c:v>6.4249094986027178</c:v>
                </c:pt>
                <c:pt idx="321">
                  <c:v>6.4369057505871172</c:v>
                </c:pt>
                <c:pt idx="322">
                  <c:v>6.4489020025715202</c:v>
                </c:pt>
                <c:pt idx="323">
                  <c:v>6.4608982545559224</c:v>
                </c:pt>
                <c:pt idx="324">
                  <c:v>6.4728945065403236</c:v>
                </c:pt>
                <c:pt idx="325">
                  <c:v>6.4848907585247249</c:v>
                </c:pt>
                <c:pt idx="326">
                  <c:v>6.4968870105091279</c:v>
                </c:pt>
                <c:pt idx="327">
                  <c:v>6.5088832624935291</c:v>
                </c:pt>
                <c:pt idx="328">
                  <c:v>6.5208795144779303</c:v>
                </c:pt>
                <c:pt idx="329">
                  <c:v>6.5328757664623325</c:v>
                </c:pt>
                <c:pt idx="330">
                  <c:v>6.5448720184467337</c:v>
                </c:pt>
                <c:pt idx="331">
                  <c:v>6.556868270431135</c:v>
                </c:pt>
                <c:pt idx="332">
                  <c:v>6.568864522415538</c:v>
                </c:pt>
                <c:pt idx="333">
                  <c:v>6.5808607743999392</c:v>
                </c:pt>
                <c:pt idx="334">
                  <c:v>6.5928570263843405</c:v>
                </c:pt>
                <c:pt idx="335">
                  <c:v>6.6048532783687435</c:v>
                </c:pt>
                <c:pt idx="336">
                  <c:v>6.6168495303531456</c:v>
                </c:pt>
                <c:pt idx="337">
                  <c:v>6.6288457823375451</c:v>
                </c:pt>
                <c:pt idx="338">
                  <c:v>6.6408420343219481</c:v>
                </c:pt>
                <c:pt idx="339">
                  <c:v>6.6528382863063511</c:v>
                </c:pt>
                <c:pt idx="340">
                  <c:v>6.6648345382907506</c:v>
                </c:pt>
                <c:pt idx="341">
                  <c:v>6.6768307902751536</c:v>
                </c:pt>
                <c:pt idx="342">
                  <c:v>6.6888270422595557</c:v>
                </c:pt>
                <c:pt idx="343">
                  <c:v>6.700823294243957</c:v>
                </c:pt>
                <c:pt idx="344">
                  <c:v>6.7128195462283582</c:v>
                </c:pt>
                <c:pt idx="345">
                  <c:v>6.7248157982127612</c:v>
                </c:pt>
                <c:pt idx="346">
                  <c:v>6.7368120501971624</c:v>
                </c:pt>
                <c:pt idx="347">
                  <c:v>6.7488083021815637</c:v>
                </c:pt>
                <c:pt idx="348">
                  <c:v>6.7608045541659658</c:v>
                </c:pt>
                <c:pt idx="349">
                  <c:v>6.7728008061503671</c:v>
                </c:pt>
                <c:pt idx="350">
                  <c:v>6.7847970581347683</c:v>
                </c:pt>
                <c:pt idx="351">
                  <c:v>6.7967933101191713</c:v>
                </c:pt>
                <c:pt idx="352">
                  <c:v>6.8087895621035726</c:v>
                </c:pt>
                <c:pt idx="353">
                  <c:v>6.8207858140879738</c:v>
                </c:pt>
                <c:pt idx="354">
                  <c:v>6.8327820660723759</c:v>
                </c:pt>
                <c:pt idx="355">
                  <c:v>6.8447783180567789</c:v>
                </c:pt>
                <c:pt idx="356">
                  <c:v>6.8567745700411784</c:v>
                </c:pt>
                <c:pt idx="357">
                  <c:v>6.8687708220255814</c:v>
                </c:pt>
                <c:pt idx="358">
                  <c:v>6.8807670740099836</c:v>
                </c:pt>
                <c:pt idx="359">
                  <c:v>6.8927633259943848</c:v>
                </c:pt>
                <c:pt idx="360">
                  <c:v>6.904759577978786</c:v>
                </c:pt>
                <c:pt idx="361">
                  <c:v>6.9167558299631891</c:v>
                </c:pt>
                <c:pt idx="362">
                  <c:v>6.9287520819475903</c:v>
                </c:pt>
                <c:pt idx="363">
                  <c:v>6.9407483339319915</c:v>
                </c:pt>
                <c:pt idx="364">
                  <c:v>6.9527445859163937</c:v>
                </c:pt>
                <c:pt idx="365">
                  <c:v>6.9647408379007949</c:v>
                </c:pt>
                <c:pt idx="366">
                  <c:v>6.9767370898851961</c:v>
                </c:pt>
                <c:pt idx="367">
                  <c:v>6.9887333418695992</c:v>
                </c:pt>
                <c:pt idx="368">
                  <c:v>7.0007295938540013</c:v>
                </c:pt>
                <c:pt idx="369">
                  <c:v>7.0127258458384016</c:v>
                </c:pt>
                <c:pt idx="370">
                  <c:v>7.0247220978228038</c:v>
                </c:pt>
                <c:pt idx="371">
                  <c:v>7.036718349807205</c:v>
                </c:pt>
                <c:pt idx="372">
                  <c:v>7.048714601791608</c:v>
                </c:pt>
                <c:pt idx="373">
                  <c:v>7.0607108537760093</c:v>
                </c:pt>
                <c:pt idx="374">
                  <c:v>7.0727071057604114</c:v>
                </c:pt>
                <c:pt idx="375">
                  <c:v>7.0847033577448117</c:v>
                </c:pt>
                <c:pt idx="376">
                  <c:v>7.0966996097292139</c:v>
                </c:pt>
                <c:pt idx="377">
                  <c:v>7.1086958617136169</c:v>
                </c:pt>
                <c:pt idx="378">
                  <c:v>7.1206921136980181</c:v>
                </c:pt>
                <c:pt idx="379">
                  <c:v>7.1326883656824194</c:v>
                </c:pt>
                <c:pt idx="380">
                  <c:v>7.1446846176668224</c:v>
                </c:pt>
                <c:pt idx="381">
                  <c:v>7.1566808696512236</c:v>
                </c:pt>
                <c:pt idx="382">
                  <c:v>7.168677121635624</c:v>
                </c:pt>
                <c:pt idx="383">
                  <c:v>7.180673373620027</c:v>
                </c:pt>
                <c:pt idx="384">
                  <c:v>7.19266962560443</c:v>
                </c:pt>
                <c:pt idx="385">
                  <c:v>7.2046658775888295</c:v>
                </c:pt>
                <c:pt idx="386">
                  <c:v>7.2166621295732325</c:v>
                </c:pt>
                <c:pt idx="387">
                  <c:v>7.2286583815576346</c:v>
                </c:pt>
                <c:pt idx="388">
                  <c:v>7.240654633542035</c:v>
                </c:pt>
                <c:pt idx="389">
                  <c:v>7.2526508855264371</c:v>
                </c:pt>
                <c:pt idx="390">
                  <c:v>7.2646471375108401</c:v>
                </c:pt>
                <c:pt idx="391">
                  <c:v>7.2766433894952414</c:v>
                </c:pt>
                <c:pt idx="392">
                  <c:v>7.2886396414796426</c:v>
                </c:pt>
                <c:pt idx="393">
                  <c:v>7.3006358934640447</c:v>
                </c:pt>
                <c:pt idx="394">
                  <c:v>7.312632145448446</c:v>
                </c:pt>
                <c:pt idx="395">
                  <c:v>7.3246283974328472</c:v>
                </c:pt>
                <c:pt idx="396">
                  <c:v>7.3366246494172502</c:v>
                </c:pt>
                <c:pt idx="397">
                  <c:v>7.3486209014016515</c:v>
                </c:pt>
                <c:pt idx="398">
                  <c:v>7.3606171533860527</c:v>
                </c:pt>
                <c:pt idx="399">
                  <c:v>7.3726134053704548</c:v>
                </c:pt>
                <c:pt idx="400">
                  <c:v>7.3846096573548561</c:v>
                </c:pt>
                <c:pt idx="401">
                  <c:v>7.3966059093392573</c:v>
                </c:pt>
                <c:pt idx="402">
                  <c:v>7.4086021613236603</c:v>
                </c:pt>
                <c:pt idx="403">
                  <c:v>7.4205984133080625</c:v>
                </c:pt>
                <c:pt idx="404">
                  <c:v>7.4325946652924628</c:v>
                </c:pt>
                <c:pt idx="405">
                  <c:v>7.4445909172768649</c:v>
                </c:pt>
                <c:pt idx="406">
                  <c:v>7.456587169261268</c:v>
                </c:pt>
                <c:pt idx="407">
                  <c:v>7.4685834212456692</c:v>
                </c:pt>
                <c:pt idx="408">
                  <c:v>7.4805796732300704</c:v>
                </c:pt>
                <c:pt idx="409">
                  <c:v>7.4925759252144726</c:v>
                </c:pt>
                <c:pt idx="410">
                  <c:v>7.5045721771988738</c:v>
                </c:pt>
                <c:pt idx="411">
                  <c:v>7.5165684291832751</c:v>
                </c:pt>
                <c:pt idx="412">
                  <c:v>7.5285646811676781</c:v>
                </c:pt>
                <c:pt idx="413">
                  <c:v>7.5405609331520793</c:v>
                </c:pt>
                <c:pt idx="414">
                  <c:v>7.5525571851364806</c:v>
                </c:pt>
                <c:pt idx="415">
                  <c:v>7.5645534371208827</c:v>
                </c:pt>
                <c:pt idx="416">
                  <c:v>7.5765496891052839</c:v>
                </c:pt>
                <c:pt idx="417">
                  <c:v>7.5885459410896852</c:v>
                </c:pt>
                <c:pt idx="418">
                  <c:v>7.6005421930740882</c:v>
                </c:pt>
                <c:pt idx="419">
                  <c:v>7.6125384450584894</c:v>
                </c:pt>
                <c:pt idx="420">
                  <c:v>7.6245346970428907</c:v>
                </c:pt>
                <c:pt idx="421">
                  <c:v>7.6365309490272928</c:v>
                </c:pt>
                <c:pt idx="422">
                  <c:v>7.6485272010116958</c:v>
                </c:pt>
                <c:pt idx="423">
                  <c:v>7.6605234529960953</c:v>
                </c:pt>
                <c:pt idx="424">
                  <c:v>7.6725197049804983</c:v>
                </c:pt>
                <c:pt idx="425">
                  <c:v>7.6845159569649013</c:v>
                </c:pt>
                <c:pt idx="426">
                  <c:v>7.6965122089493025</c:v>
                </c:pt>
                <c:pt idx="427">
                  <c:v>7.7085084609337029</c:v>
                </c:pt>
                <c:pt idx="428">
                  <c:v>7.7205047129181059</c:v>
                </c:pt>
                <c:pt idx="429">
                  <c:v>7.7325009649025072</c:v>
                </c:pt>
                <c:pt idx="430">
                  <c:v>7.7444972168869084</c:v>
                </c:pt>
                <c:pt idx="431">
                  <c:v>7.7564934688713114</c:v>
                </c:pt>
                <c:pt idx="432">
                  <c:v>7.7684897208557135</c:v>
                </c:pt>
                <c:pt idx="433">
                  <c:v>7.7804859728401139</c:v>
                </c:pt>
                <c:pt idx="434">
                  <c:v>7.792482224824516</c:v>
                </c:pt>
                <c:pt idx="435">
                  <c:v>7.804478476808919</c:v>
                </c:pt>
                <c:pt idx="436">
                  <c:v>7.8164747287933203</c:v>
                </c:pt>
                <c:pt idx="437">
                  <c:v>7.8284709807777215</c:v>
                </c:pt>
                <c:pt idx="438">
                  <c:v>7.8404672327621228</c:v>
                </c:pt>
                <c:pt idx="439">
                  <c:v>7.8524634847465249</c:v>
                </c:pt>
                <c:pt idx="440">
                  <c:v>7.8644597367309261</c:v>
                </c:pt>
                <c:pt idx="441">
                  <c:v>7.8764559887153291</c:v>
                </c:pt>
                <c:pt idx="442">
                  <c:v>7.8884522406997286</c:v>
                </c:pt>
                <c:pt idx="443">
                  <c:v>7.9004484926841316</c:v>
                </c:pt>
                <c:pt idx="444">
                  <c:v>7.9124447446685338</c:v>
                </c:pt>
                <c:pt idx="445">
                  <c:v>7.924440996652935</c:v>
                </c:pt>
                <c:pt idx="446">
                  <c:v>7.9364372486373362</c:v>
                </c:pt>
                <c:pt idx="447">
                  <c:v>7.9484335006217393</c:v>
                </c:pt>
                <c:pt idx="448">
                  <c:v>7.9604297526061405</c:v>
                </c:pt>
                <c:pt idx="449">
                  <c:v>7.9724260045905417</c:v>
                </c:pt>
                <c:pt idx="450">
                  <c:v>7.9844222565749439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0.23250771673292459</c:v>
                </c:pt>
                <c:pt idx="1">
                  <c:v>0.12888545090014247</c:v>
                </c:pt>
                <c:pt idx="2">
                  <c:v>2.9929717053077454E-2</c:v>
                </c:pt>
                <c:pt idx="3">
                  <c:v>-6.4534555125082882E-2</c:v>
                </c:pt>
                <c:pt idx="4">
                  <c:v>-0.15467608695925783</c:v>
                </c:pt>
                <c:pt idx="5">
                  <c:v>-0.24065748367321227</c:v>
                </c:pt>
                <c:pt idx="6">
                  <c:v>-0.32263545844005659</c:v>
                </c:pt>
                <c:pt idx="7">
                  <c:v>-0.40076104794533629</c:v>
                </c:pt>
                <c:pt idx="8">
                  <c:v>-0.47517981980082791</c:v>
                </c:pt>
                <c:pt idx="9">
                  <c:v>-0.54603207213255578</c:v>
                </c:pt>
                <c:pt idx="10">
                  <c:v>-0.61345302565307902</c:v>
                </c:pt>
                <c:pt idx="11">
                  <c:v>-0.67757300851499247</c:v>
                </c:pt>
                <c:pt idx="12">
                  <c:v>-0.73851763423000971</c:v>
                </c:pt>
                <c:pt idx="13">
                  <c:v>-0.7964079729263136</c:v>
                </c:pt>
                <c:pt idx="14">
                  <c:v>-0.85136071620520859</c:v>
                </c:pt>
                <c:pt idx="15">
                  <c:v>-0.90348833584756827</c:v>
                </c:pt>
                <c:pt idx="16">
                  <c:v>-0.95289923660985076</c:v>
                </c:pt>
                <c:pt idx="17">
                  <c:v>-0.99969790333982811</c:v>
                </c:pt>
                <c:pt idx="18">
                  <c:v>-1.0439850426325052</c:v>
                </c:pt>
                <c:pt idx="19">
                  <c:v>-1.0858577192377066</c:v>
                </c:pt>
                <c:pt idx="20">
                  <c:v>-1.1254094874221732</c:v>
                </c:pt>
                <c:pt idx="21">
                  <c:v>-1.162730517480643</c:v>
                </c:pt>
                <c:pt idx="22">
                  <c:v>-1.1979077175825461</c:v>
                </c:pt>
                <c:pt idx="23">
                  <c:v>-1.2310248511333053</c:v>
                </c:pt>
                <c:pt idx="24">
                  <c:v>-1.2621626498220162</c:v>
                </c:pt>
                <c:pt idx="25">
                  <c:v>-1.2913989225203151</c:v>
                </c:pt>
                <c:pt idx="26">
                  <c:v>-1.3188086601906257</c:v>
                </c:pt>
                <c:pt idx="27">
                  <c:v>-1.3444641369556196</c:v>
                </c:pt>
                <c:pt idx="28">
                  <c:v>-1.3684350074745895</c:v>
                </c:pt>
                <c:pt idx="29">
                  <c:v>-1.3907884007667168</c:v>
                </c:pt>
                <c:pt idx="30">
                  <c:v>-1.4115890106155127</c:v>
                </c:pt>
                <c:pt idx="31">
                  <c:v>-1.4308991826834827</c:v>
                </c:pt>
                <c:pt idx="32">
                  <c:v>-1.448778998460877</c:v>
                </c:pt>
                <c:pt idx="33">
                  <c:v>-1.4652863561675069</c:v>
                </c:pt>
                <c:pt idx="34">
                  <c:v>-1.4804770487219647</c:v>
                </c:pt>
                <c:pt idx="35">
                  <c:v>-1.4944048388879911</c:v>
                </c:pt>
                <c:pt idx="36">
                  <c:v>-1.5071215317035309</c:v>
                </c:pt>
                <c:pt idx="37">
                  <c:v>-1.5186770442937998</c:v>
                </c:pt>
                <c:pt idx="38">
                  <c:v>-1.5291194731657984</c:v>
                </c:pt>
                <c:pt idx="39">
                  <c:v>-1.5384951590778526</c:v>
                </c:pt>
                <c:pt idx="40">
                  <c:v>-1.5468487495741792</c:v>
                </c:pt>
                <c:pt idx="41">
                  <c:v>-1.5542232592709397</c:v>
                </c:pt>
                <c:pt idx="42">
                  <c:v>-1.560660127976939</c:v>
                </c:pt>
                <c:pt idx="43">
                  <c:v>-1.5661992767288841</c:v>
                </c:pt>
                <c:pt idx="44">
                  <c:v>-1.5708791618180666</c:v>
                </c:pt>
                <c:pt idx="45">
                  <c:v>-1.5747368268823689</c:v>
                </c:pt>
                <c:pt idx="46">
                  <c:v>-1.5778079531346638</c:v>
                </c:pt>
                <c:pt idx="47">
                  <c:v>-1.5801269077959539</c:v>
                </c:pt>
                <c:pt idx="48">
                  <c:v>-1.5817267907990027</c:v>
                </c:pt>
                <c:pt idx="49">
                  <c:v>-1.582639479825694</c:v>
                </c:pt>
                <c:pt idx="50">
                  <c:v>-1.5828956737389506</c:v>
                </c:pt>
                <c:pt idx="51">
                  <c:v>-1.5825249344677548</c:v>
                </c:pt>
                <c:pt idx="52">
                  <c:v>-1.5815557274015801</c:v>
                </c:pt>
                <c:pt idx="53">
                  <c:v>-1.5800154603484173</c:v>
                </c:pt>
                <c:pt idx="54">
                  <c:v>-1.5779305211085586</c:v>
                </c:pt>
                <c:pt idx="55">
                  <c:v>-1.5753263137143101</c:v>
                </c:pt>
                <c:pt idx="56">
                  <c:v>-1.5722272933839374</c:v>
                </c:pt>
                <c:pt idx="57">
                  <c:v>-1.5686570002363514</c:v>
                </c:pt>
                <c:pt idx="58">
                  <c:v>-1.5646380918112603</c:v>
                </c:pt>
                <c:pt idx="59">
                  <c:v>-1.5601923744379045</c:v>
                </c:pt>
                <c:pt idx="60">
                  <c:v>-1.5553408334938204</c:v>
                </c:pt>
                <c:pt idx="61">
                  <c:v>-1.5501036625935956</c:v>
                </c:pt>
                <c:pt idx="62">
                  <c:v>-1.5445002917460477</c:v>
                </c:pt>
                <c:pt idx="63">
                  <c:v>-1.5385494145168743</c:v>
                </c:pt>
                <c:pt idx="64">
                  <c:v>-1.5322690142324127</c:v>
                </c:pt>
                <c:pt idx="65">
                  <c:v>-1.5256763892588674</c:v>
                </c:pt>
                <c:pt idx="66">
                  <c:v>-1.5187881773900724</c:v>
                </c:pt>
                <c:pt idx="67">
                  <c:v>-1.5116203793756493</c:v>
                </c:pt>
                <c:pt idx="68">
                  <c:v>-1.5041883816202448</c:v>
                </c:pt>
                <c:pt idx="69">
                  <c:v>-1.4965069780834144</c:v>
                </c:pt>
                <c:pt idx="70">
                  <c:v>-1.4885903914086276</c:v>
                </c:pt>
                <c:pt idx="71">
                  <c:v>-1.4804522933088342</c:v>
                </c:pt>
                <c:pt idx="72">
                  <c:v>-1.4721058242350198</c:v>
                </c:pt>
                <c:pt idx="73">
                  <c:v>-1.4635636123532327</c:v>
                </c:pt>
                <c:pt idx="74">
                  <c:v>-1.4548377918546151</c:v>
                </c:pt>
                <c:pt idx="75">
                  <c:v>-1.4459400206221</c:v>
                </c:pt>
                <c:pt idx="76">
                  <c:v>-1.4368814972765547</c:v>
                </c:pt>
                <c:pt idx="77">
                  <c:v>-1.4276729776243493</c:v>
                </c:pt>
                <c:pt idx="78">
                  <c:v>-1.4183247905275116</c:v>
                </c:pt>
                <c:pt idx="79">
                  <c:v>-1.4088468532168827</c:v>
                </c:pt>
                <c:pt idx="80">
                  <c:v>-1.3992486860679338</c:v>
                </c:pt>
                <c:pt idx="81">
                  <c:v>-1.3895394268582044</c:v>
                </c:pt>
                <c:pt idx="82">
                  <c:v>-1.3797278445246492</c:v>
                </c:pt>
                <c:pt idx="83">
                  <c:v>-1.3698223524384998</c:v>
                </c:pt>
                <c:pt idx="84">
                  <c:v>-1.3598310212146307</c:v>
                </c:pt>
                <c:pt idx="85">
                  <c:v>-1.349761591071815</c:v>
                </c:pt>
                <c:pt idx="86">
                  <c:v>-1.3396214837596432</c:v>
                </c:pt>
                <c:pt idx="87">
                  <c:v>-1.3294178140673498</c:v>
                </c:pt>
                <c:pt idx="88">
                  <c:v>-1.3191574009292111</c:v>
                </c:pt>
                <c:pt idx="89">
                  <c:v>-1.3088467781406743</c:v>
                </c:pt>
                <c:pt idx="90">
                  <c:v>-1.2984922046988787</c:v>
                </c:pt>
                <c:pt idx="91">
                  <c:v>-1.2880996747807161</c:v>
                </c:pt>
                <c:pt idx="92">
                  <c:v>-1.2776749273711443</c:v>
                </c:pt>
                <c:pt idx="93">
                  <c:v>-1.2672234555539776</c:v>
                </c:pt>
                <c:pt idx="94">
                  <c:v>-1.2567505154769882</c:v>
                </c:pt>
                <c:pt idx="95">
                  <c:v>-1.2462611350026855</c:v>
                </c:pt>
                <c:pt idx="96">
                  <c:v>-1.2357601220557721</c:v>
                </c:pt>
                <c:pt idx="97">
                  <c:v>-1.225252072677868</c:v>
                </c:pt>
                <c:pt idx="98">
                  <c:v>-1.2147413787997341</c:v>
                </c:pt>
                <c:pt idx="99">
                  <c:v>-1.2042322357408428</c:v>
                </c:pt>
                <c:pt idx="100">
                  <c:v>-1.1937286494458155</c:v>
                </c:pt>
                <c:pt idx="101">
                  <c:v>-1.1832344434669033</c:v>
                </c:pt>
                <c:pt idx="102">
                  <c:v>-1.1727532657013642</c:v>
                </c:pt>
                <c:pt idx="103">
                  <c:v>-1.1622885948922717</c:v>
                </c:pt>
                <c:pt idx="104">
                  <c:v>-1.1518437469010074</c:v>
                </c:pt>
                <c:pt idx="105">
                  <c:v>-1.141421880759371</c:v>
                </c:pt>
                <c:pt idx="106">
                  <c:v>-1.131026004508999</c:v>
                </c:pt>
                <c:pt idx="107">
                  <c:v>-1.1206589808354741</c:v>
                </c:pt>
                <c:pt idx="108">
                  <c:v>-1.1103235325042837</c:v>
                </c:pt>
                <c:pt idx="109">
                  <c:v>-1.100022247605503</c:v>
                </c:pt>
                <c:pt idx="110">
                  <c:v>-1.0897575846138727</c:v>
                </c:pt>
                <c:pt idx="111">
                  <c:v>-1.079531877270667</c:v>
                </c:pt>
                <c:pt idx="112">
                  <c:v>-1.0693473392935595</c:v>
                </c:pt>
                <c:pt idx="113">
                  <c:v>-1.059206068920455</c:v>
                </c:pt>
                <c:pt idx="114">
                  <c:v>-1.0491100532930626</c:v>
                </c:pt>
                <c:pt idx="115">
                  <c:v>-1.0390611726857646</c:v>
                </c:pt>
                <c:pt idx="116">
                  <c:v>-1.029061204585163</c:v>
                </c:pt>
                <c:pt idx="117">
                  <c:v>-1.0191118276254816</c:v>
                </c:pt>
                <c:pt idx="118">
                  <c:v>-1.00921462538483</c:v>
                </c:pt>
                <c:pt idx="119">
                  <c:v>-0.99937109004715485</c:v>
                </c:pt>
                <c:pt idx="120">
                  <c:v>-0.98958262593455115</c:v>
                </c:pt>
                <c:pt idx="121">
                  <c:v>-0.97985055291440992</c:v>
                </c:pt>
                <c:pt idx="122">
                  <c:v>-0.97017610968577017</c:v>
                </c:pt>
                <c:pt idx="123">
                  <c:v>-0.96056045694904801</c:v>
                </c:pt>
                <c:pt idx="124">
                  <c:v>-0.95100468046319409</c:v>
                </c:pt>
                <c:pt idx="125">
                  <c:v>-0.9415097939941951</c:v>
                </c:pt>
                <c:pt idx="126">
                  <c:v>-0.93207674215866443</c:v>
                </c:pt>
                <c:pt idx="127">
                  <c:v>-0.92270640316618957</c:v>
                </c:pt>
                <c:pt idx="128">
                  <c:v>-0.91339959146392768</c:v>
                </c:pt>
                <c:pt idx="129">
                  <c:v>-0.90415706028684883</c:v>
                </c:pt>
                <c:pt idx="130">
                  <c:v>-0.89497950411690252</c:v>
                </c:pt>
                <c:pt idx="131">
                  <c:v>-0.88586756105426034</c:v>
                </c:pt>
                <c:pt idx="132">
                  <c:v>-0.87682181510369273</c:v>
                </c:pt>
                <c:pt idx="133">
                  <c:v>-0.86784279837901701</c:v>
                </c:pt>
                <c:pt idx="134">
                  <c:v>-0.858930993228471</c:v>
                </c:pt>
                <c:pt idx="135">
                  <c:v>-0.85008683428374388</c:v>
                </c:pt>
                <c:pt idx="136">
                  <c:v>-0.84131071043532413</c:v>
                </c:pt>
                <c:pt idx="137">
                  <c:v>-0.83260296673671841</c:v>
                </c:pt>
                <c:pt idx="138">
                  <c:v>-0.82396390624001592</c:v>
                </c:pt>
                <c:pt idx="139">
                  <c:v>-0.81539379176517346</c:v>
                </c:pt>
                <c:pt idx="140">
                  <c:v>-0.80689284760533031</c:v>
                </c:pt>
                <c:pt idx="141">
                  <c:v>-0.79846126117038729</c:v>
                </c:pt>
                <c:pt idx="142">
                  <c:v>-0.79009918457095729</c:v>
                </c:pt>
                <c:pt idx="143">
                  <c:v>-0.78180673614481822</c:v>
                </c:pt>
                <c:pt idx="144">
                  <c:v>-0.77358400192781174</c:v>
                </c:pt>
                <c:pt idx="145">
                  <c:v>-0.76543103707115367</c:v>
                </c:pt>
                <c:pt idx="146">
                  <c:v>-0.75734786720701386</c:v>
                </c:pt>
                <c:pt idx="147">
                  <c:v>-0.74933448976416062</c:v>
                </c:pt>
                <c:pt idx="148">
                  <c:v>-0.74139087523541036</c:v>
                </c:pt>
                <c:pt idx="149">
                  <c:v>-0.73351696839856595</c:v>
                </c:pt>
                <c:pt idx="150">
                  <c:v>-0.72571268949246159</c:v>
                </c:pt>
                <c:pt idx="151">
                  <c:v>-0.71797793534967691</c:v>
                </c:pt>
                <c:pt idx="152">
                  <c:v>-0.71031258048743395</c:v>
                </c:pt>
                <c:pt idx="153">
                  <c:v>-0.70271647815813831</c:v>
                </c:pt>
                <c:pt idx="154">
                  <c:v>-0.69518946136096649</c:v>
                </c:pt>
                <c:pt idx="155">
                  <c:v>-0.68773134381586976</c:v>
                </c:pt>
                <c:pt idx="156">
                  <c:v>-0.6803419209012993</c:v>
                </c:pt>
                <c:pt idx="157">
                  <c:v>-0.67302097055692389</c:v>
                </c:pt>
                <c:pt idx="158">
                  <c:v>-0.66576825415256713</c:v>
                </c:pt>
                <c:pt idx="159">
                  <c:v>-0.65858351732454257</c:v>
                </c:pt>
                <c:pt idx="160">
                  <c:v>-0.65146649078053598</c:v>
                </c:pt>
                <c:pt idx="161">
                  <c:v>-0.6444168910741227</c:v>
                </c:pt>
                <c:pt idx="162">
                  <c:v>-0.63743442135000428</c:v>
                </c:pt>
                <c:pt idx="163">
                  <c:v>-0.63051877206097673</c:v>
                </c:pt>
                <c:pt idx="164">
                  <c:v>-0.62366962165762685</c:v>
                </c:pt>
                <c:pt idx="165">
                  <c:v>-0.61688663725172044</c:v>
                </c:pt>
                <c:pt idx="166">
                  <c:v>-0.61016947525420595</c:v>
                </c:pt>
                <c:pt idx="167">
                  <c:v>-0.60351778198871586</c:v>
                </c:pt>
                <c:pt idx="168">
                  <c:v>-0.59693119428144803</c:v>
                </c:pt>
                <c:pt idx="169">
                  <c:v>-0.59040934002824264</c:v>
                </c:pt>
                <c:pt idx="170">
                  <c:v>-0.58395183873967393</c:v>
                </c:pt>
                <c:pt idx="171">
                  <c:v>-0.57755830206491698</c:v>
                </c:pt>
                <c:pt idx="172">
                  <c:v>-0.57122833429515618</c:v>
                </c:pt>
                <c:pt idx="173">
                  <c:v>-0.5649615328472497</c:v>
                </c:pt>
                <c:pt idx="174">
                  <c:v>-0.55875748872834918</c:v>
                </c:pt>
                <c:pt idx="175">
                  <c:v>-0.5526157869821553</c:v>
                </c:pt>
                <c:pt idx="176">
                  <c:v>-0.54653600711745653</c:v>
                </c:pt>
                <c:pt idx="177">
                  <c:v>-0.54051772351958016</c:v>
                </c:pt>
                <c:pt idx="178">
                  <c:v>-0.53456050584536963</c:v>
                </c:pt>
                <c:pt idx="179">
                  <c:v>-0.52866391940226531</c:v>
                </c:pt>
                <c:pt idx="180">
                  <c:v>-0.52282752551206313</c:v>
                </c:pt>
                <c:pt idx="181">
                  <c:v>-0.51705088185989578</c:v>
                </c:pt>
                <c:pt idx="182">
                  <c:v>-0.51133354282895949</c:v>
                </c:pt>
                <c:pt idx="183">
                  <c:v>-0.50567505982151018</c:v>
                </c:pt>
                <c:pt idx="184">
                  <c:v>-0.50007498156660135</c:v>
                </c:pt>
                <c:pt idx="185">
                  <c:v>-0.49453285441505646</c:v>
                </c:pt>
                <c:pt idx="186">
                  <c:v>-0.48904822262212738</c:v>
                </c:pt>
                <c:pt idx="187">
                  <c:v>-0.48362062861827959</c:v>
                </c:pt>
                <c:pt idx="188">
                  <c:v>-0.47824961326853799</c:v>
                </c:pt>
                <c:pt idx="189">
                  <c:v>-0.47293471612080362</c:v>
                </c:pt>
                <c:pt idx="190">
                  <c:v>-0.46767547564353595</c:v>
                </c:pt>
                <c:pt idx="191">
                  <c:v>-0.46247142945319053</c:v>
                </c:pt>
                <c:pt idx="192">
                  <c:v>-0.45732211453178861</c:v>
                </c:pt>
                <c:pt idx="193">
                  <c:v>-0.45222706743495905</c:v>
                </c:pt>
                <c:pt idx="194">
                  <c:v>-0.44718582449082167</c:v>
                </c:pt>
                <c:pt idx="195">
                  <c:v>-0.44219792199003205</c:v>
                </c:pt>
                <c:pt idx="196">
                  <c:v>-0.43726289636731136</c:v>
                </c:pt>
                <c:pt idx="197">
                  <c:v>-0.43238028437477988</c:v>
                </c:pt>
                <c:pt idx="198">
                  <c:v>-0.42754962324738788</c:v>
                </c:pt>
                <c:pt idx="199">
                  <c:v>-0.4227704508607365</c:v>
                </c:pt>
                <c:pt idx="200">
                  <c:v>-0.41804230588157143</c:v>
                </c:pt>
                <c:pt idx="201">
                  <c:v>-0.41336472791121348</c:v>
                </c:pt>
                <c:pt idx="202">
                  <c:v>-0.40873725762219665</c:v>
                </c:pt>
                <c:pt idx="203">
                  <c:v>-0.40415943688835482</c:v>
                </c:pt>
                <c:pt idx="204">
                  <c:v>-0.39963080890860758</c:v>
                </c:pt>
                <c:pt idx="205">
                  <c:v>-0.39515091832468058</c:v>
                </c:pt>
                <c:pt idx="206">
                  <c:v>-0.39071931133297827</c:v>
                </c:pt>
                <c:pt idx="207">
                  <c:v>-0.38633553579084007</c:v>
                </c:pt>
                <c:pt idx="208">
                  <c:v>-0.38199914131738022</c:v>
                </c:pt>
                <c:pt idx="209">
                  <c:v>-0.37770967938912064</c:v>
                </c:pt>
                <c:pt idx="210">
                  <c:v>-0.37346670343061261</c:v>
                </c:pt>
                <c:pt idx="211">
                  <c:v>-0.36926976890023688</c:v>
                </c:pt>
                <c:pt idx="212">
                  <c:v>-0.36511843337136085</c:v>
                </c:pt>
                <c:pt idx="213">
                  <c:v>-0.36101225660903907</c:v>
                </c:pt>
                <c:pt idx="214">
                  <c:v>-0.35695080064241602</c:v>
                </c:pt>
                <c:pt idx="215">
                  <c:v>-0.35293362983300453</c:v>
                </c:pt>
                <c:pt idx="216">
                  <c:v>-0.34896031093899582</c:v>
                </c:pt>
                <c:pt idx="217">
                  <c:v>-0.34503041317574928</c:v>
                </c:pt>
                <c:pt idx="218">
                  <c:v>-0.34114350827261902</c:v>
                </c:pt>
                <c:pt idx="219">
                  <c:v>-0.33729917052625125</c:v>
                </c:pt>
                <c:pt idx="220">
                  <c:v>-0.33349697685049412</c:v>
                </c:pt>
                <c:pt idx="221">
                  <c:v>-0.32973650682305394</c:v>
                </c:pt>
                <c:pt idx="222">
                  <c:v>-0.32601734272901944</c:v>
                </c:pt>
                <c:pt idx="223">
                  <c:v>-0.32233906960138481</c:v>
                </c:pt>
                <c:pt idx="224">
                  <c:v>-0.31870127525868852</c:v>
                </c:pt>
                <c:pt idx="225">
                  <c:v>-0.31510355033987592</c:v>
                </c:pt>
                <c:pt idx="226">
                  <c:v>-0.31154548833650914</c:v>
                </c:pt>
                <c:pt idx="227">
                  <c:v>-0.30802668562241819</c:v>
                </c:pt>
                <c:pt idx="228">
                  <c:v>-0.30454674148090582</c:v>
                </c:pt>
                <c:pt idx="229">
                  <c:v>-0.30110525812960054</c:v>
                </c:pt>
                <c:pt idx="230">
                  <c:v>-0.29770184074305295</c:v>
                </c:pt>
                <c:pt idx="231">
                  <c:v>-0.29433609747317285</c:v>
                </c:pt>
                <c:pt idx="232">
                  <c:v>-0.29100763946759128</c:v>
                </c:pt>
                <c:pt idx="233">
                  <c:v>-0.28771608088603251</c:v>
                </c:pt>
                <c:pt idx="234">
                  <c:v>-0.28446103891478774</c:v>
                </c:pt>
                <c:pt idx="235">
                  <c:v>-0.28124213377935681</c:v>
                </c:pt>
                <c:pt idx="236">
                  <c:v>-0.27805898875534618</c:v>
                </c:pt>
                <c:pt idx="237">
                  <c:v>-0.27491123017769309</c:v>
                </c:pt>
                <c:pt idx="238">
                  <c:v>-0.27179848744828433</c:v>
                </c:pt>
                <c:pt idx="239">
                  <c:v>-0.26872039304204476</c:v>
                </c:pt>
                <c:pt idx="240">
                  <c:v>-0.26567658251155873</c:v>
                </c:pt>
                <c:pt idx="241">
                  <c:v>-0.26266669449028618</c:v>
                </c:pt>
                <c:pt idx="242">
                  <c:v>-0.25969037069444034</c:v>
                </c:pt>
                <c:pt idx="243">
                  <c:v>-0.25674725592358189</c:v>
                </c:pt>
                <c:pt idx="244">
                  <c:v>-0.25383699805998977</c:v>
                </c:pt>
                <c:pt idx="245">
                  <c:v>-0.25095924806686076</c:v>
                </c:pt>
                <c:pt idx="246">
                  <c:v>-0.24811365998539622</c:v>
                </c:pt>
                <c:pt idx="247">
                  <c:v>-0.24529989093082</c:v>
                </c:pt>
                <c:pt idx="248">
                  <c:v>-0.24251760108738471</c:v>
                </c:pt>
                <c:pt idx="249">
                  <c:v>-0.23976645370240618</c:v>
                </c:pt>
                <c:pt idx="250">
                  <c:v>-0.23704611507937828</c:v>
                </c:pt>
                <c:pt idx="251">
                  <c:v>-0.23435625457020906</c:v>
                </c:pt>
                <c:pt idx="252">
                  <c:v>-0.23169654456661906</c:v>
                </c:pt>
                <c:pt idx="253">
                  <c:v>-0.22906666049074781</c:v>
                </c:pt>
                <c:pt idx="254">
                  <c:v>-0.22646628078500206</c:v>
                </c:pt>
                <c:pt idx="255">
                  <c:v>-0.22389508690118759</c:v>
                </c:pt>
                <c:pt idx="256">
                  <c:v>-0.22135276328895892</c:v>
                </c:pt>
                <c:pt idx="257">
                  <c:v>-0.21883899738362442</c:v>
                </c:pt>
                <c:pt idx="258">
                  <c:v>-0.21635347959333548</c:v>
                </c:pt>
                <c:pt idx="259">
                  <c:v>-0.21389590328569896</c:v>
                </c:pt>
                <c:pt idx="260">
                  <c:v>-0.21146596477384358</c:v>
                </c:pt>
                <c:pt idx="261">
                  <c:v>-0.20906336330195335</c:v>
                </c:pt>
                <c:pt idx="262">
                  <c:v>-0.20668780103033169</c:v>
                </c:pt>
                <c:pt idx="263">
                  <c:v>-0.20433898301998782</c:v>
                </c:pt>
                <c:pt idx="264">
                  <c:v>-0.20201661721679914</c:v>
                </c:pt>
                <c:pt idx="265">
                  <c:v>-0.19972041443524682</c:v>
                </c:pt>
                <c:pt idx="266">
                  <c:v>-0.19745008834178915</c:v>
                </c:pt>
                <c:pt idx="267">
                  <c:v>-0.19520535543785661</c:v>
                </c:pt>
                <c:pt idx="268">
                  <c:v>-0.19298593504251901</c:v>
                </c:pt>
                <c:pt idx="269">
                  <c:v>-0.19079154927482311</c:v>
                </c:pt>
                <c:pt idx="270">
                  <c:v>-0.18862192303585243</c:v>
                </c:pt>
                <c:pt idx="271">
                  <c:v>-0.18647678399049739</c:v>
                </c:pt>
                <c:pt idx="272">
                  <c:v>-0.18435586254898181</c:v>
                </c:pt>
                <c:pt idx="273">
                  <c:v>-0.18225889184813504</c:v>
                </c:pt>
                <c:pt idx="274">
                  <c:v>-0.18018560773246758</c:v>
                </c:pt>
                <c:pt idx="275">
                  <c:v>-0.17813574873502649</c:v>
                </c:pt>
                <c:pt idx="276">
                  <c:v>-0.17610905605807795</c:v>
                </c:pt>
                <c:pt idx="277">
                  <c:v>-0.17410527355360614</c:v>
                </c:pt>
                <c:pt idx="278">
                  <c:v>-0.17212414770367515</c:v>
                </c:pt>
                <c:pt idx="279">
                  <c:v>-0.17016542760063719</c:v>
                </c:pt>
                <c:pt idx="280">
                  <c:v>-0.16822886492722636</c:v>
                </c:pt>
                <c:pt idx="281">
                  <c:v>-0.16631421393652415</c:v>
                </c:pt>
                <c:pt idx="282">
                  <c:v>-0.16442123143184428</c:v>
                </c:pt>
                <c:pt idx="283">
                  <c:v>-0.16254967674651999</c:v>
                </c:pt>
                <c:pt idx="284">
                  <c:v>-0.16069931172361362</c:v>
                </c:pt>
                <c:pt idx="285">
                  <c:v>-0.15886990069556947</c:v>
                </c:pt>
                <c:pt idx="286">
                  <c:v>-0.15706121046380528</c:v>
                </c:pt>
                <c:pt idx="287">
                  <c:v>-0.15527301027827378</c:v>
                </c:pt>
                <c:pt idx="288">
                  <c:v>-0.15350507181697312</c:v>
                </c:pt>
                <c:pt idx="289">
                  <c:v>-0.15175716916544918</c:v>
                </c:pt>
                <c:pt idx="290">
                  <c:v>-0.15002907879627153</c:v>
                </c:pt>
                <c:pt idx="291">
                  <c:v>-0.14832057954851835</c:v>
                </c:pt>
                <c:pt idx="292">
                  <c:v>-0.14663145260724503</c:v>
                </c:pt>
                <c:pt idx="293">
                  <c:v>-0.14496148148297788</c:v>
                </c:pt>
                <c:pt idx="294">
                  <c:v>-0.14331045199121586</c:v>
                </c:pt>
                <c:pt idx="295">
                  <c:v>-0.14167815223196817</c:v>
                </c:pt>
                <c:pt idx="296">
                  <c:v>-0.14006437256931051</c:v>
                </c:pt>
                <c:pt idx="297">
                  <c:v>-0.13846890561098937</c:v>
                </c:pt>
                <c:pt idx="298">
                  <c:v>-0.13689154618806365</c:v>
                </c:pt>
                <c:pt idx="299">
                  <c:v>-0.13533209133460827</c:v>
                </c:pt>
                <c:pt idx="300">
                  <c:v>-0.13379034026745826</c:v>
                </c:pt>
                <c:pt idx="301">
                  <c:v>-0.13226609436602726</c:v>
                </c:pt>
                <c:pt idx="302">
                  <c:v>-0.13075915715218253</c:v>
                </c:pt>
                <c:pt idx="303">
                  <c:v>-0.1292693342702044</c:v>
                </c:pt>
                <c:pt idx="304">
                  <c:v>-0.12779643346680605</c:v>
                </c:pt>
                <c:pt idx="305">
                  <c:v>-0.12634026457124573</c:v>
                </c:pt>
                <c:pt idx="306">
                  <c:v>-0.12490063947551489</c:v>
                </c:pt>
                <c:pt idx="307">
                  <c:v>-0.12347737211462635</c:v>
                </c:pt>
                <c:pt idx="308">
                  <c:v>-0.12207027844697943</c:v>
                </c:pt>
                <c:pt idx="309">
                  <c:v>-0.12067917643483302</c:v>
                </c:pt>
                <c:pt idx="310">
                  <c:v>-0.11930388602487114</c:v>
                </c:pt>
                <c:pt idx="311">
                  <c:v>-0.1179442291288737</c:v>
                </c:pt>
                <c:pt idx="312">
                  <c:v>-0.1166000296044902</c:v>
                </c:pt>
                <c:pt idx="313">
                  <c:v>-0.11527111323612249</c:v>
                </c:pt>
                <c:pt idx="314">
                  <c:v>-0.11395730771591775</c:v>
                </c:pt>
                <c:pt idx="315">
                  <c:v>-0.11265844262487326</c:v>
                </c:pt>
                <c:pt idx="316">
                  <c:v>-0.11137434941405766</c:v>
                </c:pt>
                <c:pt idx="317">
                  <c:v>-0.11010486138594919</c:v>
                </c:pt>
                <c:pt idx="318">
                  <c:v>-0.10884981367589205</c:v>
                </c:pt>
                <c:pt idx="319">
                  <c:v>-0.10760904323367522</c:v>
                </c:pt>
                <c:pt idx="320">
                  <c:v>-0.10638238880523367</c:v>
                </c:pt>
                <c:pt idx="321">
                  <c:v>-0.10516969091447415</c:v>
                </c:pt>
                <c:pt idx="322">
                  <c:v>-0.10397079184522554</c:v>
                </c:pt>
                <c:pt idx="323">
                  <c:v>-0.10278553562331962</c:v>
                </c:pt>
                <c:pt idx="324">
                  <c:v>-0.10161376799879733</c:v>
                </c:pt>
                <c:pt idx="325">
                  <c:v>-0.1004553364282459</c:v>
                </c:pt>
                <c:pt idx="326">
                  <c:v>-9.9310090057267125E-2</c:v>
                </c:pt>
                <c:pt idx="327">
                  <c:v>-9.8177879703077273E-2</c:v>
                </c:pt>
                <c:pt idx="328">
                  <c:v>-9.705855783723881E-2</c:v>
                </c:pt>
                <c:pt idx="329">
                  <c:v>-9.5951978568526081E-2</c:v>
                </c:pt>
                <c:pt idx="330">
                  <c:v>-9.4857997625925478E-2</c:v>
                </c:pt>
                <c:pt idx="331">
                  <c:v>-9.3776472341768891E-2</c:v>
                </c:pt>
                <c:pt idx="332">
                  <c:v>-9.2707261635003382E-2</c:v>
                </c:pt>
                <c:pt idx="333">
                  <c:v>-9.1650225994596796E-2</c:v>
                </c:pt>
                <c:pt idx="334">
                  <c:v>-9.0605227463077517E-2</c:v>
                </c:pt>
                <c:pt idx="335">
                  <c:v>-8.9572129620212285E-2</c:v>
                </c:pt>
                <c:pt idx="336">
                  <c:v>-8.8550797566819994E-2</c:v>
                </c:pt>
                <c:pt idx="337">
                  <c:v>-8.7541097908721846E-2</c:v>
                </c:pt>
                <c:pt idx="338">
                  <c:v>-8.6542898740827656E-2</c:v>
                </c:pt>
                <c:pt idx="339">
                  <c:v>-8.5556069631361018E-2</c:v>
                </c:pt>
                <c:pt idx="340">
                  <c:v>-8.458048160621924E-2</c:v>
                </c:pt>
                <c:pt idx="341">
                  <c:v>-8.3616007133470199E-2</c:v>
                </c:pt>
                <c:pt idx="342">
                  <c:v>-8.266252010798758E-2</c:v>
                </c:pt>
                <c:pt idx="343">
                  <c:v>-8.171989583622076E-2</c:v>
                </c:pt>
                <c:pt idx="344">
                  <c:v>-8.0788011021101336E-2</c:v>
                </c:pt>
                <c:pt idx="345">
                  <c:v>-7.9866743747086133E-2</c:v>
                </c:pt>
                <c:pt idx="346">
                  <c:v>-7.8955973465336116E-2</c:v>
                </c:pt>
                <c:pt idx="347">
                  <c:v>-7.8055580979029662E-2</c:v>
                </c:pt>
                <c:pt idx="348">
                  <c:v>-7.7165448428811859E-2</c:v>
                </c:pt>
                <c:pt idx="349">
                  <c:v>-7.6285459278378293E-2</c:v>
                </c:pt>
                <c:pt idx="350">
                  <c:v>-7.5415498300192216E-2</c:v>
                </c:pt>
                <c:pt idx="351">
                  <c:v>-7.4555451561336389E-2</c:v>
                </c:pt>
                <c:pt idx="352">
                  <c:v>-7.3705206409498097E-2</c:v>
                </c:pt>
                <c:pt idx="353">
                  <c:v>-7.28646514590858E-2</c:v>
                </c:pt>
                <c:pt idx="354">
                  <c:v>-7.2033676577478931E-2</c:v>
                </c:pt>
                <c:pt idx="355">
                  <c:v>-7.1212172871409199E-2</c:v>
                </c:pt>
                <c:pt idx="356">
                  <c:v>-7.0400032673472349E-2</c:v>
                </c:pt>
                <c:pt idx="357">
                  <c:v>-6.9597149528769678E-2</c:v>
                </c:pt>
                <c:pt idx="358">
                  <c:v>-6.8803418181681203E-2</c:v>
                </c:pt>
                <c:pt idx="359">
                  <c:v>-6.8018734562765595E-2</c:v>
                </c:pt>
                <c:pt idx="360">
                  <c:v>-6.7242995775789169E-2</c:v>
                </c:pt>
                <c:pt idx="361">
                  <c:v>-6.6476100084882722E-2</c:v>
                </c:pt>
                <c:pt idx="362">
                  <c:v>-6.5717946901825169E-2</c:v>
                </c:pt>
                <c:pt idx="363">
                  <c:v>-6.4968436773452404E-2</c:v>
                </c:pt>
                <c:pt idx="364">
                  <c:v>-6.4227471369192227E-2</c:v>
                </c:pt>
                <c:pt idx="365">
                  <c:v>-6.3494953468723928E-2</c:v>
                </c:pt>
                <c:pt idx="366">
                  <c:v>-6.2770786949760515E-2</c:v>
                </c:pt>
                <c:pt idx="367">
                  <c:v>-6.2054876775955024E-2</c:v>
                </c:pt>
                <c:pt idx="368">
                  <c:v>-6.1347128984928299E-2</c:v>
                </c:pt>
                <c:pt idx="369">
                  <c:v>-6.0647450676418205E-2</c:v>
                </c:pt>
                <c:pt idx="370">
                  <c:v>-5.9955750000548563E-2</c:v>
                </c:pt>
                <c:pt idx="371">
                  <c:v>-5.9271936146219291E-2</c:v>
                </c:pt>
                <c:pt idx="372">
                  <c:v>-5.8595919329613333E-2</c:v>
                </c:pt>
                <c:pt idx="373">
                  <c:v>-5.7927610782822908E-2</c:v>
                </c:pt>
                <c:pt idx="374">
                  <c:v>-5.7266922742591556E-2</c:v>
                </c:pt>
                <c:pt idx="375">
                  <c:v>-5.6613768439173505E-2</c:v>
                </c:pt>
                <c:pt idx="376">
                  <c:v>-5.5968062085306657E-2</c:v>
                </c:pt>
                <c:pt idx="377">
                  <c:v>-5.5329718865301886E-2</c:v>
                </c:pt>
                <c:pt idx="378">
                  <c:v>-5.4698654924243931E-2</c:v>
                </c:pt>
                <c:pt idx="379">
                  <c:v>-5.4074787357305677E-2</c:v>
                </c:pt>
                <c:pt idx="380">
                  <c:v>-5.3458034199173957E-2</c:v>
                </c:pt>
                <c:pt idx="381">
                  <c:v>-5.2848314413586235E-2</c:v>
                </c:pt>
                <c:pt idx="382">
                  <c:v>-5.2245547882976612E-2</c:v>
                </c:pt>
                <c:pt idx="383">
                  <c:v>-5.1649655398230992E-2</c:v>
                </c:pt>
                <c:pt idx="384">
                  <c:v>-5.1060558648550566E-2</c:v>
                </c:pt>
                <c:pt idx="385">
                  <c:v>-5.0478180211421871E-2</c:v>
                </c:pt>
                <c:pt idx="386">
                  <c:v>-4.9902443542692736E-2</c:v>
                </c:pt>
                <c:pt idx="387">
                  <c:v>-4.9333272966754806E-2</c:v>
                </c:pt>
                <c:pt idx="388">
                  <c:v>-4.8770593666828996E-2</c:v>
                </c:pt>
                <c:pt idx="389">
                  <c:v>-4.8214331675354501E-2</c:v>
                </c:pt>
                <c:pt idx="390">
                  <c:v>-4.7664413864481565E-2</c:v>
                </c:pt>
                <c:pt idx="391">
                  <c:v>-4.7120767936664386E-2</c:v>
                </c:pt>
                <c:pt idx="392">
                  <c:v>-4.6583322415355406E-2</c:v>
                </c:pt>
                <c:pt idx="393">
                  <c:v>-4.6052006635799211E-2</c:v>
                </c:pt>
                <c:pt idx="394">
                  <c:v>-4.5526750735925624E-2</c:v>
                </c:pt>
                <c:pt idx="395">
                  <c:v>-4.5007485647340105E-2</c:v>
                </c:pt>
                <c:pt idx="396">
                  <c:v>-4.4494143086411801E-2</c:v>
                </c:pt>
                <c:pt idx="397">
                  <c:v>-4.398665554545779E-2</c:v>
                </c:pt>
                <c:pt idx="398">
                  <c:v>-4.3484956284021901E-2</c:v>
                </c:pt>
                <c:pt idx="399">
                  <c:v>-4.2988979320248623E-2</c:v>
                </c:pt>
                <c:pt idx="400">
                  <c:v>-4.2498659422350434E-2</c:v>
                </c:pt>
                <c:pt idx="401">
                  <c:v>-4.2013932100167198E-2</c:v>
                </c:pt>
                <c:pt idx="402">
                  <c:v>-4.1534733596817752E-2</c:v>
                </c:pt>
                <c:pt idx="403">
                  <c:v>-4.1061000880442455E-2</c:v>
                </c:pt>
                <c:pt idx="404">
                  <c:v>-4.0592671636035305E-2</c:v>
                </c:pt>
                <c:pt idx="405">
                  <c:v>-4.0129684257364816E-2</c:v>
                </c:pt>
                <c:pt idx="406">
                  <c:v>-3.9671977838984587E-2</c:v>
                </c:pt>
                <c:pt idx="407">
                  <c:v>-3.9219492168329526E-2</c:v>
                </c:pt>
                <c:pt idx="408">
                  <c:v>-3.8772167717899514E-2</c:v>
                </c:pt>
                <c:pt idx="409">
                  <c:v>-3.8329945637528638E-2</c:v>
                </c:pt>
                <c:pt idx="410">
                  <c:v>-3.7892767746739109E-2</c:v>
                </c:pt>
                <c:pt idx="411">
                  <c:v>-3.7460576527179053E-2</c:v>
                </c:pt>
                <c:pt idx="412">
                  <c:v>-3.703331511514367E-2</c:v>
                </c:pt>
                <c:pt idx="413">
                  <c:v>-3.6610927294178731E-2</c:v>
                </c:pt>
                <c:pt idx="414">
                  <c:v>-3.6193357487765081E-2</c:v>
                </c:pt>
                <c:pt idx="415">
                  <c:v>-3.5780550752084347E-2</c:v>
                </c:pt>
                <c:pt idx="416">
                  <c:v>-3.5372452768864381E-2</c:v>
                </c:pt>
                <c:pt idx="417">
                  <c:v>-3.4969009838303283E-2</c:v>
                </c:pt>
                <c:pt idx="418">
                  <c:v>-3.4570168872072191E-2</c:v>
                </c:pt>
                <c:pt idx="419">
                  <c:v>-3.4175877386395458E-2</c:v>
                </c:pt>
                <c:pt idx="420">
                  <c:v>-3.3786083495206946E-2</c:v>
                </c:pt>
                <c:pt idx="421">
                  <c:v>-3.3400735903382738E-2</c:v>
                </c:pt>
                <c:pt idx="422">
                  <c:v>-3.3019783900048692E-2</c:v>
                </c:pt>
                <c:pt idx="423">
                  <c:v>-3.2643177351962413E-2</c:v>
                </c:pt>
                <c:pt idx="424">
                  <c:v>-3.2270866696968228E-2</c:v>
                </c:pt>
                <c:pt idx="425">
                  <c:v>-3.1902802937525773E-2</c:v>
                </c:pt>
                <c:pt idx="426">
                  <c:v>-3.1538937634310038E-2</c:v>
                </c:pt>
                <c:pt idx="427">
                  <c:v>-3.117922289988255E-2</c:v>
                </c:pt>
                <c:pt idx="428">
                  <c:v>-3.0823611392433389E-2</c:v>
                </c:pt>
                <c:pt idx="429">
                  <c:v>-3.0472056309593071E-2</c:v>
                </c:pt>
                <c:pt idx="430">
                  <c:v>-3.0124511382312875E-2</c:v>
                </c:pt>
                <c:pt idx="431">
                  <c:v>-2.978093086881408E-2</c:v>
                </c:pt>
                <c:pt idx="432">
                  <c:v>-2.9441269548604498E-2</c:v>
                </c:pt>
                <c:pt idx="433">
                  <c:v>-2.9105482716562076E-2</c:v>
                </c:pt>
                <c:pt idx="434">
                  <c:v>-2.8773526177084136E-2</c:v>
                </c:pt>
                <c:pt idx="435">
                  <c:v>-2.8445356238302869E-2</c:v>
                </c:pt>
                <c:pt idx="436">
                  <c:v>-2.8120929706365046E-2</c:v>
                </c:pt>
                <c:pt idx="437">
                  <c:v>-2.7800203879775786E-2</c:v>
                </c:pt>
                <c:pt idx="438">
                  <c:v>-2.7483136543806012E-2</c:v>
                </c:pt>
                <c:pt idx="439">
                  <c:v>-2.7169685964962376E-2</c:v>
                </c:pt>
                <c:pt idx="440">
                  <c:v>-2.6859810885519485E-2</c:v>
                </c:pt>
                <c:pt idx="441">
                  <c:v>-2.655347051811302E-2</c:v>
                </c:pt>
                <c:pt idx="442">
                  <c:v>-2.6250624540394164E-2</c:v>
                </c:pt>
                <c:pt idx="443">
                  <c:v>-2.595123308974346E-2</c:v>
                </c:pt>
                <c:pt idx="444">
                  <c:v>-2.5655256758044791E-2</c:v>
                </c:pt>
                <c:pt idx="445">
                  <c:v>-2.5362656586517467E-2</c:v>
                </c:pt>
                <c:pt idx="446">
                  <c:v>-2.5073394060606737E-2</c:v>
                </c:pt>
                <c:pt idx="447">
                  <c:v>-2.4787431104931843E-2</c:v>
                </c:pt>
                <c:pt idx="448">
                  <c:v>-2.450473007829098E-2</c:v>
                </c:pt>
                <c:pt idx="449">
                  <c:v>-2.4225253768722185E-2</c:v>
                </c:pt>
                <c:pt idx="450">
                  <c:v>-2.3948965388620257E-2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0.13540967817594426</c:v>
                </c:pt>
                <c:pt idx="1">
                  <c:v>7.1633771085495485E-2</c:v>
                </c:pt>
                <c:pt idx="2">
                  <c:v>1.0636461657404023E-2</c:v>
                </c:pt>
                <c:pt idx="3">
                  <c:v>-4.7679464164394947E-2</c:v>
                </c:pt>
                <c:pt idx="4">
                  <c:v>-0.10340809757627951</c:v>
                </c:pt>
                <c:pt idx="5">
                  <c:v>-0.15664050204747754</c:v>
                </c:pt>
                <c:pt idx="6">
                  <c:v>-0.20746480567240916</c:v>
                </c:pt>
                <c:pt idx="7">
                  <c:v>-0.25596629082128031</c:v>
                </c:pt>
                <c:pt idx="8">
                  <c:v>-0.30222748116521503</c:v>
                </c:pt>
                <c:pt idx="9">
                  <c:v>-0.34632822615013142</c:v>
                </c:pt>
                <c:pt idx="10">
                  <c:v>-0.38834578299153</c:v>
                </c:pt>
                <c:pt idx="11">
                  <c:v>-0.42835489626038659</c:v>
                </c:pt>
                <c:pt idx="12">
                  <c:v>-0.46642787512840839</c:v>
                </c:pt>
                <c:pt idx="13">
                  <c:v>-0.50263466833904791</c:v>
                </c:pt>
                <c:pt idx="14">
                  <c:v>-0.53704293696883287</c:v>
                </c:pt>
                <c:pt idx="15">
                  <c:v>-0.5697181250418033</c:v>
                </c:pt>
                <c:pt idx="16">
                  <c:v>-0.60072352805811158</c:v>
                </c:pt>
                <c:pt idx="17">
                  <c:v>-0.63012035949616607</c:v>
                </c:pt>
                <c:pt idx="18">
                  <c:v>-0.6579678153460512</c:v>
                </c:pt>
                <c:pt idx="19">
                  <c:v>-0.68432313673037748</c:v>
                </c:pt>
                <c:pt idx="20">
                  <c:v>-0.70924167066715249</c:v>
                </c:pt>
                <c:pt idx="21">
                  <c:v>-0.7327769290277597</c:v>
                </c:pt>
                <c:pt idx="22">
                  <c:v>-0.75498064574166512</c:v>
                </c:pt>
                <c:pt idx="23">
                  <c:v>-0.77590283229804169</c:v>
                </c:pt>
                <c:pt idx="24">
                  <c:v>-0.79559183159310642</c:v>
                </c:pt>
                <c:pt idx="25">
                  <c:v>-0.81409437017062269</c:v>
                </c:pt>
                <c:pt idx="26">
                  <c:v>-0.83145560890169212</c:v>
                </c:pt>
                <c:pt idx="27">
                  <c:v>-0.84771919214868652</c:v>
                </c:pt>
                <c:pt idx="28">
                  <c:v>-0.86292729545692426</c:v>
                </c:pt>
                <c:pt idx="29">
                  <c:v>-0.87712067181647557</c:v>
                </c:pt>
                <c:pt idx="30">
                  <c:v>-0.89033869653530961</c:v>
                </c:pt>
                <c:pt idx="31">
                  <c:v>-0.90261941076384777</c:v>
                </c:pt>
                <c:pt idx="32">
                  <c:v>-0.9139995637098578</c:v>
                </c:pt>
                <c:pt idx="33">
                  <c:v>-0.92451465358155571</c:v>
                </c:pt>
                <c:pt idx="34">
                  <c:v>-0.93419896729571017</c:v>
                </c:pt>
                <c:pt idx="35">
                  <c:v>-0.94308561898652365</c:v>
                </c:pt>
                <c:pt idx="36">
                  <c:v>-0.95120658735005781</c:v>
                </c:pt>
                <c:pt idx="37">
                  <c:v>-0.95859275185800374</c:v>
                </c:pt>
                <c:pt idx="38">
                  <c:v>-0.96527392787364241</c:v>
                </c:pt>
                <c:pt idx="39">
                  <c:v>-0.97127890070192868</c:v>
                </c:pt>
                <c:pt idx="40">
                  <c:v>-0.976635458604726</c:v>
                </c:pt>
                <c:pt idx="41">
                  <c:v>-0.98137042481135772</c:v>
                </c:pt>
                <c:pt idx="42">
                  <c:v>-0.98550968855377796</c:v>
                </c:pt>
                <c:pt idx="43">
                  <c:v>-0.98907823515486082</c:v>
                </c:pt>
                <c:pt idx="44">
                  <c:v>-0.99210017519748217</c:v>
                </c:pt>
                <c:pt idx="45">
                  <c:v>-0.99459877280130149</c:v>
                </c:pt>
                <c:pt idx="46">
                  <c:v>-0.99659647303339072</c:v>
                </c:pt>
                <c:pt idx="47">
                  <c:v>-0.99811492847811223</c:v>
                </c:pt>
                <c:pt idx="48">
                  <c:v>-0.9991750249909348</c:v>
                </c:pt>
                <c:pt idx="49">
                  <c:v>-0.99979690666017984</c:v>
                </c:pt>
                <c:pt idx="50">
                  <c:v>-1</c:v>
                </c:pt>
                <c:pt idx="51">
                  <c:v>-0.99980303739724885</c:v>
                </c:pt>
                <c:pt idx="52">
                  <c:v>-0.999224079834239</c:v>
                </c:pt>
                <c:pt idx="53">
                  <c:v>-0.99828053890877577</c:v>
                </c:pt>
                <c:pt idx="54">
                  <c:v>-0.99698919817223541</c:v>
                </c:pt>
                <c:pt idx="55">
                  <c:v>-0.99536623380587308</c:v>
                </c:pt>
                <c:pt idx="56">
                  <c:v>-0.99342723465496696</c:v>
                </c:pt>
                <c:pt idx="57">
                  <c:v>-0.9911872216398453</c:v>
                </c:pt>
                <c:pt idx="58">
                  <c:v>-0.988660666562304</c:v>
                </c:pt>
                <c:pt idx="59">
                  <c:v>-0.98586151032538905</c:v>
                </c:pt>
                <c:pt idx="60">
                  <c:v>-0.98280318058400606</c:v>
                </c:pt>
                <c:pt idx="61">
                  <c:v>-0.97949860884331919</c:v>
                </c:pt>
                <c:pt idx="62">
                  <c:v>-0.97596024702141837</c:v>
                </c:pt>
                <c:pt idx="63">
                  <c:v>-0.97220008349225584</c:v>
                </c:pt>
                <c:pt idx="64">
                  <c:v>-0.96822965862439869</c:v>
                </c:pt>
                <c:pt idx="65">
                  <c:v>-0.96406007983069431</c:v>
                </c:pt>
                <c:pt idx="66">
                  <c:v>-0.95970203614351446</c:v>
                </c:pt>
                <c:pt idx="67">
                  <c:v>-0.9551658123298169</c:v>
                </c:pt>
                <c:pt idx="68">
                  <c:v>-0.95046130255985917</c:v>
                </c:pt>
                <c:pt idx="69">
                  <c:v>-0.9455980236429935</c:v>
                </c:pt>
                <c:pt idx="70">
                  <c:v>-0.94058512784359094</c:v>
                </c:pt>
                <c:pt idx="71">
                  <c:v>-0.93543141528975704</c:v>
                </c:pt>
                <c:pt idx="72">
                  <c:v>-0.93014534598714749</c:v>
                </c:pt>
                <c:pt idx="73">
                  <c:v>-0.92473505144981827</c:v>
                </c:pt>
                <c:pt idx="74">
                  <c:v>-0.91920834595971879</c:v>
                </c:pt>
                <c:pt idx="75">
                  <c:v>-0.91357273746608092</c:v>
                </c:pt>
                <c:pt idx="76">
                  <c:v>-0.90783543813564405</c:v>
                </c:pt>
                <c:pt idx="77">
                  <c:v>-0.90200337456432889</c:v>
                </c:pt>
                <c:pt idx="78">
                  <c:v>-0.89608319766066957</c:v>
                </c:pt>
                <c:pt idx="79">
                  <c:v>-0.89008129221100785</c:v>
                </c:pt>
                <c:pt idx="80">
                  <c:v>-0.88400378613616637</c:v>
                </c:pt>
                <c:pt idx="81">
                  <c:v>-0.87785655944903074</c:v>
                </c:pt>
                <c:pt idx="82">
                  <c:v>-0.87164525292219541</c:v>
                </c:pt>
                <c:pt idx="83">
                  <c:v>-0.86537527647455992</c:v>
                </c:pt>
                <c:pt idx="84">
                  <c:v>-0.85905181728550306</c:v>
                </c:pt>
                <c:pt idx="85">
                  <c:v>-0.85267984764500582</c:v>
                </c:pt>
                <c:pt idx="86">
                  <c:v>-0.84626413254785382</c:v>
                </c:pt>
                <c:pt idx="87">
                  <c:v>-0.83980923703980348</c:v>
                </c:pt>
                <c:pt idx="88">
                  <c:v>-0.83331953332337227</c:v>
                </c:pt>
                <c:pt idx="89">
                  <c:v>-0.82679920763067827</c:v>
                </c:pt>
                <c:pt idx="90">
                  <c:v>-0.8202522668705452</c:v>
                </c:pt>
                <c:pt idx="91">
                  <c:v>-0.81368254505686644</c:v>
                </c:pt>
                <c:pt idx="92">
                  <c:v>-0.80709370952502235</c:v>
                </c:pt>
                <c:pt idx="93">
                  <c:v>-0.80048926694293787</c:v>
                </c:pt>
                <c:pt idx="94">
                  <c:v>-0.7938725691231775</c:v>
                </c:pt>
                <c:pt idx="95">
                  <c:v>-0.78724681864227908</c:v>
                </c:pt>
                <c:pt idx="96">
                  <c:v>-0.7806150742733502</c:v>
                </c:pt>
                <c:pt idx="97">
                  <c:v>-0.77398025623776578</c:v>
                </c:pt>
                <c:pt idx="98">
                  <c:v>-0.76734515128163217</c:v>
                </c:pt>
                <c:pt idx="99">
                  <c:v>-0.76071241758252173</c:v>
                </c:pt>
                <c:pt idx="100">
                  <c:v>-0.75408458949180468</c:v>
                </c:pt>
                <c:pt idx="101">
                  <c:v>-0.74746408211775683</c:v>
                </c:pt>
                <c:pt idx="102">
                  <c:v>-0.74085319575446063</c:v>
                </c:pt>
                <c:pt idx="103">
                  <c:v>-0.73425412016136871</c:v>
                </c:pt>
                <c:pt idx="104">
                  <c:v>-0.72766893869825344</c:v>
                </c:pt>
                <c:pt idx="105">
                  <c:v>-0.7210996323201222</c:v>
                </c:pt>
                <c:pt idx="106">
                  <c:v>-0.71454808343653986</c:v>
                </c:pt>
                <c:pt idx="107">
                  <c:v>-0.7080160796396715</c:v>
                </c:pt>
                <c:pt idx="108">
                  <c:v>-0.70150531730522103</c:v>
                </c:pt>
                <c:pt idx="109">
                  <c:v>-0.69501740507031751</c:v>
                </c:pt>
                <c:pt idx="110">
                  <c:v>-0.68855386719228406</c:v>
                </c:pt>
                <c:pt idx="111">
                  <c:v>-0.68211614679209365</c:v>
                </c:pt>
                <c:pt idx="112">
                  <c:v>-0.67570560898621501</c:v>
                </c:pt>
                <c:pt idx="113">
                  <c:v>-0.66932354391042392</c:v>
                </c:pt>
                <c:pt idx="114">
                  <c:v>-0.66297116963905989</c:v>
                </c:pt>
                <c:pt idx="115">
                  <c:v>-0.65664963500309426</c:v>
                </c:pt>
                <c:pt idx="116">
                  <c:v>-0.6503600223102759</c:v>
                </c:pt>
                <c:pt idx="117">
                  <c:v>-0.64410334997051899</c:v>
                </c:pt>
                <c:pt idx="118">
                  <c:v>-0.6378805750296056</c:v>
                </c:pt>
                <c:pt idx="119">
                  <c:v>-0.63169259561417201</c:v>
                </c:pt>
                <c:pt idx="120">
                  <c:v>-0.62554025329087148</c:v>
                </c:pt>
                <c:pt idx="121">
                  <c:v>-0.61942433534249841</c:v>
                </c:pt>
                <c:pt idx="122">
                  <c:v>-0.61334557696379199</c:v>
                </c:pt>
                <c:pt idx="123">
                  <c:v>-0.60730466337953948</c:v>
                </c:pt>
                <c:pt idx="124">
                  <c:v>-0.60130223188752752</c:v>
                </c:pt>
                <c:pt idx="125">
                  <c:v>-0.59533887382880502</c:v>
                </c:pt>
                <c:pt idx="126">
                  <c:v>-0.58941513648764932</c:v>
                </c:pt>
                <c:pt idx="127">
                  <c:v>-0.58353152492354998</c:v>
                </c:pt>
                <c:pt idx="128">
                  <c:v>-0.5776885037374565</c:v>
                </c:pt>
                <c:pt idx="129">
                  <c:v>-0.57188649877446096</c:v>
                </c:pt>
                <c:pt idx="130">
                  <c:v>-0.56612589876502517</c:v>
                </c:pt>
                <c:pt idx="131">
                  <c:v>-0.56040705690679082</c:v>
                </c:pt>
                <c:pt idx="132">
                  <c:v>-0.55473029238895255</c:v>
                </c:pt>
                <c:pt idx="133">
                  <c:v>-0.54909589186110497</c:v>
                </c:pt>
                <c:pt idx="134">
                  <c:v>-0.54350411084842409</c:v>
                </c:pt>
                <c:pt idx="135">
                  <c:v>-0.53795517511497659</c:v>
                </c:pt>
                <c:pt idx="136">
                  <c:v>-0.53244928197689767</c:v>
                </c:pt>
                <c:pt idx="137">
                  <c:v>-0.52698660156712751</c:v>
                </c:pt>
                <c:pt idx="138">
                  <c:v>-0.5215672780533317</c:v>
                </c:pt>
                <c:pt idx="139">
                  <c:v>-0.51619143081059449</c:v>
                </c:pt>
                <c:pt idx="140">
                  <c:v>-0.51085915555041106</c:v>
                </c:pt>
                <c:pt idx="141">
                  <c:v>-0.50557052540746295</c:v>
                </c:pt>
                <c:pt idx="142">
                  <c:v>-0.50032559198561177</c:v>
                </c:pt>
                <c:pt idx="143">
                  <c:v>-0.49512438636450334</c:v>
                </c:pt>
                <c:pt idx="144">
                  <c:v>-0.48996692006812309</c:v>
                </c:pt>
                <c:pt idx="145">
                  <c:v>-0.48485318599661159</c:v>
                </c:pt>
                <c:pt idx="146">
                  <c:v>-0.47978315932259635</c:v>
                </c:pt>
                <c:pt idx="147">
                  <c:v>-0.47475679835326312</c:v>
                </c:pt>
                <c:pt idx="148">
                  <c:v>-0.46977404535934753</c:v>
                </c:pt>
                <c:pt idx="149">
                  <c:v>-0.46483482737219106</c:v>
                </c:pt>
                <c:pt idx="150">
                  <c:v>-0.45993905694996762</c:v>
                </c:pt>
                <c:pt idx="151">
                  <c:v>-0.4550866329141528</c:v>
                </c:pt>
                <c:pt idx="152">
                  <c:v>-0.45027744105727119</c:v>
                </c:pt>
                <c:pt idx="153">
                  <c:v>-0.44551135482292581</c:v>
                </c:pt>
                <c:pt idx="154">
                  <c:v>-0.44078823595907873</c:v>
                </c:pt>
                <c:pt idx="155">
                  <c:v>-0.43610793514552454</c:v>
                </c:pt>
                <c:pt idx="156">
                  <c:v>-0.43147029259646091</c:v>
                </c:pt>
                <c:pt idx="157">
                  <c:v>-0.42687513863903975</c:v>
                </c:pt>
                <c:pt idx="158">
                  <c:v>-0.42232229426874468</c:v>
                </c:pt>
                <c:pt idx="159">
                  <c:v>-0.41781157168242</c:v>
                </c:pt>
                <c:pt idx="160">
                  <c:v>-0.41334277478974546</c:v>
                </c:pt>
                <c:pt idx="161">
                  <c:v>-0.40891569970392527</c:v>
                </c:pt>
                <c:pt idx="162">
                  <c:v>-0.40453013521233655</c:v>
                </c:pt>
                <c:pt idx="163">
                  <c:v>-0.40018586322785493</c:v>
                </c:pt>
                <c:pt idx="164">
                  <c:v>-0.39588265922155391</c:v>
                </c:pt>
                <c:pt idx="165">
                  <c:v>-0.39162029263745018</c:v>
                </c:pt>
                <c:pt idx="166">
                  <c:v>-0.38739852728994439</c:v>
                </c:pt>
                <c:pt idx="167">
                  <c:v>-0.38321712174458639</c:v>
                </c:pt>
                <c:pt idx="168">
                  <c:v>-0.37907582968277226</c:v>
                </c:pt>
                <c:pt idx="169">
                  <c:v>-0.37497440025096057</c:v>
                </c:pt>
                <c:pt idx="170">
                  <c:v>-0.3709125783949746</c:v>
                </c:pt>
                <c:pt idx="171">
                  <c:v>-0.36689010517994058</c:v>
                </c:pt>
                <c:pt idx="172">
                  <c:v>-0.36290671809638947</c:v>
                </c:pt>
                <c:pt idx="173">
                  <c:v>-0.35896215135303722</c:v>
                </c:pt>
                <c:pt idx="174">
                  <c:v>-0.35505613615673676</c:v>
                </c:pt>
                <c:pt idx="175">
                  <c:v>-0.35118840098007931</c:v>
                </c:pt>
                <c:pt idx="176">
                  <c:v>-0.34735867181710867</c:v>
                </c:pt>
                <c:pt idx="177">
                  <c:v>-0.34356667242759314</c:v>
                </c:pt>
                <c:pt idx="178">
                  <c:v>-0.33981212457028631</c:v>
                </c:pt>
                <c:pt idx="179">
                  <c:v>-0.33609474822559343</c:v>
                </c:pt>
                <c:pt idx="180">
                  <c:v>-0.33241426180804429</c:v>
                </c:pt>
                <c:pt idx="181">
                  <c:v>-0.32877038236896217</c:v>
                </c:pt>
                <c:pt idx="182">
                  <c:v>-0.32516282578970185</c:v>
                </c:pt>
                <c:pt idx="183">
                  <c:v>-0.32159130696581995</c:v>
                </c:pt>
                <c:pt idx="184">
                  <c:v>-0.31805553998252623</c:v>
                </c:pt>
                <c:pt idx="185">
                  <c:v>-0.31455523828175286</c:v>
                </c:pt>
                <c:pt idx="186">
                  <c:v>-0.31109011482116727</c:v>
                </c:pt>
                <c:pt idx="187">
                  <c:v>-0.30765988222544327</c:v>
                </c:pt>
                <c:pt idx="188">
                  <c:v>-0.30426425293009213</c:v>
                </c:pt>
                <c:pt idx="189">
                  <c:v>-0.30090293931814677</c:v>
                </c:pt>
                <c:pt idx="190">
                  <c:v>-0.29757565384998269</c:v>
                </c:pt>
                <c:pt idx="191">
                  <c:v>-0.29428210918654479</c:v>
                </c:pt>
                <c:pt idx="192">
                  <c:v>-0.29102201830624524</c:v>
                </c:pt>
                <c:pt idx="193">
                  <c:v>-0.28779509461578462</c:v>
                </c:pt>
                <c:pt idx="194">
                  <c:v>-0.28460105205514091</c:v>
                </c:pt>
                <c:pt idx="195">
                  <c:v>-0.28143960519696121</c:v>
                </c:pt>
                <c:pt idx="196">
                  <c:v>-0.27831046934058462</c:v>
                </c:pt>
                <c:pt idx="197">
                  <c:v>-0.27521336060091361</c:v>
                </c:pt>
                <c:pt idx="198">
                  <c:v>-0.27214799599234651</c:v>
                </c:pt>
                <c:pt idx="199">
                  <c:v>-0.26911409350797388</c:v>
                </c:pt>
                <c:pt idx="200">
                  <c:v>-0.26611137219423403</c:v>
                </c:pt>
                <c:pt idx="201">
                  <c:v>-0.26313955222121888</c:v>
                </c:pt>
                <c:pt idx="202">
                  <c:v>-0.26019835494881016</c:v>
                </c:pt>
                <c:pt idx="203">
                  <c:v>-0.25728750298882203</c:v>
                </c:pt>
                <c:pt idx="204">
                  <c:v>-0.25440672026331956</c:v>
                </c:pt>
                <c:pt idx="205">
                  <c:v>-0.25155573205927595</c:v>
                </c:pt>
                <c:pt idx="206">
                  <c:v>-0.24873426507972396</c:v>
                </c:pt>
                <c:pt idx="207">
                  <c:v>-0.24594204749155432</c:v>
                </c:pt>
                <c:pt idx="208">
                  <c:v>-0.24317880897010491</c:v>
                </c:pt>
                <c:pt idx="209">
                  <c:v>-0.24044428074068211</c:v>
                </c:pt>
                <c:pt idx="210">
                  <c:v>-0.23773819561714774</c:v>
                </c:pt>
                <c:pt idx="211">
                  <c:v>-0.23506028803770157</c:v>
                </c:pt>
                <c:pt idx="212">
                  <c:v>-0.23241029409798525</c:v>
                </c:pt>
                <c:pt idx="213">
                  <c:v>-0.22978795158162574</c:v>
                </c:pt>
                <c:pt idx="214">
                  <c:v>-0.22719299998833539</c:v>
                </c:pt>
                <c:pt idx="215">
                  <c:v>-0.22462518055967912</c:v>
                </c:pt>
                <c:pt idx="216">
                  <c:v>-0.2220842363026152</c:v>
                </c:pt>
                <c:pt idx="217">
                  <c:v>-0.21956991201091289</c:v>
                </c:pt>
                <c:pt idx="218">
                  <c:v>-0.21708195428454549</c:v>
                </c:pt>
                <c:pt idx="219">
                  <c:v>-0.21462011154715377</c:v>
                </c:pt>
                <c:pt idx="220">
                  <c:v>-0.2121841340616705</c:v>
                </c:pt>
                <c:pt idx="221">
                  <c:v>-0.20977377394419486</c:v>
                </c:pt>
                <c:pt idx="222">
                  <c:v>-0.20738878517619971</c:v>
                </c:pt>
                <c:pt idx="223">
                  <c:v>-0.20502892361515415</c:v>
                </c:pt>
                <c:pt idx="224">
                  <c:v>-0.20269394700363669</c:v>
                </c:pt>
                <c:pt idx="225">
                  <c:v>-0.20038361497701662</c:v>
                </c:pt>
                <c:pt idx="226">
                  <c:v>-0.19809768906977299</c:v>
                </c:pt>
                <c:pt idx="227">
                  <c:v>-0.19583593272052086</c:v>
                </c:pt>
                <c:pt idx="228">
                  <c:v>-0.19359811127581042</c:v>
                </c:pt>
                <c:pt idx="229">
                  <c:v>-0.19138399199276304</c:v>
                </c:pt>
                <c:pt idx="230">
                  <c:v>-0.18919334404060437</c:v>
                </c:pt>
                <c:pt idx="231">
                  <c:v>-0.18702593850115257</c:v>
                </c:pt>
                <c:pt idx="232">
                  <c:v>-0.18488154836831833</c:v>
                </c:pt>
                <c:pt idx="233">
                  <c:v>-0.18275994854666922</c:v>
                </c:pt>
                <c:pt idx="234">
                  <c:v>-0.18066091584911118</c:v>
                </c:pt>
                <c:pt idx="235">
                  <c:v>-0.1785842289937343</c:v>
                </c:pt>
                <c:pt idx="236">
                  <c:v>-0.17652966859987179</c:v>
                </c:pt>
                <c:pt idx="237">
                  <c:v>-0.17449701718341676</c:v>
                </c:pt>
                <c:pt idx="238">
                  <c:v>-0.1724860591514393</c:v>
                </c:pt>
                <c:pt idx="239">
                  <c:v>-0.1704965807961461</c:v>
                </c:pt>
                <c:pt idx="240">
                  <c:v>-0.16852837028822221</c:v>
                </c:pt>
                <c:pt idx="241">
                  <c:v>-0.16658121766959186</c:v>
                </c:pt>
                <c:pt idx="242">
                  <c:v>-0.16465491484563574</c:v>
                </c:pt>
                <c:pt idx="243">
                  <c:v>-0.16274925557689862</c:v>
                </c:pt>
                <c:pt idx="244">
                  <c:v>-0.16086403547032069</c:v>
                </c:pt>
                <c:pt idx="245">
                  <c:v>-0.15899905197002426</c:v>
                </c:pt>
                <c:pt idx="246">
                  <c:v>-0.1571541043476859</c:v>
                </c:pt>
                <c:pt idx="247">
                  <c:v>-0.15532899369252334</c:v>
                </c:pt>
                <c:pt idx="248">
                  <c:v>-0.15352352290092383</c:v>
                </c:pt>
                <c:pt idx="249">
                  <c:v>-0.15173749666574113</c:v>
                </c:pt>
                <c:pt idx="250">
                  <c:v>-0.14997072146528578</c:v>
                </c:pt>
                <c:pt idx="251">
                  <c:v>-0.14822300555203291</c:v>
                </c:pt>
                <c:pt idx="252">
                  <c:v>-0.14649415894106929</c:v>
                </c:pt>
                <c:pt idx="253">
                  <c:v>-0.14478399339830358</c:v>
                </c:pt>
                <c:pt idx="254">
                  <c:v>-0.1430923224284576</c:v>
                </c:pt>
                <c:pt idx="255">
                  <c:v>-0.14141896126286108</c:v>
                </c:pt>
                <c:pt idx="256">
                  <c:v>-0.13976372684706634</c:v>
                </c:pt>
                <c:pt idx="257">
                  <c:v>-0.13812643782830297</c:v>
                </c:pt>
                <c:pt idx="258">
                  <c:v>-0.13650691454278666</c:v>
                </c:pt>
                <c:pt idx="259">
                  <c:v>-0.13490497900290083</c:v>
                </c:pt>
                <c:pt idx="260">
                  <c:v>-0.13332045488426902</c:v>
                </c:pt>
                <c:pt idx="261">
                  <c:v>-0.13175316751271721</c:v>
                </c:pt>
                <c:pt idx="262">
                  <c:v>-0.1302029438511679</c:v>
                </c:pt>
                <c:pt idx="263">
                  <c:v>-0.12866961248645004</c:v>
                </c:pt>
                <c:pt idx="264">
                  <c:v>-0.12715300361605827</c:v>
                </c:pt>
                <c:pt idx="265">
                  <c:v>-0.12565294903485408</c:v>
                </c:pt>
                <c:pt idx="266">
                  <c:v>-0.12416928212174422</c:v>
                </c:pt>
                <c:pt idx="267">
                  <c:v>-0.1227018378263227</c:v>
                </c:pt>
                <c:pt idx="268">
                  <c:v>-0.12125045265550419</c:v>
                </c:pt>
                <c:pt idx="269">
                  <c:v>-0.11981496466014099</c:v>
                </c:pt>
                <c:pt idx="270">
                  <c:v>-0.11839521342165488</c:v>
                </c:pt>
                <c:pt idx="271">
                  <c:v>-0.11699104003866938</c:v>
                </c:pt>
                <c:pt idx="272">
                  <c:v>-0.11560228711366785</c:v>
                </c:pt>
                <c:pt idx="273">
                  <c:v>-0.11422879873966718</c:v>
                </c:pt>
                <c:pt idx="274">
                  <c:v>-0.11287042048693662</c:v>
                </c:pt>
                <c:pt idx="275">
                  <c:v>-0.11152699938974614</c:v>
                </c:pt>
                <c:pt idx="276">
                  <c:v>-0.11019838393316662</c:v>
                </c:pt>
                <c:pt idx="277">
                  <c:v>-0.10888442403991136</c:v>
                </c:pt>
                <c:pt idx="278">
                  <c:v>-0.10758497105724656</c:v>
                </c:pt>
                <c:pt idx="279">
                  <c:v>-0.10629987774395194</c:v>
                </c:pt>
                <c:pt idx="280">
                  <c:v>-0.10502899825735579</c:v>
                </c:pt>
                <c:pt idx="281">
                  <c:v>-0.10377218814042875</c:v>
                </c:pt>
                <c:pt idx="282">
                  <c:v>-0.10252930430896462</c:v>
                </c:pt>
                <c:pt idx="283">
                  <c:v>-0.10130020503883186</c:v>
                </c:pt>
                <c:pt idx="284">
                  <c:v>-0.10008474995330374</c:v>
                </c:pt>
                <c:pt idx="285">
                  <c:v>-9.8882800010479541E-2</c:v>
                </c:pt>
                <c:pt idx="286">
                  <c:v>-9.769421749078526E-2</c:v>
                </c:pt>
                <c:pt idx="287">
                  <c:v>-9.6518865984574459E-2</c:v>
                </c:pt>
                <c:pt idx="288">
                  <c:v>-9.5356610379808776E-2</c:v>
                </c:pt>
                <c:pt idx="289">
                  <c:v>-9.4207316849842709E-2</c:v>
                </c:pt>
                <c:pt idx="290">
                  <c:v>-9.3070852841297735E-2</c:v>
                </c:pt>
                <c:pt idx="291">
                  <c:v>-9.1947087062043131E-2</c:v>
                </c:pt>
                <c:pt idx="292">
                  <c:v>-9.0835889469266184E-2</c:v>
                </c:pt>
                <c:pt idx="293">
                  <c:v>-8.9737131257651467E-2</c:v>
                </c:pt>
                <c:pt idx="294">
                  <c:v>-8.8650684847657091E-2</c:v>
                </c:pt>
                <c:pt idx="295">
                  <c:v>-8.7576423873901785E-2</c:v>
                </c:pt>
                <c:pt idx="296">
                  <c:v>-8.6514223173646973E-2</c:v>
                </c:pt>
                <c:pt idx="297">
                  <c:v>-8.546395877539148E-2</c:v>
                </c:pt>
                <c:pt idx="298">
                  <c:v>-8.4425507887566822E-2</c:v>
                </c:pt>
                <c:pt idx="299">
                  <c:v>-8.3398748887346316E-2</c:v>
                </c:pt>
                <c:pt idx="300">
                  <c:v>-8.238356130955142E-2</c:v>
                </c:pt>
                <c:pt idx="301">
                  <c:v>-8.1379825835672923E-2</c:v>
                </c:pt>
                <c:pt idx="302">
                  <c:v>-8.0387424282993517E-2</c:v>
                </c:pt>
                <c:pt idx="303">
                  <c:v>-7.9406239593825881E-2</c:v>
                </c:pt>
                <c:pt idx="304">
                  <c:v>-7.8436155824848031E-2</c:v>
                </c:pt>
                <c:pt idx="305">
                  <c:v>-7.7477058136553714E-2</c:v>
                </c:pt>
                <c:pt idx="306">
                  <c:v>-7.6528832782804437E-2</c:v>
                </c:pt>
                <c:pt idx="307">
                  <c:v>-7.5591367100495604E-2</c:v>
                </c:pt>
                <c:pt idx="308">
                  <c:v>-7.4664549499319888E-2</c:v>
                </c:pt>
                <c:pt idx="309">
                  <c:v>-7.3748269451643325E-2</c:v>
                </c:pt>
                <c:pt idx="310">
                  <c:v>-7.2842417482484809E-2</c:v>
                </c:pt>
                <c:pt idx="311">
                  <c:v>-7.1946885159600404E-2</c:v>
                </c:pt>
                <c:pt idx="312">
                  <c:v>-7.1061565083672826E-2</c:v>
                </c:pt>
                <c:pt idx="313">
                  <c:v>-7.0186350878603906E-2</c:v>
                </c:pt>
                <c:pt idx="314">
                  <c:v>-6.9321137181910922E-2</c:v>
                </c:pt>
                <c:pt idx="315">
                  <c:v>-6.8465819635225009E-2</c:v>
                </c:pt>
                <c:pt idx="316">
                  <c:v>-6.762029487489081E-2</c:v>
                </c:pt>
                <c:pt idx="317">
                  <c:v>-6.6784460522667691E-2</c:v>
                </c:pt>
                <c:pt idx="318">
                  <c:v>-6.5958215176529958E-2</c:v>
                </c:pt>
                <c:pt idx="319">
                  <c:v>-6.514145840156696E-2</c:v>
                </c:pt>
                <c:pt idx="320">
                  <c:v>-6.4334090720980605E-2</c:v>
                </c:pt>
                <c:pt idx="321">
                  <c:v>-6.3536013607180683E-2</c:v>
                </c:pt>
                <c:pt idx="322">
                  <c:v>-6.2747129472975713E-2</c:v>
                </c:pt>
                <c:pt idx="323">
                  <c:v>-6.1967341662859859E-2</c:v>
                </c:pt>
                <c:pt idx="324">
                  <c:v>-6.1196554444393106E-2</c:v>
                </c:pt>
                <c:pt idx="325">
                  <c:v>-6.0434672999675663E-2</c:v>
                </c:pt>
                <c:pt idx="326">
                  <c:v>-5.9681603416913573E-2</c:v>
                </c:pt>
                <c:pt idx="327">
                  <c:v>-5.8937252682076176E-2</c:v>
                </c:pt>
                <c:pt idx="328">
                  <c:v>-5.8201528670643203E-2</c:v>
                </c:pt>
                <c:pt idx="329">
                  <c:v>-5.7474340139441089E-2</c:v>
                </c:pt>
                <c:pt idx="330">
                  <c:v>-5.6755596718566934E-2</c:v>
                </c:pt>
                <c:pt idx="331">
                  <c:v>-5.6045208903399771E-2</c:v>
                </c:pt>
                <c:pt idx="332">
                  <c:v>-5.5343088046696881E-2</c:v>
                </c:pt>
                <c:pt idx="333">
                  <c:v>-5.4649146350775571E-2</c:v>
                </c:pt>
                <c:pt idx="334">
                  <c:v>-5.3963296859777722E-2</c:v>
                </c:pt>
                <c:pt idx="335">
                  <c:v>-5.3285453452017489E-2</c:v>
                </c:pt>
                <c:pt idx="336">
                  <c:v>-5.2615530832409843E-2</c:v>
                </c:pt>
                <c:pt idx="337">
                  <c:v>-5.1953444524979894E-2</c:v>
                </c:pt>
                <c:pt idx="338">
                  <c:v>-5.1299110865450907E-2</c:v>
                </c:pt>
                <c:pt idx="339">
                  <c:v>-5.065244699391086E-2</c:v>
                </c:pt>
                <c:pt idx="340">
                  <c:v>-5.0013370847555971E-2</c:v>
                </c:pt>
                <c:pt idx="341">
                  <c:v>-4.9381801153509909E-2</c:v>
                </c:pt>
                <c:pt idx="342">
                  <c:v>-4.8757657421718427E-2</c:v>
                </c:pt>
                <c:pt idx="343">
                  <c:v>-4.8140859937917273E-2</c:v>
                </c:pt>
                <c:pt idx="344">
                  <c:v>-4.7531329756673471E-2</c:v>
                </c:pt>
                <c:pt idx="345">
                  <c:v>-4.6928988694497888E-2</c:v>
                </c:pt>
                <c:pt idx="346">
                  <c:v>-4.6333759323028939E-2</c:v>
                </c:pt>
                <c:pt idx="347">
                  <c:v>-4.5745564962285636E-2</c:v>
                </c:pt>
                <c:pt idx="348">
                  <c:v>-4.5164329673989687E-2</c:v>
                </c:pt>
                <c:pt idx="349">
                  <c:v>-4.458997825495499E-2</c:v>
                </c:pt>
                <c:pt idx="350">
                  <c:v>-4.4022436230544089E-2</c:v>
                </c:pt>
                <c:pt idx="351">
                  <c:v>-4.3461629848190193E-2</c:v>
                </c:pt>
                <c:pt idx="352">
                  <c:v>-4.2907486070984074E-2</c:v>
                </c:pt>
                <c:pt idx="353">
                  <c:v>-4.2359932571324602E-2</c:v>
                </c:pt>
                <c:pt idx="354">
                  <c:v>-4.1818897724632494E-2</c:v>
                </c:pt>
                <c:pt idx="355">
                  <c:v>-4.1284310603125512E-2</c:v>
                </c:pt>
                <c:pt idx="356">
                  <c:v>-4.0756100969655255E-2</c:v>
                </c:pt>
                <c:pt idx="357">
                  <c:v>-4.0234199271603474E-2</c:v>
                </c:pt>
                <c:pt idx="358">
                  <c:v>-3.9718536634838188E-2</c:v>
                </c:pt>
                <c:pt idx="359">
                  <c:v>-3.9209044857727679E-2</c:v>
                </c:pt>
                <c:pt idx="360">
                  <c:v>-3.8705656405212327E-2</c:v>
                </c:pt>
                <c:pt idx="361">
                  <c:v>-3.8208304402932824E-2</c:v>
                </c:pt>
                <c:pt idx="362">
                  <c:v>-3.7716922631414469E-2</c:v>
                </c:pt>
                <c:pt idx="363">
                  <c:v>-3.7231445520306092E-2</c:v>
                </c:pt>
                <c:pt idx="364">
                  <c:v>-3.6751808142673495E-2</c:v>
                </c:pt>
                <c:pt idx="365">
                  <c:v>-3.6277946209346081E-2</c:v>
                </c:pt>
                <c:pt idx="366">
                  <c:v>-3.58097960633161E-2</c:v>
                </c:pt>
                <c:pt idx="367">
                  <c:v>-3.5347294674189803E-2</c:v>
                </c:pt>
                <c:pt idx="368">
                  <c:v>-3.4890379632689525E-2</c:v>
                </c:pt>
                <c:pt idx="369">
                  <c:v>-3.4438989145206308E-2</c:v>
                </c:pt>
                <c:pt idx="370">
                  <c:v>-3.3993062028401931E-2</c:v>
                </c:pt>
                <c:pt idx="371">
                  <c:v>-3.3552537703859998E-2</c:v>
                </c:pt>
                <c:pt idx="372">
                  <c:v>-3.3117356192785059E-2</c:v>
                </c:pt>
                <c:pt idx="373">
                  <c:v>-3.2687458110749475E-2</c:v>
                </c:pt>
                <c:pt idx="374">
                  <c:v>-3.2262784662486797E-2</c:v>
                </c:pt>
                <c:pt idx="375">
                  <c:v>-3.1843277636731712E-2</c:v>
                </c:pt>
                <c:pt idx="376">
                  <c:v>-3.1428879401105114E-2</c:v>
                </c:pt>
                <c:pt idx="377">
                  <c:v>-3.1019532897044455E-2</c:v>
                </c:pt>
                <c:pt idx="378">
                  <c:v>-3.0615181634778013E-2</c:v>
                </c:pt>
                <c:pt idx="379">
                  <c:v>-3.0215769688343181E-2</c:v>
                </c:pt>
                <c:pt idx="380">
                  <c:v>-2.9821241690647496E-2</c:v>
                </c:pt>
                <c:pt idx="381">
                  <c:v>-2.9431542828572448E-2</c:v>
                </c:pt>
                <c:pt idx="382">
                  <c:v>-2.9046618838118925E-2</c:v>
                </c:pt>
                <c:pt idx="383">
                  <c:v>-2.8666415999594328E-2</c:v>
                </c:pt>
                <c:pt idx="384">
                  <c:v>-2.8290881132840152E-2</c:v>
                </c:pt>
                <c:pt idx="385">
                  <c:v>-2.7919961592500188E-2</c:v>
                </c:pt>
                <c:pt idx="386">
                  <c:v>-2.7553605263328139E-2</c:v>
                </c:pt>
                <c:pt idx="387">
                  <c:v>-2.7191760555534787E-2</c:v>
                </c:pt>
                <c:pt idx="388">
                  <c:v>-2.6834376400173623E-2</c:v>
                </c:pt>
                <c:pt idx="389">
                  <c:v>-2.6481402244564908E-2</c:v>
                </c:pt>
                <c:pt idx="390">
                  <c:v>-2.6132788047757434E-2</c:v>
                </c:pt>
                <c:pt idx="391">
                  <c:v>-2.57884842760275E-2</c:v>
                </c:pt>
                <c:pt idx="392">
                  <c:v>-2.5448441898414914E-2</c:v>
                </c:pt>
                <c:pt idx="393">
                  <c:v>-2.5112612382295132E-2</c:v>
                </c:pt>
                <c:pt idx="394">
                  <c:v>-2.4780947688987604E-2</c:v>
                </c:pt>
                <c:pt idx="395">
                  <c:v>-2.4453400269399361E-2</c:v>
                </c:pt>
                <c:pt idx="396">
                  <c:v>-2.4129923059704E-2</c:v>
                </c:pt>
                <c:pt idx="397">
                  <c:v>-2.3810469477055049E-2</c:v>
                </c:pt>
                <c:pt idx="398">
                  <c:v>-2.3494993415333898E-2</c:v>
                </c:pt>
                <c:pt idx="399">
                  <c:v>-2.3183449240931388E-2</c:v>
                </c:pt>
                <c:pt idx="400">
                  <c:v>-2.2875791788563117E-2</c:v>
                </c:pt>
                <c:pt idx="401">
                  <c:v>-2.257197635711768E-2</c:v>
                </c:pt>
                <c:pt idx="402">
                  <c:v>-2.2271958705537893E-2</c:v>
                </c:pt>
                <c:pt idx="403">
                  <c:v>-2.1975695048734228E-2</c:v>
                </c:pt>
                <c:pt idx="404">
                  <c:v>-2.1683142053530498E-2</c:v>
                </c:pt>
                <c:pt idx="405">
                  <c:v>-2.1394256834641082E-2</c:v>
                </c:pt>
                <c:pt idx="406">
                  <c:v>-2.1108996950679731E-2</c:v>
                </c:pt>
                <c:pt idx="407">
                  <c:v>-2.0827320400199259E-2</c:v>
                </c:pt>
                <c:pt idx="408">
                  <c:v>-2.0549185617762134E-2</c:v>
                </c:pt>
                <c:pt idx="409">
                  <c:v>-2.0274551470041369E-2</c:v>
                </c:pt>
                <c:pt idx="410">
                  <c:v>-2.0003377251951691E-2</c:v>
                </c:pt>
                <c:pt idx="411">
                  <c:v>-1.9735622682810341E-2</c:v>
                </c:pt>
                <c:pt idx="412">
                  <c:v>-1.9471247902527685E-2</c:v>
                </c:pt>
                <c:pt idx="413">
                  <c:v>-1.9210213467826809E-2</c:v>
                </c:pt>
                <c:pt idx="414">
                  <c:v>-1.8952480348492264E-2</c:v>
                </c:pt>
                <c:pt idx="415">
                  <c:v>-1.8698009923647532E-2</c:v>
                </c:pt>
                <c:pt idx="416">
                  <c:v>-1.844676397806079E-2</c:v>
                </c:pt>
                <c:pt idx="417">
                  <c:v>-1.8198704698479042E-2</c:v>
                </c:pt>
                <c:pt idx="418">
                  <c:v>-1.7953794669990013E-2</c:v>
                </c:pt>
                <c:pt idx="419">
                  <c:v>-1.7711996872411876E-2</c:v>
                </c:pt>
                <c:pt idx="420">
                  <c:v>-1.7473274676710289E-2</c:v>
                </c:pt>
                <c:pt idx="421">
                  <c:v>-1.7237591841442766E-2</c:v>
                </c:pt>
                <c:pt idx="422">
                  <c:v>-1.7004912509229843E-2</c:v>
                </c:pt>
                <c:pt idx="423">
                  <c:v>-1.6775201203253237E-2</c:v>
                </c:pt>
                <c:pt idx="424">
                  <c:v>-1.6548422823780225E-2</c:v>
                </c:pt>
                <c:pt idx="425">
                  <c:v>-1.6324542644714623E-2</c:v>
                </c:pt>
                <c:pt idx="426">
                  <c:v>-1.6103526310173602E-2</c:v>
                </c:pt>
                <c:pt idx="427">
                  <c:v>-1.5885339831090604E-2</c:v>
                </c:pt>
                <c:pt idx="428">
                  <c:v>-1.5669949581843718E-2</c:v>
                </c:pt>
                <c:pt idx="429">
                  <c:v>-1.5457322296909763E-2</c:v>
                </c:pt>
                <c:pt idx="430">
                  <c:v>-1.5247425067543412E-2</c:v>
                </c:pt>
                <c:pt idx="431">
                  <c:v>-1.5040225338481645E-2</c:v>
                </c:pt>
                <c:pt idx="432">
                  <c:v>-1.4835690904672868E-2</c:v>
                </c:pt>
                <c:pt idx="433">
                  <c:v>-1.4633789908030961E-2</c:v>
                </c:pt>
                <c:pt idx="434">
                  <c:v>-1.4434490834213673E-2</c:v>
                </c:pt>
                <c:pt idx="435">
                  <c:v>-1.4237762509425534E-2</c:v>
                </c:pt>
                <c:pt idx="436">
                  <c:v>-1.4043574097244802E-2</c:v>
                </c:pt>
                <c:pt idx="437">
                  <c:v>-1.3851895095474558E-2</c:v>
                </c:pt>
                <c:pt idx="438">
                  <c:v>-1.3662695333017524E-2</c:v>
                </c:pt>
                <c:pt idx="439">
                  <c:v>-1.3475944966774614E-2</c:v>
                </c:pt>
                <c:pt idx="440">
                  <c:v>-1.3291614478567037E-2</c:v>
                </c:pt>
                <c:pt idx="441">
                  <c:v>-1.3109674672081658E-2</c:v>
                </c:pt>
                <c:pt idx="442">
                  <c:v>-1.2930096669839653E-2</c:v>
                </c:pt>
                <c:pt idx="443">
                  <c:v>-1.2752851910188127E-2</c:v>
                </c:pt>
                <c:pt idx="444">
                  <c:v>-1.2577912144314718E-2</c:v>
                </c:pt>
                <c:pt idx="445">
                  <c:v>-1.2405249433284832E-2</c:v>
                </c:pt>
                <c:pt idx="446">
                  <c:v>-1.2234836145101582E-2</c:v>
                </c:pt>
                <c:pt idx="447">
                  <c:v>-1.2066644951788099E-2</c:v>
                </c:pt>
                <c:pt idx="448">
                  <c:v>-1.1900648826492216E-2</c:v>
                </c:pt>
                <c:pt idx="449">
                  <c:v>-1.1736821040613256E-2</c:v>
                </c:pt>
                <c:pt idx="450">
                  <c:v>-1.1575135160950932E-2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2.5185144689402876</c:v>
                </c:pt>
                <c:pt idx="1">
                  <c:v>2.5301395629755938</c:v>
                </c:pt>
                <c:pt idx="2">
                  <c:v>2.5417646570109005</c:v>
                </c:pt>
                <c:pt idx="3">
                  <c:v>2.5533897510462067</c:v>
                </c:pt>
                <c:pt idx="4">
                  <c:v>2.5650148450815129</c:v>
                </c:pt>
                <c:pt idx="5">
                  <c:v>2.5766399391168191</c:v>
                </c:pt>
                <c:pt idx="6">
                  <c:v>2.5882650331521257</c:v>
                </c:pt>
                <c:pt idx="7">
                  <c:v>2.5998901271874315</c:v>
                </c:pt>
                <c:pt idx="8">
                  <c:v>2.6115152212227382</c:v>
                </c:pt>
                <c:pt idx="9">
                  <c:v>2.6231403152580448</c:v>
                </c:pt>
                <c:pt idx="10">
                  <c:v>2.6347654092933506</c:v>
                </c:pt>
                <c:pt idx="11">
                  <c:v>2.6463905033286572</c:v>
                </c:pt>
                <c:pt idx="12">
                  <c:v>2.6580155973639639</c:v>
                </c:pt>
                <c:pt idx="13">
                  <c:v>2.6696406913992696</c:v>
                </c:pt>
                <c:pt idx="14">
                  <c:v>2.6812657854345763</c:v>
                </c:pt>
                <c:pt idx="15">
                  <c:v>2.6928908794698825</c:v>
                </c:pt>
                <c:pt idx="16">
                  <c:v>2.7045159735051887</c:v>
                </c:pt>
                <c:pt idx="17">
                  <c:v>2.7161410675404953</c:v>
                </c:pt>
                <c:pt idx="18">
                  <c:v>2.7277661615758015</c:v>
                </c:pt>
                <c:pt idx="19">
                  <c:v>2.7393912556111077</c:v>
                </c:pt>
                <c:pt idx="20">
                  <c:v>2.7510163496464144</c:v>
                </c:pt>
                <c:pt idx="21">
                  <c:v>2.7626414436817206</c:v>
                </c:pt>
                <c:pt idx="22">
                  <c:v>2.7742665377170268</c:v>
                </c:pt>
                <c:pt idx="23">
                  <c:v>2.7858916317523335</c:v>
                </c:pt>
                <c:pt idx="24">
                  <c:v>2.7975167257876392</c:v>
                </c:pt>
                <c:pt idx="25">
                  <c:v>2.8091418198229459</c:v>
                </c:pt>
                <c:pt idx="26">
                  <c:v>2.8207669138582521</c:v>
                </c:pt>
                <c:pt idx="27">
                  <c:v>2.8323920078935583</c:v>
                </c:pt>
                <c:pt idx="28">
                  <c:v>2.8440171019288649</c:v>
                </c:pt>
                <c:pt idx="29">
                  <c:v>2.8556421959641716</c:v>
                </c:pt>
                <c:pt idx="30">
                  <c:v>2.8672672899994782</c:v>
                </c:pt>
                <c:pt idx="31">
                  <c:v>2.8788923840347844</c:v>
                </c:pt>
                <c:pt idx="32">
                  <c:v>2.8905174780700906</c:v>
                </c:pt>
                <c:pt idx="33">
                  <c:v>2.9021425721053973</c:v>
                </c:pt>
                <c:pt idx="34">
                  <c:v>2.9137676661407035</c:v>
                </c:pt>
                <c:pt idx="35">
                  <c:v>2.9253927601760097</c:v>
                </c:pt>
                <c:pt idx="36">
                  <c:v>2.9370178542113163</c:v>
                </c:pt>
                <c:pt idx="37">
                  <c:v>2.9486429482466221</c:v>
                </c:pt>
                <c:pt idx="38">
                  <c:v>2.9602680422819287</c:v>
                </c:pt>
                <c:pt idx="39">
                  <c:v>2.971893136317235</c:v>
                </c:pt>
                <c:pt idx="40">
                  <c:v>2.9835182303525412</c:v>
                </c:pt>
                <c:pt idx="41">
                  <c:v>2.9951433243878478</c:v>
                </c:pt>
                <c:pt idx="42">
                  <c:v>3.006768418423154</c:v>
                </c:pt>
                <c:pt idx="43">
                  <c:v>3.0183935124584602</c:v>
                </c:pt>
                <c:pt idx="44">
                  <c:v>3.0300186064937669</c:v>
                </c:pt>
                <c:pt idx="45">
                  <c:v>3.0416437005290731</c:v>
                </c:pt>
                <c:pt idx="46">
                  <c:v>3.0532687945643793</c:v>
                </c:pt>
                <c:pt idx="47">
                  <c:v>3.0648938885996859</c:v>
                </c:pt>
                <c:pt idx="48">
                  <c:v>3.0765189826349917</c:v>
                </c:pt>
                <c:pt idx="49">
                  <c:v>3.0881440766702983</c:v>
                </c:pt>
                <c:pt idx="50">
                  <c:v>3.0997691707056041</c:v>
                </c:pt>
                <c:pt idx="51">
                  <c:v>3.1113942647409103</c:v>
                </c:pt>
                <c:pt idx="52">
                  <c:v>3.1230193587762169</c:v>
                </c:pt>
                <c:pt idx="53">
                  <c:v>3.1346444528115232</c:v>
                </c:pt>
                <c:pt idx="54">
                  <c:v>3.1462695468468294</c:v>
                </c:pt>
                <c:pt idx="55">
                  <c:v>3.157894640882136</c:v>
                </c:pt>
                <c:pt idx="56">
                  <c:v>3.1695197349174422</c:v>
                </c:pt>
                <c:pt idx="57">
                  <c:v>3.1811448289527484</c:v>
                </c:pt>
                <c:pt idx="58">
                  <c:v>3.1927699229880551</c:v>
                </c:pt>
                <c:pt idx="59">
                  <c:v>3.2043950170233613</c:v>
                </c:pt>
                <c:pt idx="60">
                  <c:v>3.2160201110586675</c:v>
                </c:pt>
                <c:pt idx="61">
                  <c:v>3.2276452050939732</c:v>
                </c:pt>
                <c:pt idx="62">
                  <c:v>3.2392702991292803</c:v>
                </c:pt>
                <c:pt idx="63">
                  <c:v>3.2508953931645861</c:v>
                </c:pt>
                <c:pt idx="64">
                  <c:v>3.2625204871998923</c:v>
                </c:pt>
                <c:pt idx="65">
                  <c:v>3.2741455812351994</c:v>
                </c:pt>
                <c:pt idx="66">
                  <c:v>3.2857706752705051</c:v>
                </c:pt>
                <c:pt idx="67">
                  <c:v>3.2973957693058114</c:v>
                </c:pt>
                <c:pt idx="68">
                  <c:v>3.309020863341118</c:v>
                </c:pt>
                <c:pt idx="69">
                  <c:v>3.3206459573764242</c:v>
                </c:pt>
                <c:pt idx="70">
                  <c:v>3.3322710514117304</c:v>
                </c:pt>
                <c:pt idx="71">
                  <c:v>3.3438961454470371</c:v>
                </c:pt>
                <c:pt idx="72">
                  <c:v>3.3555212394823433</c:v>
                </c:pt>
                <c:pt idx="73">
                  <c:v>3.3671463335176495</c:v>
                </c:pt>
                <c:pt idx="74">
                  <c:v>3.3787714275529561</c:v>
                </c:pt>
                <c:pt idx="75">
                  <c:v>3.3903965215882623</c:v>
                </c:pt>
                <c:pt idx="76">
                  <c:v>3.4020216156235685</c:v>
                </c:pt>
                <c:pt idx="77">
                  <c:v>3.4136467096588752</c:v>
                </c:pt>
                <c:pt idx="78">
                  <c:v>3.4252718036941814</c:v>
                </c:pt>
                <c:pt idx="79">
                  <c:v>3.4368968977294876</c:v>
                </c:pt>
                <c:pt idx="80">
                  <c:v>3.4485219917647942</c:v>
                </c:pt>
                <c:pt idx="81">
                  <c:v>3.4601470858001004</c:v>
                </c:pt>
                <c:pt idx="82">
                  <c:v>3.4717721798354066</c:v>
                </c:pt>
                <c:pt idx="83">
                  <c:v>3.4833972738707133</c:v>
                </c:pt>
                <c:pt idx="84">
                  <c:v>3.4950223679060195</c:v>
                </c:pt>
                <c:pt idx="85">
                  <c:v>3.5066474619413257</c:v>
                </c:pt>
                <c:pt idx="86">
                  <c:v>3.5182725559766324</c:v>
                </c:pt>
                <c:pt idx="87">
                  <c:v>3.5298976500119386</c:v>
                </c:pt>
                <c:pt idx="88">
                  <c:v>3.5415227440472443</c:v>
                </c:pt>
                <c:pt idx="89">
                  <c:v>3.5531478380825514</c:v>
                </c:pt>
                <c:pt idx="90">
                  <c:v>3.5647729321178576</c:v>
                </c:pt>
                <c:pt idx="91">
                  <c:v>3.5763980261531634</c:v>
                </c:pt>
                <c:pt idx="92">
                  <c:v>3.5880231201884696</c:v>
                </c:pt>
                <c:pt idx="93">
                  <c:v>3.5996482142237767</c:v>
                </c:pt>
                <c:pt idx="94">
                  <c:v>3.6112733082590824</c:v>
                </c:pt>
                <c:pt idx="95">
                  <c:v>3.6228984022943886</c:v>
                </c:pt>
                <c:pt idx="96">
                  <c:v>3.6345234963296953</c:v>
                </c:pt>
                <c:pt idx="97">
                  <c:v>3.6461485903650015</c:v>
                </c:pt>
                <c:pt idx="98">
                  <c:v>3.6577736844003077</c:v>
                </c:pt>
                <c:pt idx="99">
                  <c:v>3.6693987784356144</c:v>
                </c:pt>
                <c:pt idx="100">
                  <c:v>3.6810238724709206</c:v>
                </c:pt>
                <c:pt idx="101">
                  <c:v>3.6926489665062268</c:v>
                </c:pt>
                <c:pt idx="102">
                  <c:v>3.7042740605415334</c:v>
                </c:pt>
                <c:pt idx="103">
                  <c:v>3.7158991545768396</c:v>
                </c:pt>
                <c:pt idx="104">
                  <c:v>3.7275242486121458</c:v>
                </c:pt>
                <c:pt idx="105">
                  <c:v>3.7391493426474525</c:v>
                </c:pt>
                <c:pt idx="106">
                  <c:v>3.7507744366827587</c:v>
                </c:pt>
                <c:pt idx="107">
                  <c:v>3.7623995307180649</c:v>
                </c:pt>
                <c:pt idx="108">
                  <c:v>3.7740246247533711</c:v>
                </c:pt>
                <c:pt idx="109">
                  <c:v>3.7856497187886777</c:v>
                </c:pt>
                <c:pt idx="110">
                  <c:v>3.7972748128239839</c:v>
                </c:pt>
                <c:pt idx="111">
                  <c:v>3.8088999068592897</c:v>
                </c:pt>
                <c:pt idx="112">
                  <c:v>3.8205250008945968</c:v>
                </c:pt>
                <c:pt idx="113">
                  <c:v>3.832150094929903</c:v>
                </c:pt>
                <c:pt idx="114">
                  <c:v>3.8437751889652088</c:v>
                </c:pt>
                <c:pt idx="115">
                  <c:v>3.8554002830005158</c:v>
                </c:pt>
                <c:pt idx="116">
                  <c:v>3.8670253770358216</c:v>
                </c:pt>
                <c:pt idx="117">
                  <c:v>3.8786504710711278</c:v>
                </c:pt>
                <c:pt idx="118">
                  <c:v>3.8902755651064349</c:v>
                </c:pt>
                <c:pt idx="119">
                  <c:v>3.9019006591417407</c:v>
                </c:pt>
                <c:pt idx="120">
                  <c:v>3.9135257531770469</c:v>
                </c:pt>
                <c:pt idx="121">
                  <c:v>3.925150847212354</c:v>
                </c:pt>
                <c:pt idx="122">
                  <c:v>3.9367759412476597</c:v>
                </c:pt>
                <c:pt idx="123">
                  <c:v>3.9484010352829659</c:v>
                </c:pt>
                <c:pt idx="124">
                  <c:v>3.9600261293182726</c:v>
                </c:pt>
                <c:pt idx="125">
                  <c:v>3.9716512233535788</c:v>
                </c:pt>
                <c:pt idx="126">
                  <c:v>3.983276317388885</c:v>
                </c:pt>
                <c:pt idx="127">
                  <c:v>3.9949014114241916</c:v>
                </c:pt>
                <c:pt idx="128">
                  <c:v>4.0065265054594983</c:v>
                </c:pt>
                <c:pt idx="129">
                  <c:v>4.0181515994948036</c:v>
                </c:pt>
                <c:pt idx="130">
                  <c:v>4.0297766935301107</c:v>
                </c:pt>
                <c:pt idx="131">
                  <c:v>4.0414017875654169</c:v>
                </c:pt>
                <c:pt idx="132">
                  <c:v>4.0530268816007231</c:v>
                </c:pt>
                <c:pt idx="133">
                  <c:v>4.0646519756360302</c:v>
                </c:pt>
                <c:pt idx="134">
                  <c:v>4.0762770696713355</c:v>
                </c:pt>
                <c:pt idx="135">
                  <c:v>4.0879021637066417</c:v>
                </c:pt>
                <c:pt idx="136">
                  <c:v>4.0995272577419488</c:v>
                </c:pt>
                <c:pt idx="137">
                  <c:v>4.111152351777255</c:v>
                </c:pt>
                <c:pt idx="138">
                  <c:v>4.1227774458125612</c:v>
                </c:pt>
                <c:pt idx="139">
                  <c:v>4.1344025398478674</c:v>
                </c:pt>
                <c:pt idx="140">
                  <c:v>4.1460276338831736</c:v>
                </c:pt>
                <c:pt idx="141">
                  <c:v>4.1576527279184798</c:v>
                </c:pt>
                <c:pt idx="142">
                  <c:v>4.1692778219537869</c:v>
                </c:pt>
                <c:pt idx="143">
                  <c:v>4.1809029159890931</c:v>
                </c:pt>
                <c:pt idx="144">
                  <c:v>4.1925280100243993</c:v>
                </c:pt>
                <c:pt idx="145">
                  <c:v>4.2041531040597055</c:v>
                </c:pt>
                <c:pt idx="146">
                  <c:v>4.2157781980950118</c:v>
                </c:pt>
                <c:pt idx="147">
                  <c:v>4.227403292130318</c:v>
                </c:pt>
                <c:pt idx="148">
                  <c:v>4.2390283861656242</c:v>
                </c:pt>
                <c:pt idx="149">
                  <c:v>4.2506534802009304</c:v>
                </c:pt>
                <c:pt idx="150">
                  <c:v>4.2622785742362375</c:v>
                </c:pt>
                <c:pt idx="151">
                  <c:v>4.2739036682715437</c:v>
                </c:pt>
                <c:pt idx="152">
                  <c:v>4.285528762306849</c:v>
                </c:pt>
                <c:pt idx="153">
                  <c:v>4.2971538563421561</c:v>
                </c:pt>
                <c:pt idx="154">
                  <c:v>4.3087789503774623</c:v>
                </c:pt>
                <c:pt idx="155">
                  <c:v>4.3204040444127685</c:v>
                </c:pt>
                <c:pt idx="156">
                  <c:v>4.3320291384480756</c:v>
                </c:pt>
                <c:pt idx="157">
                  <c:v>4.3436542324833809</c:v>
                </c:pt>
                <c:pt idx="158">
                  <c:v>4.3552793265186871</c:v>
                </c:pt>
                <c:pt idx="159">
                  <c:v>4.3669044205539942</c:v>
                </c:pt>
                <c:pt idx="160">
                  <c:v>4.3785295145893004</c:v>
                </c:pt>
                <c:pt idx="161">
                  <c:v>4.3901546086246066</c:v>
                </c:pt>
                <c:pt idx="162">
                  <c:v>4.4017797026599128</c:v>
                </c:pt>
                <c:pt idx="163">
                  <c:v>4.413404796695219</c:v>
                </c:pt>
                <c:pt idx="164">
                  <c:v>4.4250298907305252</c:v>
                </c:pt>
                <c:pt idx="165">
                  <c:v>4.4366549847658323</c:v>
                </c:pt>
                <c:pt idx="166">
                  <c:v>4.4482800788011385</c:v>
                </c:pt>
                <c:pt idx="167">
                  <c:v>4.4599051728364447</c:v>
                </c:pt>
                <c:pt idx="168">
                  <c:v>4.4715302668717509</c:v>
                </c:pt>
                <c:pt idx="169">
                  <c:v>4.4831553609070571</c:v>
                </c:pt>
                <c:pt idx="170">
                  <c:v>4.4947804549423633</c:v>
                </c:pt>
                <c:pt idx="171">
                  <c:v>4.5064055489776704</c:v>
                </c:pt>
                <c:pt idx="172">
                  <c:v>4.5180306430129766</c:v>
                </c:pt>
                <c:pt idx="173">
                  <c:v>4.5296557370482828</c:v>
                </c:pt>
                <c:pt idx="174">
                  <c:v>4.541280831083589</c:v>
                </c:pt>
                <c:pt idx="175">
                  <c:v>4.5529059251188952</c:v>
                </c:pt>
                <c:pt idx="176">
                  <c:v>4.5645310191542015</c:v>
                </c:pt>
                <c:pt idx="177">
                  <c:v>4.5761561131895085</c:v>
                </c:pt>
                <c:pt idx="178">
                  <c:v>4.5877812072248148</c:v>
                </c:pt>
                <c:pt idx="179">
                  <c:v>4.599406301260121</c:v>
                </c:pt>
                <c:pt idx="180">
                  <c:v>4.6110313952954272</c:v>
                </c:pt>
                <c:pt idx="181">
                  <c:v>4.6226564893307334</c:v>
                </c:pt>
                <c:pt idx="182">
                  <c:v>4.6342815833660396</c:v>
                </c:pt>
                <c:pt idx="183">
                  <c:v>4.6459066774013467</c:v>
                </c:pt>
                <c:pt idx="184">
                  <c:v>4.6575317714366529</c:v>
                </c:pt>
                <c:pt idx="185">
                  <c:v>4.6691568654719582</c:v>
                </c:pt>
                <c:pt idx="186">
                  <c:v>4.6807819595072653</c:v>
                </c:pt>
                <c:pt idx="187">
                  <c:v>4.6924070535425715</c:v>
                </c:pt>
                <c:pt idx="188">
                  <c:v>4.7040321475778777</c:v>
                </c:pt>
                <c:pt idx="189">
                  <c:v>4.7156572416131839</c:v>
                </c:pt>
                <c:pt idx="190">
                  <c:v>4.7272823356484901</c:v>
                </c:pt>
                <c:pt idx="191">
                  <c:v>4.7389074296837963</c:v>
                </c:pt>
                <c:pt idx="192">
                  <c:v>4.7505325237191025</c:v>
                </c:pt>
                <c:pt idx="193">
                  <c:v>4.7621576177544087</c:v>
                </c:pt>
                <c:pt idx="194">
                  <c:v>4.7737827117897158</c:v>
                </c:pt>
                <c:pt idx="195">
                  <c:v>4.785407805825022</c:v>
                </c:pt>
                <c:pt idx="196">
                  <c:v>4.7970328998603282</c:v>
                </c:pt>
                <c:pt idx="197">
                  <c:v>4.8086579938956344</c:v>
                </c:pt>
                <c:pt idx="198">
                  <c:v>4.8202830879309406</c:v>
                </c:pt>
                <c:pt idx="199">
                  <c:v>4.8319081819662468</c:v>
                </c:pt>
                <c:pt idx="200">
                  <c:v>4.8435332760015539</c:v>
                </c:pt>
                <c:pt idx="201">
                  <c:v>4.8551583700368601</c:v>
                </c:pt>
                <c:pt idx="202">
                  <c:v>4.8667834640721654</c:v>
                </c:pt>
                <c:pt idx="203">
                  <c:v>4.8784085581074725</c:v>
                </c:pt>
                <c:pt idx="204">
                  <c:v>4.8900336521427787</c:v>
                </c:pt>
                <c:pt idx="205">
                  <c:v>4.9016587461780849</c:v>
                </c:pt>
                <c:pt idx="206">
                  <c:v>4.913283840213392</c:v>
                </c:pt>
                <c:pt idx="207">
                  <c:v>4.9249089342486982</c:v>
                </c:pt>
                <c:pt idx="208">
                  <c:v>4.9365340282840036</c:v>
                </c:pt>
                <c:pt idx="209">
                  <c:v>4.9481591223193107</c:v>
                </c:pt>
                <c:pt idx="210">
                  <c:v>4.9597842163546169</c:v>
                </c:pt>
                <c:pt idx="211">
                  <c:v>4.9714093103899231</c:v>
                </c:pt>
                <c:pt idx="212">
                  <c:v>4.9830344044252302</c:v>
                </c:pt>
                <c:pt idx="213">
                  <c:v>4.9946594984605355</c:v>
                </c:pt>
                <c:pt idx="214">
                  <c:v>5.0062845924958417</c:v>
                </c:pt>
                <c:pt idx="215">
                  <c:v>5.0179096865311488</c:v>
                </c:pt>
                <c:pt idx="216">
                  <c:v>5.029534780566455</c:v>
                </c:pt>
                <c:pt idx="217">
                  <c:v>5.0411598746017612</c:v>
                </c:pt>
                <c:pt idx="218">
                  <c:v>5.0527849686370674</c:v>
                </c:pt>
                <c:pt idx="219">
                  <c:v>5.0644100626723736</c:v>
                </c:pt>
                <c:pt idx="220">
                  <c:v>5.0760351567076798</c:v>
                </c:pt>
                <c:pt idx="221">
                  <c:v>5.0876602507429869</c:v>
                </c:pt>
                <c:pt idx="222">
                  <c:v>5.0992853447782931</c:v>
                </c:pt>
                <c:pt idx="223">
                  <c:v>5.1109104388135993</c:v>
                </c:pt>
                <c:pt idx="224">
                  <c:v>5.1225355328489055</c:v>
                </c:pt>
                <c:pt idx="225">
                  <c:v>5.1341606268842117</c:v>
                </c:pt>
                <c:pt idx="226">
                  <c:v>5.1457857209195179</c:v>
                </c:pt>
                <c:pt idx="227">
                  <c:v>5.157410814954825</c:v>
                </c:pt>
                <c:pt idx="228">
                  <c:v>5.1690359089901312</c:v>
                </c:pt>
                <c:pt idx="229">
                  <c:v>5.1806610030254374</c:v>
                </c:pt>
                <c:pt idx="230">
                  <c:v>5.1922860970607436</c:v>
                </c:pt>
                <c:pt idx="231">
                  <c:v>5.2039111910960498</c:v>
                </c:pt>
                <c:pt idx="232">
                  <c:v>5.215536285131356</c:v>
                </c:pt>
                <c:pt idx="233">
                  <c:v>5.2271613791666631</c:v>
                </c:pt>
                <c:pt idx="234">
                  <c:v>5.2387864732019693</c:v>
                </c:pt>
                <c:pt idx="235">
                  <c:v>5.2504115672372755</c:v>
                </c:pt>
                <c:pt idx="236">
                  <c:v>5.2620366612725817</c:v>
                </c:pt>
                <c:pt idx="237">
                  <c:v>5.2736617553078879</c:v>
                </c:pt>
                <c:pt idx="238">
                  <c:v>5.2852868493431941</c:v>
                </c:pt>
                <c:pt idx="239">
                  <c:v>5.2969119433785004</c:v>
                </c:pt>
                <c:pt idx="240">
                  <c:v>5.3085370374138066</c:v>
                </c:pt>
                <c:pt idx="241">
                  <c:v>5.3201621314491128</c:v>
                </c:pt>
                <c:pt idx="242">
                  <c:v>5.331787225484419</c:v>
                </c:pt>
                <c:pt idx="243">
                  <c:v>5.3434123195197252</c:v>
                </c:pt>
                <c:pt idx="244">
                  <c:v>5.3550374135550323</c:v>
                </c:pt>
                <c:pt idx="245">
                  <c:v>5.3666625075903385</c:v>
                </c:pt>
                <c:pt idx="246">
                  <c:v>5.3782876016256447</c:v>
                </c:pt>
                <c:pt idx="247">
                  <c:v>5.3899126956609509</c:v>
                </c:pt>
                <c:pt idx="248">
                  <c:v>5.4015377896962571</c:v>
                </c:pt>
                <c:pt idx="249">
                  <c:v>5.4131628837315633</c:v>
                </c:pt>
                <c:pt idx="250">
                  <c:v>5.4247879777668704</c:v>
                </c:pt>
                <c:pt idx="251">
                  <c:v>5.4364130718021766</c:v>
                </c:pt>
                <c:pt idx="252">
                  <c:v>5.4480381658374828</c:v>
                </c:pt>
                <c:pt idx="253">
                  <c:v>5.459663259872789</c:v>
                </c:pt>
                <c:pt idx="254">
                  <c:v>5.4712883539080952</c:v>
                </c:pt>
                <c:pt idx="255">
                  <c:v>5.4829134479434014</c:v>
                </c:pt>
                <c:pt idx="256">
                  <c:v>5.4945385419787085</c:v>
                </c:pt>
                <c:pt idx="257">
                  <c:v>5.5061636360140147</c:v>
                </c:pt>
                <c:pt idx="258">
                  <c:v>5.51778873004932</c:v>
                </c:pt>
                <c:pt idx="259">
                  <c:v>5.5294138240846324</c:v>
                </c:pt>
                <c:pt idx="260">
                  <c:v>5.5410389181199333</c:v>
                </c:pt>
                <c:pt idx="261">
                  <c:v>5.5526640121552395</c:v>
                </c:pt>
                <c:pt idx="262">
                  <c:v>5.5642891061905466</c:v>
                </c:pt>
                <c:pt idx="263">
                  <c:v>5.5759142002258582</c:v>
                </c:pt>
                <c:pt idx="264">
                  <c:v>5.5875392942611581</c:v>
                </c:pt>
                <c:pt idx="265">
                  <c:v>5.5991643882964652</c:v>
                </c:pt>
                <c:pt idx="266">
                  <c:v>5.6107894823317714</c:v>
                </c:pt>
                <c:pt idx="267">
                  <c:v>5.622414576367083</c:v>
                </c:pt>
                <c:pt idx="268">
                  <c:v>5.6340396704023847</c:v>
                </c:pt>
                <c:pt idx="269">
                  <c:v>5.6456647644376901</c:v>
                </c:pt>
                <c:pt idx="270">
                  <c:v>5.6572898584729963</c:v>
                </c:pt>
                <c:pt idx="271">
                  <c:v>5.6689149525083087</c:v>
                </c:pt>
                <c:pt idx="272">
                  <c:v>5.6805400465436096</c:v>
                </c:pt>
                <c:pt idx="273">
                  <c:v>5.6921651405789158</c:v>
                </c:pt>
                <c:pt idx="274">
                  <c:v>5.703790234614222</c:v>
                </c:pt>
                <c:pt idx="275">
                  <c:v>5.7154153286495344</c:v>
                </c:pt>
                <c:pt idx="276">
                  <c:v>5.7270404226848344</c:v>
                </c:pt>
                <c:pt idx="277">
                  <c:v>5.7386655167201415</c:v>
                </c:pt>
                <c:pt idx="278">
                  <c:v>5.7502906107554468</c:v>
                </c:pt>
                <c:pt idx="279">
                  <c:v>5.7619157047907592</c:v>
                </c:pt>
                <c:pt idx="280">
                  <c:v>5.7735407988260601</c:v>
                </c:pt>
                <c:pt idx="281">
                  <c:v>5.7851658928613663</c:v>
                </c:pt>
                <c:pt idx="282">
                  <c:v>5.7967909868966778</c:v>
                </c:pt>
                <c:pt idx="283">
                  <c:v>5.8084160809319849</c:v>
                </c:pt>
                <c:pt idx="284">
                  <c:v>5.820041174967292</c:v>
                </c:pt>
                <c:pt idx="285">
                  <c:v>5.831666269002592</c:v>
                </c:pt>
                <c:pt idx="286">
                  <c:v>5.8432913630379035</c:v>
                </c:pt>
                <c:pt idx="287">
                  <c:v>5.8549164570732097</c:v>
                </c:pt>
                <c:pt idx="288">
                  <c:v>5.8665415511085159</c:v>
                </c:pt>
                <c:pt idx="289">
                  <c:v>5.8781666451438177</c:v>
                </c:pt>
                <c:pt idx="290">
                  <c:v>5.8897917391791283</c:v>
                </c:pt>
                <c:pt idx="291">
                  <c:v>5.9014168332144354</c:v>
                </c:pt>
                <c:pt idx="292">
                  <c:v>5.9130419272497416</c:v>
                </c:pt>
                <c:pt idx="293">
                  <c:v>5.9246670212850425</c:v>
                </c:pt>
                <c:pt idx="294">
                  <c:v>5.9362921153203541</c:v>
                </c:pt>
                <c:pt idx="295">
                  <c:v>5.9479172093556612</c:v>
                </c:pt>
                <c:pt idx="296">
                  <c:v>5.9595423033909665</c:v>
                </c:pt>
                <c:pt idx="297">
                  <c:v>5.9711673974262673</c:v>
                </c:pt>
                <c:pt idx="298">
                  <c:v>5.9827924914615798</c:v>
                </c:pt>
                <c:pt idx="299">
                  <c:v>5.994417585496886</c:v>
                </c:pt>
                <c:pt idx="300">
                  <c:v>6.0060426795321922</c:v>
                </c:pt>
                <c:pt idx="301">
                  <c:v>6.0176677735674922</c:v>
                </c:pt>
                <c:pt idx="302">
                  <c:v>6.0292928676028046</c:v>
                </c:pt>
                <c:pt idx="303">
                  <c:v>6.0409179616381117</c:v>
                </c:pt>
                <c:pt idx="304">
                  <c:v>6.0525430556734179</c:v>
                </c:pt>
                <c:pt idx="305">
                  <c:v>6.0641681497087179</c:v>
                </c:pt>
                <c:pt idx="306">
                  <c:v>6.0757932437440303</c:v>
                </c:pt>
                <c:pt idx="307">
                  <c:v>6.0874183377793374</c:v>
                </c:pt>
                <c:pt idx="308">
                  <c:v>6.0990434318146427</c:v>
                </c:pt>
                <c:pt idx="309">
                  <c:v>6.1106685258499489</c:v>
                </c:pt>
                <c:pt idx="310">
                  <c:v>6.122293619885256</c:v>
                </c:pt>
                <c:pt idx="311">
                  <c:v>6.1339187139205622</c:v>
                </c:pt>
                <c:pt idx="312">
                  <c:v>6.1455438079558684</c:v>
                </c:pt>
                <c:pt idx="313">
                  <c:v>6.1571689019911746</c:v>
                </c:pt>
                <c:pt idx="314">
                  <c:v>6.1687939960264808</c:v>
                </c:pt>
                <c:pt idx="315">
                  <c:v>6.180419090061787</c:v>
                </c:pt>
                <c:pt idx="316">
                  <c:v>6.1920441840970941</c:v>
                </c:pt>
                <c:pt idx="317">
                  <c:v>6.2036692781323994</c:v>
                </c:pt>
                <c:pt idx="318">
                  <c:v>6.2152943721677065</c:v>
                </c:pt>
                <c:pt idx="319">
                  <c:v>6.2269194662030127</c:v>
                </c:pt>
                <c:pt idx="320">
                  <c:v>6.2385445602383189</c:v>
                </c:pt>
                <c:pt idx="321">
                  <c:v>6.2501696542736251</c:v>
                </c:pt>
                <c:pt idx="322">
                  <c:v>6.2617947483089322</c:v>
                </c:pt>
                <c:pt idx="323">
                  <c:v>6.2734198423442376</c:v>
                </c:pt>
                <c:pt idx="324">
                  <c:v>6.2850449363795446</c:v>
                </c:pt>
                <c:pt idx="325">
                  <c:v>6.2966700304148508</c:v>
                </c:pt>
                <c:pt idx="326">
                  <c:v>6.3082951244501562</c:v>
                </c:pt>
                <c:pt idx="327">
                  <c:v>6.3199202184854633</c:v>
                </c:pt>
                <c:pt idx="328">
                  <c:v>6.3315453125207704</c:v>
                </c:pt>
                <c:pt idx="329">
                  <c:v>6.3431704065560757</c:v>
                </c:pt>
                <c:pt idx="330">
                  <c:v>6.3547955005913828</c:v>
                </c:pt>
                <c:pt idx="331">
                  <c:v>6.366420594626689</c:v>
                </c:pt>
                <c:pt idx="332">
                  <c:v>6.3780456886619943</c:v>
                </c:pt>
                <c:pt idx="333">
                  <c:v>6.3896707826973014</c:v>
                </c:pt>
                <c:pt idx="334">
                  <c:v>6.4012958767326085</c:v>
                </c:pt>
                <c:pt idx="335">
                  <c:v>6.4129209707679138</c:v>
                </c:pt>
                <c:pt idx="336">
                  <c:v>6.4245460648032209</c:v>
                </c:pt>
                <c:pt idx="337">
                  <c:v>6.4361711588385271</c:v>
                </c:pt>
                <c:pt idx="338">
                  <c:v>6.4477962528738324</c:v>
                </c:pt>
                <c:pt idx="339">
                  <c:v>6.4594213469091395</c:v>
                </c:pt>
                <c:pt idx="340">
                  <c:v>6.4710464409444466</c:v>
                </c:pt>
                <c:pt idx="341">
                  <c:v>6.4826715349797519</c:v>
                </c:pt>
                <c:pt idx="342">
                  <c:v>6.4942966290150572</c:v>
                </c:pt>
                <c:pt idx="343">
                  <c:v>6.5059217230503652</c:v>
                </c:pt>
                <c:pt idx="344">
                  <c:v>6.5175468170856705</c:v>
                </c:pt>
                <c:pt idx="345">
                  <c:v>6.5291719111209776</c:v>
                </c:pt>
                <c:pt idx="346">
                  <c:v>6.5407970051562847</c:v>
                </c:pt>
                <c:pt idx="347">
                  <c:v>6.55242209919159</c:v>
                </c:pt>
                <c:pt idx="348">
                  <c:v>6.5640471932268953</c:v>
                </c:pt>
                <c:pt idx="349">
                  <c:v>6.5756722872622033</c:v>
                </c:pt>
                <c:pt idx="350">
                  <c:v>6.5872973812975086</c:v>
                </c:pt>
                <c:pt idx="351">
                  <c:v>6.5989224753328157</c:v>
                </c:pt>
                <c:pt idx="352">
                  <c:v>6.6105475693681219</c:v>
                </c:pt>
                <c:pt idx="353">
                  <c:v>6.6221726634034281</c:v>
                </c:pt>
                <c:pt idx="354">
                  <c:v>6.6337977574387335</c:v>
                </c:pt>
                <c:pt idx="355">
                  <c:v>6.6454228514740414</c:v>
                </c:pt>
                <c:pt idx="356">
                  <c:v>6.6570479455093468</c:v>
                </c:pt>
                <c:pt idx="357">
                  <c:v>6.6686730395446538</c:v>
                </c:pt>
                <c:pt idx="358">
                  <c:v>6.6802981335799601</c:v>
                </c:pt>
                <c:pt idx="359">
                  <c:v>6.6919232276152654</c:v>
                </c:pt>
                <c:pt idx="360">
                  <c:v>6.7035483216505716</c:v>
                </c:pt>
                <c:pt idx="361">
                  <c:v>6.7151734156858796</c:v>
                </c:pt>
                <c:pt idx="362">
                  <c:v>6.7267985097211849</c:v>
                </c:pt>
                <c:pt idx="363">
                  <c:v>6.7384236037564902</c:v>
                </c:pt>
                <c:pt idx="364">
                  <c:v>6.7500486977917982</c:v>
                </c:pt>
                <c:pt idx="365">
                  <c:v>6.7616737918271035</c:v>
                </c:pt>
                <c:pt idx="366">
                  <c:v>6.7732988858624097</c:v>
                </c:pt>
                <c:pt idx="367">
                  <c:v>6.7849239798977159</c:v>
                </c:pt>
                <c:pt idx="368">
                  <c:v>6.796549073933023</c:v>
                </c:pt>
                <c:pt idx="369">
                  <c:v>6.8081741679683283</c:v>
                </c:pt>
                <c:pt idx="370">
                  <c:v>6.8197992620036363</c:v>
                </c:pt>
                <c:pt idx="371">
                  <c:v>6.8314243560389416</c:v>
                </c:pt>
                <c:pt idx="372">
                  <c:v>6.8430494500742469</c:v>
                </c:pt>
                <c:pt idx="373">
                  <c:v>6.854674544109554</c:v>
                </c:pt>
                <c:pt idx="374">
                  <c:v>6.8662996381448611</c:v>
                </c:pt>
                <c:pt idx="375">
                  <c:v>6.8779247321801664</c:v>
                </c:pt>
                <c:pt idx="376">
                  <c:v>6.8895498262154744</c:v>
                </c:pt>
                <c:pt idx="377">
                  <c:v>6.9011749202507797</c:v>
                </c:pt>
                <c:pt idx="378">
                  <c:v>6.912800014286085</c:v>
                </c:pt>
                <c:pt idx="379">
                  <c:v>6.9244251083213921</c:v>
                </c:pt>
                <c:pt idx="380">
                  <c:v>6.9360502023566992</c:v>
                </c:pt>
                <c:pt idx="381">
                  <c:v>6.9476752963920045</c:v>
                </c:pt>
                <c:pt idx="382">
                  <c:v>6.9593003904273125</c:v>
                </c:pt>
                <c:pt idx="383">
                  <c:v>6.9709254844626178</c:v>
                </c:pt>
                <c:pt idx="384">
                  <c:v>6.9825505784979232</c:v>
                </c:pt>
                <c:pt idx="385">
                  <c:v>6.9941756725332302</c:v>
                </c:pt>
                <c:pt idx="386">
                  <c:v>7.0058007665685373</c:v>
                </c:pt>
                <c:pt idx="387">
                  <c:v>7.0174258606038427</c:v>
                </c:pt>
                <c:pt idx="388">
                  <c:v>7.0290509546391489</c:v>
                </c:pt>
                <c:pt idx="389">
                  <c:v>7.040676048674456</c:v>
                </c:pt>
                <c:pt idx="390">
                  <c:v>7.0523011427097613</c:v>
                </c:pt>
                <c:pt idx="391">
                  <c:v>7.0639262367450684</c:v>
                </c:pt>
                <c:pt idx="392">
                  <c:v>7.0755513307803746</c:v>
                </c:pt>
                <c:pt idx="393">
                  <c:v>7.0871764248156808</c:v>
                </c:pt>
                <c:pt idx="394">
                  <c:v>7.098801518850987</c:v>
                </c:pt>
                <c:pt idx="395">
                  <c:v>7.1104266128862941</c:v>
                </c:pt>
                <c:pt idx="396">
                  <c:v>7.1220517069215994</c:v>
                </c:pt>
                <c:pt idx="397">
                  <c:v>7.1336768009569065</c:v>
                </c:pt>
                <c:pt idx="398">
                  <c:v>7.1453018949922127</c:v>
                </c:pt>
                <c:pt idx="399">
                  <c:v>7.1569269890275189</c:v>
                </c:pt>
                <c:pt idx="400">
                  <c:v>7.1685520830628251</c:v>
                </c:pt>
                <c:pt idx="401">
                  <c:v>7.1801771770981322</c:v>
                </c:pt>
                <c:pt idx="402">
                  <c:v>7.1918022711334375</c:v>
                </c:pt>
                <c:pt idx="403">
                  <c:v>7.2034273651687446</c:v>
                </c:pt>
                <c:pt idx="404">
                  <c:v>7.2150524592040508</c:v>
                </c:pt>
                <c:pt idx="405">
                  <c:v>7.2266775532393561</c:v>
                </c:pt>
                <c:pt idx="406">
                  <c:v>7.2383026472746632</c:v>
                </c:pt>
                <c:pt idx="407">
                  <c:v>7.2499277413099703</c:v>
                </c:pt>
                <c:pt idx="408">
                  <c:v>7.2615528353452756</c:v>
                </c:pt>
                <c:pt idx="409">
                  <c:v>7.2731779293805827</c:v>
                </c:pt>
                <c:pt idx="410">
                  <c:v>7.2848030234158889</c:v>
                </c:pt>
                <c:pt idx="411">
                  <c:v>7.2964281174511942</c:v>
                </c:pt>
                <c:pt idx="412">
                  <c:v>7.3080532114865013</c:v>
                </c:pt>
                <c:pt idx="413">
                  <c:v>7.3196783055218084</c:v>
                </c:pt>
                <c:pt idx="414">
                  <c:v>7.3313033995571137</c:v>
                </c:pt>
                <c:pt idx="415">
                  <c:v>7.3429284935924199</c:v>
                </c:pt>
                <c:pt idx="416">
                  <c:v>7.354553587627727</c:v>
                </c:pt>
                <c:pt idx="417">
                  <c:v>7.3661786816630324</c:v>
                </c:pt>
                <c:pt idx="418">
                  <c:v>7.3778037756983395</c:v>
                </c:pt>
                <c:pt idx="419">
                  <c:v>7.3894288697336465</c:v>
                </c:pt>
                <c:pt idx="420">
                  <c:v>7.4010539637689519</c:v>
                </c:pt>
                <c:pt idx="421">
                  <c:v>7.4126790578042581</c:v>
                </c:pt>
                <c:pt idx="422">
                  <c:v>7.4243041518395652</c:v>
                </c:pt>
                <c:pt idx="423">
                  <c:v>7.4359292458748705</c:v>
                </c:pt>
                <c:pt idx="424">
                  <c:v>7.4475543399101776</c:v>
                </c:pt>
                <c:pt idx="425">
                  <c:v>7.4591794339454847</c:v>
                </c:pt>
                <c:pt idx="426">
                  <c:v>7.47080452798079</c:v>
                </c:pt>
                <c:pt idx="427">
                  <c:v>7.4824296220160962</c:v>
                </c:pt>
                <c:pt idx="428">
                  <c:v>7.4940547160514033</c:v>
                </c:pt>
                <c:pt idx="429">
                  <c:v>7.5056798100867086</c:v>
                </c:pt>
                <c:pt idx="430">
                  <c:v>7.5173049041220157</c:v>
                </c:pt>
                <c:pt idx="431">
                  <c:v>7.5289299981573219</c:v>
                </c:pt>
                <c:pt idx="432">
                  <c:v>7.5405550921926281</c:v>
                </c:pt>
                <c:pt idx="433">
                  <c:v>7.5521801862279343</c:v>
                </c:pt>
                <c:pt idx="434">
                  <c:v>7.5638052802632414</c:v>
                </c:pt>
                <c:pt idx="435">
                  <c:v>7.5754303742985467</c:v>
                </c:pt>
                <c:pt idx="436">
                  <c:v>7.5870554683338538</c:v>
                </c:pt>
                <c:pt idx="437">
                  <c:v>7.59868056236916</c:v>
                </c:pt>
                <c:pt idx="438">
                  <c:v>7.6103056564044653</c:v>
                </c:pt>
                <c:pt idx="439">
                  <c:v>7.6219307504397724</c:v>
                </c:pt>
                <c:pt idx="440">
                  <c:v>7.6335558444750795</c:v>
                </c:pt>
                <c:pt idx="441">
                  <c:v>7.6451809385103848</c:v>
                </c:pt>
                <c:pt idx="442">
                  <c:v>7.6568060325456901</c:v>
                </c:pt>
                <c:pt idx="443">
                  <c:v>7.6684311265809981</c:v>
                </c:pt>
                <c:pt idx="444">
                  <c:v>7.6800562206163034</c:v>
                </c:pt>
                <c:pt idx="445">
                  <c:v>7.6916813146516105</c:v>
                </c:pt>
                <c:pt idx="446">
                  <c:v>7.7033064086869176</c:v>
                </c:pt>
                <c:pt idx="447">
                  <c:v>7.7149315027222229</c:v>
                </c:pt>
                <c:pt idx="448">
                  <c:v>7.7265565967575283</c:v>
                </c:pt>
                <c:pt idx="449">
                  <c:v>7.7381816907928362</c:v>
                </c:pt>
                <c:pt idx="450">
                  <c:v>7.7498067848281416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0.21320253828802424</c:v>
                </c:pt>
                <c:pt idx="1">
                  <c:v>0.11278737257411264</c:v>
                </c:pt>
                <c:pt idx="2">
                  <c:v>1.6747108879582633E-2</c:v>
                </c:pt>
                <c:pt idx="3">
                  <c:v>-7.5071316326839846E-2</c:v>
                </c:pt>
                <c:pt idx="4">
                  <c:v>-0.1628160496338521</c:v>
                </c:pt>
                <c:pt idx="5">
                  <c:v>-0.24663047047375339</c:v>
                </c:pt>
                <c:pt idx="6">
                  <c:v>-0.3266533365312082</c:v>
                </c:pt>
                <c:pt idx="7">
                  <c:v>-0.40301892489810587</c:v>
                </c:pt>
                <c:pt idx="8">
                  <c:v>-0.47585716909463099</c:v>
                </c:pt>
                <c:pt idx="9">
                  <c:v>-0.54529379207338191</c:v>
                </c:pt>
                <c:pt idx="10">
                  <c:v>-0.61145043532016385</c:v>
                </c:pt>
                <c:pt idx="11">
                  <c:v>-0.67444478416197862</c:v>
                </c:pt>
                <c:pt idx="12">
                  <c:v>-0.734390689389679</c:v>
                </c:pt>
                <c:pt idx="13">
                  <c:v>-0.79139828529983092</c:v>
                </c:pt>
                <c:pt idx="14">
                  <c:v>-0.84557410425742741</c:v>
                </c:pt>
                <c:pt idx="15">
                  <c:v>-0.8970211878783193</c:v>
                </c:pt>
                <c:pt idx="16">
                  <c:v>-0.94583919492749668</c:v>
                </c:pt>
                <c:pt idx="17">
                  <c:v>-0.99212450602671343</c:v>
                </c:pt>
                <c:pt idx="18">
                  <c:v>-1.0359703252623575</c:v>
                </c:pt>
                <c:pt idx="19">
                  <c:v>-1.0774667787819794</c:v>
                </c:pt>
                <c:pt idx="20">
                  <c:v>-1.1167010104654318</c:v>
                </c:pt>
                <c:pt idx="21">
                  <c:v>-1.1537572747542075</c:v>
                </c:pt>
                <c:pt idx="22">
                  <c:v>-1.1887170267202518</c:v>
                </c:pt>
                <c:pt idx="23">
                  <c:v>-1.2216590094532664</c:v>
                </c:pt>
                <c:pt idx="24">
                  <c:v>-1.252659338843346</c:v>
                </c:pt>
                <c:pt idx="25">
                  <c:v>-1.2817915858336455</c:v>
                </c:pt>
                <c:pt idx="26">
                  <c:v>-1.3091268562157143</c:v>
                </c:pt>
                <c:pt idx="27">
                  <c:v>-1.3347338680381069</c:v>
                </c:pt>
                <c:pt idx="28">
                  <c:v>-1.3586790266969273</c:v>
                </c:pt>
                <c:pt idx="29">
                  <c:v>-1.3810264977750408</c:v>
                </c:pt>
                <c:pt idx="30">
                  <c:v>-1.401838277694845</c:v>
                </c:pt>
                <c:pt idx="31">
                  <c:v>-1.4211742622476784</c:v>
                </c:pt>
                <c:pt idx="32">
                  <c:v>-1.4390923130611712</c:v>
                </c:pt>
                <c:pt idx="33">
                  <c:v>-1.4556483220641594</c:v>
                </c:pt>
                <c:pt idx="34">
                  <c:v>-1.4708962740070957</c:v>
                </c:pt>
                <c:pt idx="35">
                  <c:v>-1.4848883070942813</c:v>
                </c:pt>
                <c:pt idx="36">
                  <c:v>-1.4976747717826659</c:v>
                </c:pt>
                <c:pt idx="37">
                  <c:v>-1.509304287800427</c:v>
                </c:pt>
                <c:pt idx="38">
                  <c:v>-1.51982379943705</c:v>
                </c:pt>
                <c:pt idx="39">
                  <c:v>-1.5292786291551868</c:v>
                </c:pt>
                <c:pt idx="40">
                  <c:v>-1.5377125295731413</c:v>
                </c:pt>
                <c:pt idx="41">
                  <c:v>-1.5451677338654828</c:v>
                </c:pt>
                <c:pt idx="42">
                  <c:v>-1.5516850046279234</c:v>
                </c:pt>
                <c:pt idx="43">
                  <c:v>-1.5573036812513283</c:v>
                </c:pt>
                <c:pt idx="44">
                  <c:v>-1.5620617258484357</c:v>
                </c:pt>
                <c:pt idx="45">
                  <c:v>-1.5659957677756493</c:v>
                </c:pt>
                <c:pt idx="46">
                  <c:v>-1.5691411467910739</c:v>
                </c:pt>
                <c:pt idx="47">
                  <c:v>-1.5715319548887876</c:v>
                </c:pt>
                <c:pt idx="48">
                  <c:v>-1.5732010768482267</c:v>
                </c:pt>
                <c:pt idx="49">
                  <c:v>-1.5741802295364533</c:v>
                </c:pt>
                <c:pt idx="50">
                  <c:v>-1.5745</c:v>
                </c:pt>
                <c:pt idx="51">
                  <c:v>-1.5741898823819682</c:v>
                </c:pt>
                <c:pt idx="52">
                  <c:v>-1.5732783136990094</c:v>
                </c:pt>
                <c:pt idx="53">
                  <c:v>-1.5717927085118673</c:v>
                </c:pt>
                <c:pt idx="54">
                  <c:v>-1.5697594925221845</c:v>
                </c:pt>
                <c:pt idx="55">
                  <c:v>-1.5672041351273471</c:v>
                </c:pt>
                <c:pt idx="56">
                  <c:v>-1.5641511809642454</c:v>
                </c:pt>
                <c:pt idx="57">
                  <c:v>-1.5606242804719364</c:v>
                </c:pt>
                <c:pt idx="58">
                  <c:v>-1.5566462195023476</c:v>
                </c:pt>
                <c:pt idx="59">
                  <c:v>-1.5522389480073251</c:v>
                </c:pt>
                <c:pt idx="60">
                  <c:v>-1.5474236078295176</c:v>
                </c:pt>
                <c:pt idx="61">
                  <c:v>-1.5422205596238059</c:v>
                </c:pt>
                <c:pt idx="62">
                  <c:v>-1.5366494089352232</c:v>
                </c:pt>
                <c:pt idx="63">
                  <c:v>-1.5307290314585569</c:v>
                </c:pt>
                <c:pt idx="64">
                  <c:v>-1.5244775975041158</c:v>
                </c:pt>
                <c:pt idx="65">
                  <c:v>-1.5179125956934283</c:v>
                </c:pt>
                <c:pt idx="66">
                  <c:v>-1.5110508559079636</c:v>
                </c:pt>
                <c:pt idx="67">
                  <c:v>-1.5039085715132969</c:v>
                </c:pt>
                <c:pt idx="68">
                  <c:v>-1.4965013208804983</c:v>
                </c:pt>
                <c:pt idx="69">
                  <c:v>-1.4888440882258933</c:v>
                </c:pt>
                <c:pt idx="70">
                  <c:v>-1.4809512837897338</c:v>
                </c:pt>
                <c:pt idx="71">
                  <c:v>-1.4728367633737225</c:v>
                </c:pt>
                <c:pt idx="72">
                  <c:v>-1.4645138472567638</c:v>
                </c:pt>
                <c:pt idx="73">
                  <c:v>-1.4559953385077387</c:v>
                </c:pt>
                <c:pt idx="74">
                  <c:v>-1.4472935407135772</c:v>
                </c:pt>
                <c:pt idx="75">
                  <c:v>-1.4384202751403443</c:v>
                </c:pt>
                <c:pt idx="76">
                  <c:v>-1.4293868973445714</c:v>
                </c:pt>
                <c:pt idx="77">
                  <c:v>-1.4202043132515358</c:v>
                </c:pt>
                <c:pt idx="78">
                  <c:v>-1.4108829947167243</c:v>
                </c:pt>
                <c:pt idx="79">
                  <c:v>-1.4014329945862318</c:v>
                </c:pt>
                <c:pt idx="80">
                  <c:v>-1.3918639612713939</c:v>
                </c:pt>
                <c:pt idx="81">
                  <c:v>-1.3821851528524987</c:v>
                </c:pt>
                <c:pt idx="82">
                  <c:v>-1.3724054507259966</c:v>
                </c:pt>
                <c:pt idx="83">
                  <c:v>-1.3625333728091946</c:v>
                </c:pt>
                <c:pt idx="84">
                  <c:v>-1.3525770863160245</c:v>
                </c:pt>
                <c:pt idx="85">
                  <c:v>-1.3425444201170618</c:v>
                </c:pt>
                <c:pt idx="86">
                  <c:v>-1.3324428766965959</c:v>
                </c:pt>
                <c:pt idx="87">
                  <c:v>-1.3222796437191706</c:v>
                </c:pt>
                <c:pt idx="88">
                  <c:v>-1.3120616052176497</c:v>
                </c:pt>
                <c:pt idx="89">
                  <c:v>-1.3017953524145029</c:v>
                </c:pt>
                <c:pt idx="90">
                  <c:v>-1.2914871941876735</c:v>
                </c:pt>
                <c:pt idx="91">
                  <c:v>-1.2811431671920361</c:v>
                </c:pt>
                <c:pt idx="92">
                  <c:v>-1.2707690456471477</c:v>
                </c:pt>
                <c:pt idx="93">
                  <c:v>-1.2603703508016557</c:v>
                </c:pt>
                <c:pt idx="94">
                  <c:v>-1.2499523600844429</c:v>
                </c:pt>
                <c:pt idx="95">
                  <c:v>-1.2395201159522684</c:v>
                </c:pt>
                <c:pt idx="96">
                  <c:v>-1.2290784344433898</c:v>
                </c:pt>
                <c:pt idx="97">
                  <c:v>-1.2186319134463621</c:v>
                </c:pt>
                <c:pt idx="98">
                  <c:v>-1.2081849406929299</c:v>
                </c:pt>
                <c:pt idx="99">
                  <c:v>-1.1977417014836804</c:v>
                </c:pt>
                <c:pt idx="100">
                  <c:v>-1.1873061861548466</c:v>
                </c:pt>
                <c:pt idx="101">
                  <c:v>-1.1768821972944081</c:v>
                </c:pt>
                <c:pt idx="102">
                  <c:v>-1.1664733567153982</c:v>
                </c:pt>
                <c:pt idx="103">
                  <c:v>-1.1560831121940751</c:v>
                </c:pt>
                <c:pt idx="104">
                  <c:v>-1.1457147439804001</c:v>
                </c:pt>
                <c:pt idx="105">
                  <c:v>-1.1353713710880322</c:v>
                </c:pt>
                <c:pt idx="106">
                  <c:v>-1.1250559573708319</c:v>
                </c:pt>
                <c:pt idx="107">
                  <c:v>-1.1147713173926628</c:v>
                </c:pt>
                <c:pt idx="108">
                  <c:v>-1.1045201220970704</c:v>
                </c:pt>
                <c:pt idx="109">
                  <c:v>-1.0943049042832149</c:v>
                </c:pt>
                <c:pt idx="110">
                  <c:v>-1.0841280638942512</c:v>
                </c:pt>
                <c:pt idx="111">
                  <c:v>-1.0739918731241516</c:v>
                </c:pt>
                <c:pt idx="112">
                  <c:v>-1.0638984813487957</c:v>
                </c:pt>
                <c:pt idx="113">
                  <c:v>-1.0538499198869626</c:v>
                </c:pt>
                <c:pt idx="114">
                  <c:v>-1.0438481065966998</c:v>
                </c:pt>
                <c:pt idx="115">
                  <c:v>-1.0338948503123719</c:v>
                </c:pt>
                <c:pt idx="116">
                  <c:v>-1.0239918551275293</c:v>
                </c:pt>
                <c:pt idx="117">
                  <c:v>-1.0141407245285821</c:v>
                </c:pt>
                <c:pt idx="118">
                  <c:v>-1.0043429653841141</c:v>
                </c:pt>
                <c:pt idx="119">
                  <c:v>-0.99459999179451386</c:v>
                </c:pt>
                <c:pt idx="120">
                  <c:v>-0.9849131288064773</c:v>
                </c:pt>
                <c:pt idx="121">
                  <c:v>-0.97528361599676361</c:v>
                </c:pt>
                <c:pt idx="122">
                  <c:v>-0.96571261092949046</c:v>
                </c:pt>
                <c:pt idx="123">
                  <c:v>-0.95620119249108482</c:v>
                </c:pt>
                <c:pt idx="124">
                  <c:v>-0.94675036410691205</c:v>
                </c:pt>
                <c:pt idx="125">
                  <c:v>-0.9373610568434535</c:v>
                </c:pt>
                <c:pt idx="126">
                  <c:v>-0.92803413239980381</c:v>
                </c:pt>
                <c:pt idx="127">
                  <c:v>-0.91877038599212946</c:v>
                </c:pt>
                <c:pt idx="128">
                  <c:v>-0.90957054913462521</c:v>
                </c:pt>
                <c:pt idx="129">
                  <c:v>-0.90043529232038877</c:v>
                </c:pt>
                <c:pt idx="130">
                  <c:v>-0.89136522760553205</c:v>
                </c:pt>
                <c:pt idx="131">
                  <c:v>-0.88236091109974224</c:v>
                </c:pt>
                <c:pt idx="132">
                  <c:v>-0.8734228453664058</c:v>
                </c:pt>
                <c:pt idx="133">
                  <c:v>-0.86455148173530982</c:v>
                </c:pt>
                <c:pt idx="134">
                  <c:v>-0.85574722253084357</c:v>
                </c:pt>
                <c:pt idx="135">
                  <c:v>-0.84701042321853059</c:v>
                </c:pt>
                <c:pt idx="136">
                  <c:v>-0.83834139447262535</c:v>
                </c:pt>
                <c:pt idx="137">
                  <c:v>-0.82974040416744221</c:v>
                </c:pt>
                <c:pt idx="138">
                  <c:v>-0.82120767929497063</c:v>
                </c:pt>
                <c:pt idx="139">
                  <c:v>-0.81274340781128107</c:v>
                </c:pt>
                <c:pt idx="140">
                  <c:v>-0.80434774041412227</c:v>
                </c:pt>
                <c:pt idx="141">
                  <c:v>-0.79602079225405042</c:v>
                </c:pt>
                <c:pt idx="142">
                  <c:v>-0.78776264458134571</c:v>
                </c:pt>
                <c:pt idx="143">
                  <c:v>-0.77957334633091058</c:v>
                </c:pt>
                <c:pt idx="144">
                  <c:v>-0.77145291564725982</c:v>
                </c:pt>
                <c:pt idx="145">
                  <c:v>-0.76340134135166493</c:v>
                </c:pt>
                <c:pt idx="146">
                  <c:v>-0.75541858435342801</c:v>
                </c:pt>
                <c:pt idx="147">
                  <c:v>-0.74750457900721279</c:v>
                </c:pt>
                <c:pt idx="148">
                  <c:v>-0.73965923441829273</c:v>
                </c:pt>
                <c:pt idx="149">
                  <c:v>-0.73188243569751477</c:v>
                </c:pt>
                <c:pt idx="150">
                  <c:v>-0.7241740451677241</c:v>
                </c:pt>
                <c:pt idx="151">
                  <c:v>-0.71653390352333357</c:v>
                </c:pt>
                <c:pt idx="152">
                  <c:v>-0.70896183094467358</c:v>
                </c:pt>
                <c:pt idx="153">
                  <c:v>-0.70145762816869672</c:v>
                </c:pt>
                <c:pt idx="154">
                  <c:v>-0.69402107751756947</c:v>
                </c:pt>
                <c:pt idx="155">
                  <c:v>-0.68665194388662842</c:v>
                </c:pt>
                <c:pt idx="156">
                  <c:v>-0.67934997569312772</c:v>
                </c:pt>
                <c:pt idx="157">
                  <c:v>-0.67211490578716815</c:v>
                </c:pt>
                <c:pt idx="158">
                  <c:v>-0.66494645232613847</c:v>
                </c:pt>
                <c:pt idx="159">
                  <c:v>-0.65784431961397027</c:v>
                </c:pt>
                <c:pt idx="160">
                  <c:v>-0.65080819890645425</c:v>
                </c:pt>
                <c:pt idx="161">
                  <c:v>-0.6438377691838304</c:v>
                </c:pt>
                <c:pt idx="162">
                  <c:v>-0.63693269789182394</c:v>
                </c:pt>
                <c:pt idx="163">
                  <c:v>-0.63009264165225753</c:v>
                </c:pt>
                <c:pt idx="164">
                  <c:v>-0.62331724694433666</c:v>
                </c:pt>
                <c:pt idx="165">
                  <c:v>-0.61660615075766534</c:v>
                </c:pt>
                <c:pt idx="166">
                  <c:v>-0.6099589812180175</c:v>
                </c:pt>
                <c:pt idx="167">
                  <c:v>-0.60337535818685128</c:v>
                </c:pt>
                <c:pt idx="168">
                  <c:v>-0.59685489383552492</c:v>
                </c:pt>
                <c:pt idx="169">
                  <c:v>-0.59039719319513739</c:v>
                </c:pt>
                <c:pt idx="170">
                  <c:v>-0.58400185468288746</c:v>
                </c:pt>
                <c:pt idx="171">
                  <c:v>-0.57766847060581639</c:v>
                </c:pt>
                <c:pt idx="172">
                  <c:v>-0.57139662764276511</c:v>
                </c:pt>
                <c:pt idx="173">
                  <c:v>-0.56518590730535712</c:v>
                </c:pt>
                <c:pt idx="174">
                  <c:v>-0.55903588637878199</c:v>
                </c:pt>
                <c:pt idx="175">
                  <c:v>-0.5529461373431348</c:v>
                </c:pt>
                <c:pt idx="176">
                  <c:v>-0.54691622877603763</c:v>
                </c:pt>
                <c:pt idx="177">
                  <c:v>-0.54094572573724542</c:v>
                </c:pt>
                <c:pt idx="178">
                  <c:v>-0.5350341901359158</c:v>
                </c:pt>
                <c:pt idx="179">
                  <c:v>-0.52918118108119683</c:v>
                </c:pt>
                <c:pt idx="180">
                  <c:v>-0.52338625521676574</c:v>
                </c:pt>
                <c:pt idx="181">
                  <c:v>-0.51764896703993091</c:v>
                </c:pt>
                <c:pt idx="182">
                  <c:v>-0.51196886920588558</c:v>
                </c:pt>
                <c:pt idx="183">
                  <c:v>-0.50634551281768347</c:v>
                </c:pt>
                <c:pt idx="184">
                  <c:v>-0.50077844770248747</c:v>
                </c:pt>
                <c:pt idx="185">
                  <c:v>-0.49526722267461987</c:v>
                </c:pt>
                <c:pt idx="186">
                  <c:v>-0.48981138578592792</c:v>
                </c:pt>
                <c:pt idx="187">
                  <c:v>-0.48441048456396046</c:v>
                </c:pt>
                <c:pt idx="188">
                  <c:v>-0.47906406623843006</c:v>
                </c:pt>
                <c:pt idx="189">
                  <c:v>-0.47377167795642211</c:v>
                </c:pt>
                <c:pt idx="190">
                  <c:v>-0.4685328669867978</c:v>
                </c:pt>
                <c:pt idx="191">
                  <c:v>-0.46334718091421478</c:v>
                </c:pt>
                <c:pt idx="192">
                  <c:v>-0.45821416782318314</c:v>
                </c:pt>
                <c:pt idx="193">
                  <c:v>-0.45313337647255286</c:v>
                </c:pt>
                <c:pt idx="194">
                  <c:v>-0.44810435646081936</c:v>
                </c:pt>
                <c:pt idx="195">
                  <c:v>-0.44312665838261539</c:v>
                </c:pt>
                <c:pt idx="196">
                  <c:v>-0.4381998339767505</c:v>
                </c:pt>
                <c:pt idx="197">
                  <c:v>-0.43332343626613845</c:v>
                </c:pt>
                <c:pt idx="198">
                  <c:v>-0.42849701968994963</c:v>
                </c:pt>
                <c:pt idx="199">
                  <c:v>-0.42372014022830484</c:v>
                </c:pt>
                <c:pt idx="200">
                  <c:v>-0.41899235551982145</c:v>
                </c:pt>
                <c:pt idx="201">
                  <c:v>-0.41431322497230916</c:v>
                </c:pt>
                <c:pt idx="202">
                  <c:v>-0.40968230986690163</c:v>
                </c:pt>
                <c:pt idx="203">
                  <c:v>-0.4050991734559003</c:v>
                </c:pt>
                <c:pt idx="204">
                  <c:v>-0.40056338105459671</c:v>
                </c:pt>
                <c:pt idx="205">
                  <c:v>-0.39607450012732998</c:v>
                </c:pt>
                <c:pt idx="206">
                  <c:v>-0.39163210036802537</c:v>
                </c:pt>
                <c:pt idx="207">
                  <c:v>-0.38723575377545233</c:v>
                </c:pt>
                <c:pt idx="208">
                  <c:v>-0.38288503472343016</c:v>
                </c:pt>
                <c:pt idx="209">
                  <c:v>-0.37857952002620399</c:v>
                </c:pt>
                <c:pt idx="210">
                  <c:v>-0.37431878899919907</c:v>
                </c:pt>
                <c:pt idx="211">
                  <c:v>-0.3701024235153611</c:v>
                </c:pt>
                <c:pt idx="212">
                  <c:v>-0.36593000805727777</c:v>
                </c:pt>
                <c:pt idx="213">
                  <c:v>-0.36180112976526974</c:v>
                </c:pt>
                <c:pt idx="214">
                  <c:v>-0.35771537848163409</c:v>
                </c:pt>
                <c:pt idx="215">
                  <c:v>-0.35367234679121479</c:v>
                </c:pt>
                <c:pt idx="216">
                  <c:v>-0.34967163005846763</c:v>
                </c:pt>
                <c:pt idx="217">
                  <c:v>-0.34571282646118234</c:v>
                </c:pt>
                <c:pt idx="218">
                  <c:v>-0.34179553702101689</c:v>
                </c:pt>
                <c:pt idx="219">
                  <c:v>-0.33791936563099362</c:v>
                </c:pt>
                <c:pt idx="220">
                  <c:v>-0.33408391908010021</c:v>
                </c:pt>
                <c:pt idx="221">
                  <c:v>-0.3302888070751348</c:v>
                </c:pt>
                <c:pt idx="222">
                  <c:v>-0.32653364225992648</c:v>
                </c:pt>
                <c:pt idx="223">
                  <c:v>-0.32281804023206023</c:v>
                </c:pt>
                <c:pt idx="224">
                  <c:v>-0.31914161955722592</c:v>
                </c:pt>
                <c:pt idx="225">
                  <c:v>-0.31550400178131272</c:v>
                </c:pt>
                <c:pt idx="226">
                  <c:v>-0.31190481144035759</c:v>
                </c:pt>
                <c:pt idx="227">
                  <c:v>-0.30834367606846008</c:v>
                </c:pt>
                <c:pt idx="228">
                  <c:v>-0.30482022620376348</c:v>
                </c:pt>
                <c:pt idx="229">
                  <c:v>-0.30133409539260542</c:v>
                </c:pt>
                <c:pt idx="230">
                  <c:v>-0.29788492019193158</c:v>
                </c:pt>
                <c:pt idx="231">
                  <c:v>-0.29447234017006474</c:v>
                </c:pt>
                <c:pt idx="232">
                  <c:v>-0.29109599790591723</c:v>
                </c:pt>
                <c:pt idx="233">
                  <c:v>-0.28775553898673073</c:v>
                </c:pt>
                <c:pt idx="234">
                  <c:v>-0.28445061200442556</c:v>
                </c:pt>
                <c:pt idx="235">
                  <c:v>-0.28118086855063462</c:v>
                </c:pt>
                <c:pt idx="236">
                  <c:v>-0.27794596321049814</c:v>
                </c:pt>
                <c:pt idx="237">
                  <c:v>-0.27474555355528968</c:v>
                </c:pt>
                <c:pt idx="238">
                  <c:v>-0.27157930013394116</c:v>
                </c:pt>
                <c:pt idx="239">
                  <c:v>-0.26844686646353205</c:v>
                </c:pt>
                <c:pt idx="240">
                  <c:v>-0.26534791901880589</c:v>
                </c:pt>
                <c:pt idx="241">
                  <c:v>-0.26228212722077238</c:v>
                </c:pt>
                <c:pt idx="242">
                  <c:v>-0.25924916342445348</c:v>
                </c:pt>
                <c:pt idx="243">
                  <c:v>-0.25624870290582691</c:v>
                </c:pt>
                <c:pt idx="244">
                  <c:v>-0.25328042384801991</c:v>
                </c:pt>
                <c:pt idx="245">
                  <c:v>-0.25034400732680318</c:v>
                </c:pt>
                <c:pt idx="246">
                  <c:v>-0.24743913729543146</c:v>
                </c:pt>
                <c:pt idx="247">
                  <c:v>-0.24456550056887799</c:v>
                </c:pt>
                <c:pt idx="248">
                  <c:v>-0.24172278680750459</c:v>
                </c:pt>
                <c:pt idx="249">
                  <c:v>-0.23891068850020938</c:v>
                </c:pt>
                <c:pt idx="250">
                  <c:v>-0.23612890094709246</c:v>
                </c:pt>
                <c:pt idx="251">
                  <c:v>-0.23337712224167584</c:v>
                </c:pt>
                <c:pt idx="252">
                  <c:v>-0.2306550532527136</c:v>
                </c:pt>
                <c:pt idx="253">
                  <c:v>-0.22796239760562897</c:v>
                </c:pt>
                <c:pt idx="254">
                  <c:v>-0.22529886166360646</c:v>
                </c:pt>
                <c:pt idx="255">
                  <c:v>-0.22266415450837479</c:v>
                </c:pt>
                <c:pt idx="256">
                  <c:v>-0.22005798792070594</c:v>
                </c:pt>
                <c:pt idx="257">
                  <c:v>-0.21748007636066302</c:v>
                </c:pt>
                <c:pt idx="258">
                  <c:v>-0.21493013694761756</c:v>
                </c:pt>
                <c:pt idx="259">
                  <c:v>-0.21240788944006736</c:v>
                </c:pt>
                <c:pt idx="260">
                  <c:v>-0.20991305621528158</c:v>
                </c:pt>
                <c:pt idx="261">
                  <c:v>-0.20744536224877327</c:v>
                </c:pt>
                <c:pt idx="262">
                  <c:v>-0.20500453509366387</c:v>
                </c:pt>
                <c:pt idx="263">
                  <c:v>-0.20259030485991558</c:v>
                </c:pt>
                <c:pt idx="264">
                  <c:v>-0.20020240419348373</c:v>
                </c:pt>
                <c:pt idx="265">
                  <c:v>-0.19784056825537774</c:v>
                </c:pt>
                <c:pt idx="266">
                  <c:v>-0.19550453470068627</c:v>
                </c:pt>
                <c:pt idx="267">
                  <c:v>-0.19319404365754508</c:v>
                </c:pt>
                <c:pt idx="268">
                  <c:v>-0.19090883770609135</c:v>
                </c:pt>
                <c:pt idx="269">
                  <c:v>-0.18864866185739199</c:v>
                </c:pt>
                <c:pt idx="270">
                  <c:v>-0.1864132635323956</c:v>
                </c:pt>
                <c:pt idx="271">
                  <c:v>-0.18420239254088494</c:v>
                </c:pt>
                <c:pt idx="272">
                  <c:v>-0.18201580106047005</c:v>
                </c:pt>
                <c:pt idx="273">
                  <c:v>-0.17985324361560595</c:v>
                </c:pt>
                <c:pt idx="274">
                  <c:v>-0.1777144770566817</c:v>
                </c:pt>
                <c:pt idx="275">
                  <c:v>-0.17559926053915531</c:v>
                </c:pt>
                <c:pt idx="276">
                  <c:v>-0.17350735550277083</c:v>
                </c:pt>
                <c:pt idx="277">
                  <c:v>-0.17143852565084042</c:v>
                </c:pt>
                <c:pt idx="278">
                  <c:v>-0.16939253692963471</c:v>
                </c:pt>
                <c:pt idx="279">
                  <c:v>-0.16736915750785233</c:v>
                </c:pt>
                <c:pt idx="280">
                  <c:v>-0.1653681577562067</c:v>
                </c:pt>
                <c:pt idx="281">
                  <c:v>-0.16338931022710509</c:v>
                </c:pt>
                <c:pt idx="282">
                  <c:v>-0.1614323896344648</c:v>
                </c:pt>
                <c:pt idx="283">
                  <c:v>-0.15949717283364076</c:v>
                </c:pt>
                <c:pt idx="284">
                  <c:v>-0.15758343880147674</c:v>
                </c:pt>
                <c:pt idx="285">
                  <c:v>-0.15569096861650003</c:v>
                </c:pt>
                <c:pt idx="286">
                  <c:v>-0.1538195454392414</c:v>
                </c:pt>
                <c:pt idx="287">
                  <c:v>-0.15196895449271247</c:v>
                </c:pt>
                <c:pt idx="288">
                  <c:v>-0.15013898304300893</c:v>
                </c:pt>
                <c:pt idx="289">
                  <c:v>-0.14832942038007735</c:v>
                </c:pt>
                <c:pt idx="290">
                  <c:v>-0.14654005779862328</c:v>
                </c:pt>
                <c:pt idx="291">
                  <c:v>-0.14477068857918693</c:v>
                </c:pt>
                <c:pt idx="292">
                  <c:v>-0.1430211079693596</c:v>
                </c:pt>
                <c:pt idx="293">
                  <c:v>-0.14129111316517221</c:v>
                </c:pt>
                <c:pt idx="294">
                  <c:v>-0.1395805032926361</c:v>
                </c:pt>
                <c:pt idx="295">
                  <c:v>-0.13788907938945838</c:v>
                </c:pt>
                <c:pt idx="296">
                  <c:v>-0.13621664438690714</c:v>
                </c:pt>
                <c:pt idx="297">
                  <c:v>-0.13456300309185387</c:v>
                </c:pt>
                <c:pt idx="298">
                  <c:v>-0.13292796216897396</c:v>
                </c:pt>
                <c:pt idx="299">
                  <c:v>-0.13131133012312676</c:v>
                </c:pt>
                <c:pt idx="300">
                  <c:v>-0.12971291728188872</c:v>
                </c:pt>
                <c:pt idx="301">
                  <c:v>-0.12813253577826703</c:v>
                </c:pt>
                <c:pt idx="302">
                  <c:v>-0.12656999953357331</c:v>
                </c:pt>
                <c:pt idx="303">
                  <c:v>-0.12502512424047887</c:v>
                </c:pt>
                <c:pt idx="304">
                  <c:v>-0.12349772734622322</c:v>
                </c:pt>
                <c:pt idx="305">
                  <c:v>-0.12198762803600383</c:v>
                </c:pt>
                <c:pt idx="306">
                  <c:v>-0.12049464721652557</c:v>
                </c:pt>
                <c:pt idx="307">
                  <c:v>-0.11901860749973035</c:v>
                </c:pt>
                <c:pt idx="308">
                  <c:v>-0.11755933318667916</c:v>
                </c:pt>
                <c:pt idx="309">
                  <c:v>-0.11611665025161241</c:v>
                </c:pt>
                <c:pt idx="310">
                  <c:v>-0.11469038632617234</c:v>
                </c:pt>
                <c:pt idx="311">
                  <c:v>-0.11328037068379083</c:v>
                </c:pt>
                <c:pt idx="312">
                  <c:v>-0.11188643422424285</c:v>
                </c:pt>
                <c:pt idx="313">
                  <c:v>-0.11050840945836184</c:v>
                </c:pt>
                <c:pt idx="314">
                  <c:v>-0.10914613049291876</c:v>
                </c:pt>
                <c:pt idx="315">
                  <c:v>-0.10779943301566178</c:v>
                </c:pt>
                <c:pt idx="316">
                  <c:v>-0.10646815428051558</c:v>
                </c:pt>
                <c:pt idx="317">
                  <c:v>-0.10515213309294028</c:v>
                </c:pt>
                <c:pt idx="318">
                  <c:v>-0.10385120979544642</c:v>
                </c:pt>
                <c:pt idx="319">
                  <c:v>-0.10256522625326719</c:v>
                </c:pt>
                <c:pt idx="320">
                  <c:v>-0.10129402584018399</c:v>
                </c:pt>
                <c:pt idx="321">
                  <c:v>-0.10003745342450598</c:v>
                </c:pt>
                <c:pt idx="322">
                  <c:v>-9.8795355355200273E-2</c:v>
                </c:pt>
                <c:pt idx="323">
                  <c:v>-9.7567579448172834E-2</c:v>
                </c:pt>
                <c:pt idx="324">
                  <c:v>-9.635397497269696E-2</c:v>
                </c:pt>
                <c:pt idx="325">
                  <c:v>-9.5154392637989332E-2</c:v>
                </c:pt>
                <c:pt idx="326">
                  <c:v>-9.396868457993042E-2</c:v>
                </c:pt>
                <c:pt idx="327">
                  <c:v>-9.2796704347928943E-2</c:v>
                </c:pt>
                <c:pt idx="328">
                  <c:v>-9.1638306891927729E-2</c:v>
                </c:pt>
                <c:pt idx="329">
                  <c:v>-9.049334854954999E-2</c:v>
                </c:pt>
                <c:pt idx="330">
                  <c:v>-8.9361687033383638E-2</c:v>
                </c:pt>
                <c:pt idx="331">
                  <c:v>-8.8243181418402941E-2</c:v>
                </c:pt>
                <c:pt idx="332">
                  <c:v>-8.7137692129524241E-2</c:v>
                </c:pt>
                <c:pt idx="333">
                  <c:v>-8.6045080929296136E-2</c:v>
                </c:pt>
                <c:pt idx="334">
                  <c:v>-8.4965210905720026E-2</c:v>
                </c:pt>
                <c:pt idx="335">
                  <c:v>-8.3897946460201545E-2</c:v>
                </c:pt>
                <c:pt idx="336">
                  <c:v>-8.2843153295629302E-2</c:v>
                </c:pt>
                <c:pt idx="337">
                  <c:v>-8.1800698404580846E-2</c:v>
                </c:pt>
                <c:pt idx="338">
                  <c:v>-8.077045005765246E-2</c:v>
                </c:pt>
                <c:pt idx="339">
                  <c:v>-7.9752277791912643E-2</c:v>
                </c:pt>
                <c:pt idx="340">
                  <c:v>-7.8746052399476879E-2</c:v>
                </c:pt>
                <c:pt idx="341">
                  <c:v>-7.7751645916201345E-2</c:v>
                </c:pt>
                <c:pt idx="342">
                  <c:v>-7.6768931610495666E-2</c:v>
                </c:pt>
                <c:pt idx="343">
                  <c:v>-7.5797783972250746E-2</c:v>
                </c:pt>
                <c:pt idx="344">
                  <c:v>-7.4838078701882374E-2</c:v>
                </c:pt>
                <c:pt idx="345">
                  <c:v>-7.3889692699486934E-2</c:v>
                </c:pt>
                <c:pt idx="346">
                  <c:v>-7.295250405410908E-2</c:v>
                </c:pt>
                <c:pt idx="347">
                  <c:v>-7.2026392033118725E-2</c:v>
                </c:pt>
                <c:pt idx="348">
                  <c:v>-7.1111237071696767E-2</c:v>
                </c:pt>
                <c:pt idx="349">
                  <c:v>-7.0206920762426628E-2</c:v>
                </c:pt>
                <c:pt idx="350">
                  <c:v>-6.9313325844991669E-2</c:v>
                </c:pt>
                <c:pt idx="351">
                  <c:v>-6.8430336195975466E-2</c:v>
                </c:pt>
                <c:pt idx="352">
                  <c:v>-6.7557836818764427E-2</c:v>
                </c:pt>
                <c:pt idx="353">
                  <c:v>-6.6695713833550593E-2</c:v>
                </c:pt>
                <c:pt idx="354">
                  <c:v>-6.5843854467433863E-2</c:v>
                </c:pt>
                <c:pt idx="355">
                  <c:v>-6.5002147044621122E-2</c:v>
                </c:pt>
                <c:pt idx="356">
                  <c:v>-6.4170480976722205E-2</c:v>
                </c:pt>
                <c:pt idx="357">
                  <c:v>-6.3348746753139673E-2</c:v>
                </c:pt>
                <c:pt idx="358">
                  <c:v>-6.2536835931552723E-2</c:v>
                </c:pt>
                <c:pt idx="359">
                  <c:v>-6.1734641128492224E-2</c:v>
                </c:pt>
                <c:pt idx="360">
                  <c:v>-6.0942056010006809E-2</c:v>
                </c:pt>
                <c:pt idx="361">
                  <c:v>-6.0158975282417732E-2</c:v>
                </c:pt>
                <c:pt idx="362">
                  <c:v>-5.9385294683162081E-2</c:v>
                </c:pt>
                <c:pt idx="363">
                  <c:v>-5.8620910971721944E-2</c:v>
                </c:pt>
                <c:pt idx="364">
                  <c:v>-5.7865721920639414E-2</c:v>
                </c:pt>
                <c:pt idx="365">
                  <c:v>-5.7119626306615406E-2</c:v>
                </c:pt>
                <c:pt idx="366">
                  <c:v>-5.6382523901691205E-2</c:v>
                </c:pt>
                <c:pt idx="367">
                  <c:v>-5.5654315464511835E-2</c:v>
                </c:pt>
                <c:pt idx="368">
                  <c:v>-5.4934902731669656E-2</c:v>
                </c:pt>
                <c:pt idx="369">
                  <c:v>-5.4224188409127336E-2</c:v>
                </c:pt>
                <c:pt idx="370">
                  <c:v>-5.3522076163718846E-2</c:v>
                </c:pt>
                <c:pt idx="371">
                  <c:v>-5.2828470614727577E-2</c:v>
                </c:pt>
                <c:pt idx="372">
                  <c:v>-5.2143277325540076E-2</c:v>
                </c:pt>
                <c:pt idx="373">
                  <c:v>-5.1466402795375045E-2</c:v>
                </c:pt>
                <c:pt idx="374">
                  <c:v>-5.0797754451085461E-2</c:v>
                </c:pt>
                <c:pt idx="375">
                  <c:v>-5.0137240639034089E-2</c:v>
                </c:pt>
                <c:pt idx="376">
                  <c:v>-4.9484770617040007E-2</c:v>
                </c:pt>
                <c:pt idx="377">
                  <c:v>-4.884025454639649E-2</c:v>
                </c:pt>
                <c:pt idx="378">
                  <c:v>-4.8203603483957989E-2</c:v>
                </c:pt>
                <c:pt idx="379">
                  <c:v>-4.7574729374296347E-2</c:v>
                </c:pt>
                <c:pt idx="380">
                  <c:v>-4.6953545041924477E-2</c:v>
                </c:pt>
                <c:pt idx="381">
                  <c:v>-4.6339964183587316E-2</c:v>
                </c:pt>
                <c:pt idx="382">
                  <c:v>-4.5733901360618251E-2</c:v>
                </c:pt>
                <c:pt idx="383">
                  <c:v>-4.5135271991361268E-2</c:v>
                </c:pt>
                <c:pt idx="384">
                  <c:v>-4.4543992343656823E-2</c:v>
                </c:pt>
                <c:pt idx="385">
                  <c:v>-4.3959979527391543E-2</c:v>
                </c:pt>
                <c:pt idx="386">
                  <c:v>-4.3383151487110153E-2</c:v>
                </c:pt>
                <c:pt idx="387">
                  <c:v>-4.281342699468952E-2</c:v>
                </c:pt>
                <c:pt idx="388">
                  <c:v>-4.225072564207337E-2</c:v>
                </c:pt>
                <c:pt idx="389">
                  <c:v>-4.1694967834067446E-2</c:v>
                </c:pt>
                <c:pt idx="390">
                  <c:v>-4.1146074781194079E-2</c:v>
                </c:pt>
                <c:pt idx="391">
                  <c:v>-4.0603968492605294E-2</c:v>
                </c:pt>
                <c:pt idx="392">
                  <c:v>-4.0068571769054283E-2</c:v>
                </c:pt>
                <c:pt idx="393">
                  <c:v>-3.953980819592369E-2</c:v>
                </c:pt>
                <c:pt idx="394">
                  <c:v>-3.9017602136310982E-2</c:v>
                </c:pt>
                <c:pt idx="395">
                  <c:v>-3.8501878724169297E-2</c:v>
                </c:pt>
                <c:pt idx="396">
                  <c:v>-3.7992563857503943E-2</c:v>
                </c:pt>
                <c:pt idx="397">
                  <c:v>-3.7489584191623175E-2</c:v>
                </c:pt>
                <c:pt idx="398">
                  <c:v>-3.6992867132443229E-2</c:v>
                </c:pt>
                <c:pt idx="399">
                  <c:v>-3.650234082984647E-2</c:v>
                </c:pt>
                <c:pt idx="400">
                  <c:v>-3.6017934171092621E-2</c:v>
                </c:pt>
                <c:pt idx="401">
                  <c:v>-3.5539576774281788E-2</c:v>
                </c:pt>
                <c:pt idx="402">
                  <c:v>-3.5067198981869413E-2</c:v>
                </c:pt>
                <c:pt idx="403">
                  <c:v>-3.4600731854232042E-2</c:v>
                </c:pt>
                <c:pt idx="404">
                  <c:v>-3.4140107163283764E-2</c:v>
                </c:pt>
                <c:pt idx="405">
                  <c:v>-3.3685257386142385E-2</c:v>
                </c:pt>
                <c:pt idx="406">
                  <c:v>-3.3236115698845235E-2</c:v>
                </c:pt>
                <c:pt idx="407">
                  <c:v>-3.279261597011373E-2</c:v>
                </c:pt>
                <c:pt idx="408">
                  <c:v>-3.2354692755166482E-2</c:v>
                </c:pt>
                <c:pt idx="409">
                  <c:v>-3.1922281289580134E-2</c:v>
                </c:pt>
                <c:pt idx="410">
                  <c:v>-3.1495317483197935E-2</c:v>
                </c:pt>
                <c:pt idx="411">
                  <c:v>-3.1073737914084885E-2</c:v>
                </c:pt>
                <c:pt idx="412">
                  <c:v>-3.0657479822529844E-2</c:v>
                </c:pt>
                <c:pt idx="413">
                  <c:v>-3.0246481105093311E-2</c:v>
                </c:pt>
                <c:pt idx="414">
                  <c:v>-2.9840680308701073E-2</c:v>
                </c:pt>
                <c:pt idx="415">
                  <c:v>-2.9440016624783041E-2</c:v>
                </c:pt>
                <c:pt idx="416">
                  <c:v>-2.9044429883456718E-2</c:v>
                </c:pt>
                <c:pt idx="417">
                  <c:v>-2.8653860547755254E-2</c:v>
                </c:pt>
                <c:pt idx="418">
                  <c:v>-2.8268249707899276E-2</c:v>
                </c:pt>
                <c:pt idx="419">
                  <c:v>-2.7887539075612502E-2</c:v>
                </c:pt>
                <c:pt idx="420">
                  <c:v>-2.7511670978480354E-2</c:v>
                </c:pt>
                <c:pt idx="421">
                  <c:v>-2.7140588354351635E-2</c:v>
                </c:pt>
                <c:pt idx="422">
                  <c:v>-2.6774234745782392E-2</c:v>
                </c:pt>
                <c:pt idx="423">
                  <c:v>-2.641255429452222E-2</c:v>
                </c:pt>
                <c:pt idx="424">
                  <c:v>-2.6055491736041964E-2</c:v>
                </c:pt>
                <c:pt idx="425">
                  <c:v>-2.5702992394103175E-2</c:v>
                </c:pt>
                <c:pt idx="426">
                  <c:v>-2.5355002175368336E-2</c:v>
                </c:pt>
                <c:pt idx="427">
                  <c:v>-2.5011467564052155E-2</c:v>
                </c:pt>
                <c:pt idx="428">
                  <c:v>-2.4672335616612938E-2</c:v>
                </c:pt>
                <c:pt idx="429">
                  <c:v>-2.4337553956484421E-2</c:v>
                </c:pt>
                <c:pt idx="430">
                  <c:v>-2.4007070768847099E-2</c:v>
                </c:pt>
                <c:pt idx="431">
                  <c:v>-2.3680834795439348E-2</c:v>
                </c:pt>
                <c:pt idx="432">
                  <c:v>-2.335879532940743E-2</c:v>
                </c:pt>
                <c:pt idx="433">
                  <c:v>-2.3040902210194749E-2</c:v>
                </c:pt>
                <c:pt idx="434">
                  <c:v>-2.2727105818469429E-2</c:v>
                </c:pt>
                <c:pt idx="435">
                  <c:v>-2.2417357071090504E-2</c:v>
                </c:pt>
                <c:pt idx="436">
                  <c:v>-2.2111607416111938E-2</c:v>
                </c:pt>
                <c:pt idx="437">
                  <c:v>-2.1809808827824694E-2</c:v>
                </c:pt>
                <c:pt idx="438">
                  <c:v>-2.1511913801836095E-2</c:v>
                </c:pt>
                <c:pt idx="439">
                  <c:v>-2.121787535018663E-2</c:v>
                </c:pt>
                <c:pt idx="440">
                  <c:v>-2.0927646996503801E-2</c:v>
                </c:pt>
                <c:pt idx="441">
                  <c:v>-2.0641182771192569E-2</c:v>
                </c:pt>
                <c:pt idx="442">
                  <c:v>-2.0358437206662531E-2</c:v>
                </c:pt>
                <c:pt idx="443">
                  <c:v>-2.0079365332591206E-2</c:v>
                </c:pt>
                <c:pt idx="444">
                  <c:v>-1.9803922671223526E-2</c:v>
                </c:pt>
                <c:pt idx="445">
                  <c:v>-1.9532065232706966E-2</c:v>
                </c:pt>
                <c:pt idx="446">
                  <c:v>-1.9263749510462443E-2</c:v>
                </c:pt>
                <c:pt idx="447">
                  <c:v>-1.8998932476590364E-2</c:v>
                </c:pt>
                <c:pt idx="448">
                  <c:v>-1.8737571577311995E-2</c:v>
                </c:pt>
                <c:pt idx="449">
                  <c:v>-1.8479624728445575E-2</c:v>
                </c:pt>
                <c:pt idx="450">
                  <c:v>-1.8225050310917243E-2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2.5185144689402876</c:v>
                </c:pt>
                <c:pt idx="1">
                  <c:v>2.5301395629755938</c:v>
                </c:pt>
                <c:pt idx="2">
                  <c:v>2.5417646570109005</c:v>
                </c:pt>
                <c:pt idx="3">
                  <c:v>2.5533897510462067</c:v>
                </c:pt>
                <c:pt idx="4">
                  <c:v>2.5650148450815129</c:v>
                </c:pt>
                <c:pt idx="5">
                  <c:v>2.5766399391168191</c:v>
                </c:pt>
                <c:pt idx="6">
                  <c:v>2.5882650331521257</c:v>
                </c:pt>
                <c:pt idx="7">
                  <c:v>2.5998901271874315</c:v>
                </c:pt>
                <c:pt idx="8">
                  <c:v>2.6115152212227382</c:v>
                </c:pt>
                <c:pt idx="9">
                  <c:v>2.6231403152580448</c:v>
                </c:pt>
                <c:pt idx="10">
                  <c:v>2.6347654092933506</c:v>
                </c:pt>
                <c:pt idx="11">
                  <c:v>2.6463905033286572</c:v>
                </c:pt>
                <c:pt idx="12">
                  <c:v>2.6580155973639639</c:v>
                </c:pt>
                <c:pt idx="13">
                  <c:v>2.6696406913992696</c:v>
                </c:pt>
                <c:pt idx="14">
                  <c:v>2.6812657854345763</c:v>
                </c:pt>
                <c:pt idx="15">
                  <c:v>2.6928908794698825</c:v>
                </c:pt>
                <c:pt idx="16">
                  <c:v>2.7045159735051887</c:v>
                </c:pt>
                <c:pt idx="17">
                  <c:v>2.7161410675404953</c:v>
                </c:pt>
                <c:pt idx="18">
                  <c:v>2.7277661615758015</c:v>
                </c:pt>
                <c:pt idx="19">
                  <c:v>2.7393912556111077</c:v>
                </c:pt>
                <c:pt idx="20">
                  <c:v>2.7510163496464144</c:v>
                </c:pt>
                <c:pt idx="21">
                  <c:v>2.7626414436817206</c:v>
                </c:pt>
                <c:pt idx="22">
                  <c:v>2.7742665377170268</c:v>
                </c:pt>
                <c:pt idx="23">
                  <c:v>2.7858916317523335</c:v>
                </c:pt>
                <c:pt idx="24">
                  <c:v>2.7975167257876392</c:v>
                </c:pt>
                <c:pt idx="25">
                  <c:v>2.8091418198229459</c:v>
                </c:pt>
                <c:pt idx="26">
                  <c:v>2.8207669138582521</c:v>
                </c:pt>
                <c:pt idx="27">
                  <c:v>2.8323920078935583</c:v>
                </c:pt>
                <c:pt idx="28">
                  <c:v>2.8440171019288649</c:v>
                </c:pt>
                <c:pt idx="29">
                  <c:v>2.8556421959641716</c:v>
                </c:pt>
                <c:pt idx="30">
                  <c:v>2.8672672899994782</c:v>
                </c:pt>
                <c:pt idx="31">
                  <c:v>2.8788923840347844</c:v>
                </c:pt>
                <c:pt idx="32">
                  <c:v>2.8905174780700906</c:v>
                </c:pt>
                <c:pt idx="33">
                  <c:v>2.9021425721053973</c:v>
                </c:pt>
                <c:pt idx="34">
                  <c:v>2.9137676661407035</c:v>
                </c:pt>
                <c:pt idx="35">
                  <c:v>2.9253927601760097</c:v>
                </c:pt>
                <c:pt idx="36">
                  <c:v>2.9370178542113163</c:v>
                </c:pt>
                <c:pt idx="37">
                  <c:v>2.9486429482466221</c:v>
                </c:pt>
                <c:pt idx="38">
                  <c:v>2.9602680422819287</c:v>
                </c:pt>
                <c:pt idx="39">
                  <c:v>2.971893136317235</c:v>
                </c:pt>
                <c:pt idx="40">
                  <c:v>2.9835182303525412</c:v>
                </c:pt>
                <c:pt idx="41">
                  <c:v>2.9951433243878478</c:v>
                </c:pt>
                <c:pt idx="42">
                  <c:v>3.006768418423154</c:v>
                </c:pt>
                <c:pt idx="43">
                  <c:v>3.0183935124584602</c:v>
                </c:pt>
                <c:pt idx="44">
                  <c:v>3.0300186064937669</c:v>
                </c:pt>
                <c:pt idx="45">
                  <c:v>3.0416437005290731</c:v>
                </c:pt>
                <c:pt idx="46">
                  <c:v>3.0532687945643793</c:v>
                </c:pt>
                <c:pt idx="47">
                  <c:v>3.0648938885996859</c:v>
                </c:pt>
                <c:pt idx="48">
                  <c:v>3.0765189826349917</c:v>
                </c:pt>
                <c:pt idx="49">
                  <c:v>3.0881440766702983</c:v>
                </c:pt>
                <c:pt idx="50">
                  <c:v>3.0997691707056041</c:v>
                </c:pt>
                <c:pt idx="51">
                  <c:v>3.1113942647409103</c:v>
                </c:pt>
                <c:pt idx="52">
                  <c:v>3.1230193587762169</c:v>
                </c:pt>
                <c:pt idx="53">
                  <c:v>3.1346444528115232</c:v>
                </c:pt>
                <c:pt idx="54">
                  <c:v>3.1462695468468294</c:v>
                </c:pt>
                <c:pt idx="55">
                  <c:v>3.157894640882136</c:v>
                </c:pt>
                <c:pt idx="56">
                  <c:v>3.1695197349174422</c:v>
                </c:pt>
                <c:pt idx="57">
                  <c:v>3.1811448289527484</c:v>
                </c:pt>
                <c:pt idx="58">
                  <c:v>3.1927699229880551</c:v>
                </c:pt>
                <c:pt idx="59">
                  <c:v>3.2043950170233613</c:v>
                </c:pt>
                <c:pt idx="60">
                  <c:v>3.2160201110586675</c:v>
                </c:pt>
                <c:pt idx="61">
                  <c:v>3.2276452050939732</c:v>
                </c:pt>
                <c:pt idx="62">
                  <c:v>3.2392702991292803</c:v>
                </c:pt>
                <c:pt idx="63">
                  <c:v>3.2508953931645861</c:v>
                </c:pt>
                <c:pt idx="64">
                  <c:v>3.2625204871998923</c:v>
                </c:pt>
                <c:pt idx="65">
                  <c:v>3.2741455812351994</c:v>
                </c:pt>
                <c:pt idx="66">
                  <c:v>3.2857706752705051</c:v>
                </c:pt>
                <c:pt idx="67">
                  <c:v>3.2973957693058114</c:v>
                </c:pt>
                <c:pt idx="68">
                  <c:v>3.309020863341118</c:v>
                </c:pt>
                <c:pt idx="69">
                  <c:v>3.3206459573764242</c:v>
                </c:pt>
                <c:pt idx="70">
                  <c:v>3.3322710514117304</c:v>
                </c:pt>
                <c:pt idx="71">
                  <c:v>3.3438961454470371</c:v>
                </c:pt>
                <c:pt idx="72">
                  <c:v>3.3555212394823433</c:v>
                </c:pt>
                <c:pt idx="73">
                  <c:v>3.3671463335176495</c:v>
                </c:pt>
                <c:pt idx="74">
                  <c:v>3.3787714275529561</c:v>
                </c:pt>
                <c:pt idx="75">
                  <c:v>3.3903965215882623</c:v>
                </c:pt>
                <c:pt idx="76">
                  <c:v>3.4020216156235685</c:v>
                </c:pt>
                <c:pt idx="77">
                  <c:v>3.4136467096588752</c:v>
                </c:pt>
                <c:pt idx="78">
                  <c:v>3.4252718036941814</c:v>
                </c:pt>
                <c:pt idx="79">
                  <c:v>3.4368968977294876</c:v>
                </c:pt>
                <c:pt idx="80">
                  <c:v>3.4485219917647942</c:v>
                </c:pt>
                <c:pt idx="81">
                  <c:v>3.4601470858001004</c:v>
                </c:pt>
                <c:pt idx="82">
                  <c:v>3.4717721798354066</c:v>
                </c:pt>
                <c:pt idx="83">
                  <c:v>3.4833972738707133</c:v>
                </c:pt>
                <c:pt idx="84">
                  <c:v>3.4950223679060195</c:v>
                </c:pt>
                <c:pt idx="85">
                  <c:v>3.5066474619413257</c:v>
                </c:pt>
                <c:pt idx="86">
                  <c:v>3.5182725559766324</c:v>
                </c:pt>
                <c:pt idx="87">
                  <c:v>3.5298976500119386</c:v>
                </c:pt>
                <c:pt idx="88">
                  <c:v>3.5415227440472443</c:v>
                </c:pt>
                <c:pt idx="89">
                  <c:v>3.5531478380825514</c:v>
                </c:pt>
                <c:pt idx="90">
                  <c:v>3.5647729321178576</c:v>
                </c:pt>
                <c:pt idx="91">
                  <c:v>3.5763980261531634</c:v>
                </c:pt>
                <c:pt idx="92">
                  <c:v>3.5880231201884696</c:v>
                </c:pt>
                <c:pt idx="93">
                  <c:v>3.5996482142237767</c:v>
                </c:pt>
                <c:pt idx="94">
                  <c:v>3.6112733082590824</c:v>
                </c:pt>
                <c:pt idx="95">
                  <c:v>3.6228984022943886</c:v>
                </c:pt>
                <c:pt idx="96">
                  <c:v>3.6345234963296953</c:v>
                </c:pt>
                <c:pt idx="97">
                  <c:v>3.6461485903650015</c:v>
                </c:pt>
                <c:pt idx="98">
                  <c:v>3.6577736844003077</c:v>
                </c:pt>
                <c:pt idx="99">
                  <c:v>3.6693987784356144</c:v>
                </c:pt>
                <c:pt idx="100">
                  <c:v>3.6810238724709206</c:v>
                </c:pt>
                <c:pt idx="101">
                  <c:v>3.6926489665062268</c:v>
                </c:pt>
                <c:pt idx="102">
                  <c:v>3.7042740605415334</c:v>
                </c:pt>
                <c:pt idx="103">
                  <c:v>3.7158991545768396</c:v>
                </c:pt>
                <c:pt idx="104">
                  <c:v>3.7275242486121458</c:v>
                </c:pt>
                <c:pt idx="105">
                  <c:v>3.7391493426474525</c:v>
                </c:pt>
                <c:pt idx="106">
                  <c:v>3.7507744366827587</c:v>
                </c:pt>
                <c:pt idx="107">
                  <c:v>3.7623995307180649</c:v>
                </c:pt>
                <c:pt idx="108">
                  <c:v>3.7740246247533711</c:v>
                </c:pt>
                <c:pt idx="109">
                  <c:v>3.7856497187886777</c:v>
                </c:pt>
                <c:pt idx="110">
                  <c:v>3.7972748128239839</c:v>
                </c:pt>
                <c:pt idx="111">
                  <c:v>3.8088999068592897</c:v>
                </c:pt>
                <c:pt idx="112">
                  <c:v>3.8205250008945968</c:v>
                </c:pt>
                <c:pt idx="113">
                  <c:v>3.832150094929903</c:v>
                </c:pt>
                <c:pt idx="114">
                  <c:v>3.8437751889652088</c:v>
                </c:pt>
                <c:pt idx="115">
                  <c:v>3.8554002830005158</c:v>
                </c:pt>
                <c:pt idx="116">
                  <c:v>3.8670253770358216</c:v>
                </c:pt>
                <c:pt idx="117">
                  <c:v>3.8786504710711278</c:v>
                </c:pt>
                <c:pt idx="118">
                  <c:v>3.8902755651064349</c:v>
                </c:pt>
                <c:pt idx="119">
                  <c:v>3.9019006591417407</c:v>
                </c:pt>
                <c:pt idx="120">
                  <c:v>3.9135257531770469</c:v>
                </c:pt>
                <c:pt idx="121">
                  <c:v>3.925150847212354</c:v>
                </c:pt>
                <c:pt idx="122">
                  <c:v>3.9367759412476597</c:v>
                </c:pt>
                <c:pt idx="123">
                  <c:v>3.9484010352829659</c:v>
                </c:pt>
                <c:pt idx="124">
                  <c:v>3.9600261293182726</c:v>
                </c:pt>
                <c:pt idx="125">
                  <c:v>3.9716512233535788</c:v>
                </c:pt>
                <c:pt idx="126">
                  <c:v>3.983276317388885</c:v>
                </c:pt>
                <c:pt idx="127">
                  <c:v>3.9949014114241916</c:v>
                </c:pt>
                <c:pt idx="128">
                  <c:v>4.0065265054594983</c:v>
                </c:pt>
                <c:pt idx="129">
                  <c:v>4.0181515994948036</c:v>
                </c:pt>
                <c:pt idx="130">
                  <c:v>4.0297766935301107</c:v>
                </c:pt>
                <c:pt idx="131">
                  <c:v>4.0414017875654169</c:v>
                </c:pt>
                <c:pt idx="132">
                  <c:v>4.0530268816007231</c:v>
                </c:pt>
                <c:pt idx="133">
                  <c:v>4.0646519756360302</c:v>
                </c:pt>
                <c:pt idx="134">
                  <c:v>4.0762770696713355</c:v>
                </c:pt>
                <c:pt idx="135">
                  <c:v>4.0879021637066417</c:v>
                </c:pt>
                <c:pt idx="136">
                  <c:v>4.0995272577419488</c:v>
                </c:pt>
                <c:pt idx="137">
                  <c:v>4.111152351777255</c:v>
                </c:pt>
                <c:pt idx="138">
                  <c:v>4.1227774458125612</c:v>
                </c:pt>
                <c:pt idx="139">
                  <c:v>4.1344025398478674</c:v>
                </c:pt>
                <c:pt idx="140">
                  <c:v>4.1460276338831736</c:v>
                </c:pt>
                <c:pt idx="141">
                  <c:v>4.1576527279184798</c:v>
                </c:pt>
                <c:pt idx="142">
                  <c:v>4.1692778219537869</c:v>
                </c:pt>
                <c:pt idx="143">
                  <c:v>4.1809029159890931</c:v>
                </c:pt>
                <c:pt idx="144">
                  <c:v>4.1925280100243993</c:v>
                </c:pt>
                <c:pt idx="145">
                  <c:v>4.2041531040597055</c:v>
                </c:pt>
                <c:pt idx="146">
                  <c:v>4.2157781980950118</c:v>
                </c:pt>
                <c:pt idx="147">
                  <c:v>4.227403292130318</c:v>
                </c:pt>
                <c:pt idx="148">
                  <c:v>4.2390283861656242</c:v>
                </c:pt>
                <c:pt idx="149">
                  <c:v>4.2506534802009304</c:v>
                </c:pt>
                <c:pt idx="150">
                  <c:v>4.2622785742362375</c:v>
                </c:pt>
                <c:pt idx="151">
                  <c:v>4.2739036682715437</c:v>
                </c:pt>
                <c:pt idx="152">
                  <c:v>4.285528762306849</c:v>
                </c:pt>
                <c:pt idx="153">
                  <c:v>4.2971538563421561</c:v>
                </c:pt>
                <c:pt idx="154">
                  <c:v>4.3087789503774623</c:v>
                </c:pt>
                <c:pt idx="155">
                  <c:v>4.3204040444127685</c:v>
                </c:pt>
                <c:pt idx="156">
                  <c:v>4.3320291384480756</c:v>
                </c:pt>
                <c:pt idx="157">
                  <c:v>4.3436542324833809</c:v>
                </c:pt>
                <c:pt idx="158">
                  <c:v>4.3552793265186871</c:v>
                </c:pt>
                <c:pt idx="159">
                  <c:v>4.3669044205539942</c:v>
                </c:pt>
                <c:pt idx="160">
                  <c:v>4.3785295145893004</c:v>
                </c:pt>
                <c:pt idx="161">
                  <c:v>4.3901546086246066</c:v>
                </c:pt>
                <c:pt idx="162">
                  <c:v>4.4017797026599128</c:v>
                </c:pt>
                <c:pt idx="163">
                  <c:v>4.413404796695219</c:v>
                </c:pt>
                <c:pt idx="164">
                  <c:v>4.4250298907305252</c:v>
                </c:pt>
                <c:pt idx="165">
                  <c:v>4.4366549847658323</c:v>
                </c:pt>
                <c:pt idx="166">
                  <c:v>4.4482800788011385</c:v>
                </c:pt>
                <c:pt idx="167">
                  <c:v>4.4599051728364447</c:v>
                </c:pt>
                <c:pt idx="168">
                  <c:v>4.4715302668717509</c:v>
                </c:pt>
                <c:pt idx="169">
                  <c:v>4.4831553609070571</c:v>
                </c:pt>
                <c:pt idx="170">
                  <c:v>4.4947804549423633</c:v>
                </c:pt>
                <c:pt idx="171">
                  <c:v>4.5064055489776704</c:v>
                </c:pt>
                <c:pt idx="172">
                  <c:v>4.5180306430129766</c:v>
                </c:pt>
                <c:pt idx="173">
                  <c:v>4.5296557370482828</c:v>
                </c:pt>
                <c:pt idx="174">
                  <c:v>4.541280831083589</c:v>
                </c:pt>
                <c:pt idx="175">
                  <c:v>4.5529059251188952</c:v>
                </c:pt>
                <c:pt idx="176">
                  <c:v>4.5645310191542015</c:v>
                </c:pt>
                <c:pt idx="177">
                  <c:v>4.5761561131895085</c:v>
                </c:pt>
                <c:pt idx="178">
                  <c:v>4.5877812072248148</c:v>
                </c:pt>
                <c:pt idx="179">
                  <c:v>4.599406301260121</c:v>
                </c:pt>
                <c:pt idx="180">
                  <c:v>4.6110313952954272</c:v>
                </c:pt>
                <c:pt idx="181">
                  <c:v>4.6226564893307334</c:v>
                </c:pt>
                <c:pt idx="182">
                  <c:v>4.6342815833660396</c:v>
                </c:pt>
                <c:pt idx="183">
                  <c:v>4.6459066774013467</c:v>
                </c:pt>
                <c:pt idx="184">
                  <c:v>4.6575317714366529</c:v>
                </c:pt>
                <c:pt idx="185">
                  <c:v>4.6691568654719582</c:v>
                </c:pt>
                <c:pt idx="186">
                  <c:v>4.6807819595072653</c:v>
                </c:pt>
                <c:pt idx="187">
                  <c:v>4.6924070535425715</c:v>
                </c:pt>
                <c:pt idx="188">
                  <c:v>4.7040321475778777</c:v>
                </c:pt>
                <c:pt idx="189">
                  <c:v>4.7156572416131839</c:v>
                </c:pt>
                <c:pt idx="190">
                  <c:v>4.7272823356484901</c:v>
                </c:pt>
                <c:pt idx="191">
                  <c:v>4.7389074296837963</c:v>
                </c:pt>
                <c:pt idx="192">
                  <c:v>4.7505325237191025</c:v>
                </c:pt>
                <c:pt idx="193">
                  <c:v>4.7621576177544087</c:v>
                </c:pt>
                <c:pt idx="194">
                  <c:v>4.7737827117897158</c:v>
                </c:pt>
                <c:pt idx="195">
                  <c:v>4.785407805825022</c:v>
                </c:pt>
                <c:pt idx="196">
                  <c:v>4.7970328998603282</c:v>
                </c:pt>
                <c:pt idx="197">
                  <c:v>4.8086579938956344</c:v>
                </c:pt>
                <c:pt idx="198">
                  <c:v>4.8202830879309406</c:v>
                </c:pt>
                <c:pt idx="199">
                  <c:v>4.8319081819662468</c:v>
                </c:pt>
                <c:pt idx="200">
                  <c:v>4.8435332760015539</c:v>
                </c:pt>
                <c:pt idx="201">
                  <c:v>4.8551583700368601</c:v>
                </c:pt>
                <c:pt idx="202">
                  <c:v>4.8667834640721654</c:v>
                </c:pt>
                <c:pt idx="203">
                  <c:v>4.8784085581074725</c:v>
                </c:pt>
                <c:pt idx="204">
                  <c:v>4.8900336521427787</c:v>
                </c:pt>
                <c:pt idx="205">
                  <c:v>4.9016587461780849</c:v>
                </c:pt>
                <c:pt idx="206">
                  <c:v>4.913283840213392</c:v>
                </c:pt>
                <c:pt idx="207">
                  <c:v>4.9249089342486982</c:v>
                </c:pt>
                <c:pt idx="208">
                  <c:v>4.9365340282840036</c:v>
                </c:pt>
                <c:pt idx="209">
                  <c:v>4.9481591223193107</c:v>
                </c:pt>
                <c:pt idx="210">
                  <c:v>4.9597842163546169</c:v>
                </c:pt>
                <c:pt idx="211">
                  <c:v>4.9714093103899231</c:v>
                </c:pt>
                <c:pt idx="212">
                  <c:v>4.9830344044252302</c:v>
                </c:pt>
                <c:pt idx="213">
                  <c:v>4.9946594984605355</c:v>
                </c:pt>
                <c:pt idx="214">
                  <c:v>5.0062845924958417</c:v>
                </c:pt>
                <c:pt idx="215">
                  <c:v>5.0179096865311488</c:v>
                </c:pt>
                <c:pt idx="216">
                  <c:v>5.029534780566455</c:v>
                </c:pt>
                <c:pt idx="217">
                  <c:v>5.0411598746017612</c:v>
                </c:pt>
                <c:pt idx="218">
                  <c:v>5.0527849686370674</c:v>
                </c:pt>
                <c:pt idx="219">
                  <c:v>5.0644100626723736</c:v>
                </c:pt>
                <c:pt idx="220">
                  <c:v>5.0760351567076798</c:v>
                </c:pt>
                <c:pt idx="221">
                  <c:v>5.0876602507429869</c:v>
                </c:pt>
                <c:pt idx="222">
                  <c:v>5.0992853447782931</c:v>
                </c:pt>
                <c:pt idx="223">
                  <c:v>5.1109104388135993</c:v>
                </c:pt>
                <c:pt idx="224">
                  <c:v>5.1225355328489055</c:v>
                </c:pt>
                <c:pt idx="225">
                  <c:v>5.1341606268842117</c:v>
                </c:pt>
                <c:pt idx="226">
                  <c:v>5.1457857209195179</c:v>
                </c:pt>
                <c:pt idx="227">
                  <c:v>5.157410814954825</c:v>
                </c:pt>
                <c:pt idx="228">
                  <c:v>5.1690359089901312</c:v>
                </c:pt>
                <c:pt idx="229">
                  <c:v>5.1806610030254374</c:v>
                </c:pt>
                <c:pt idx="230">
                  <c:v>5.1922860970607436</c:v>
                </c:pt>
                <c:pt idx="231">
                  <c:v>5.2039111910960498</c:v>
                </c:pt>
                <c:pt idx="232">
                  <c:v>5.215536285131356</c:v>
                </c:pt>
                <c:pt idx="233">
                  <c:v>5.2271613791666631</c:v>
                </c:pt>
                <c:pt idx="234">
                  <c:v>5.2387864732019693</c:v>
                </c:pt>
                <c:pt idx="235">
                  <c:v>5.2504115672372755</c:v>
                </c:pt>
                <c:pt idx="236">
                  <c:v>5.2620366612725817</c:v>
                </c:pt>
                <c:pt idx="237">
                  <c:v>5.2736617553078879</c:v>
                </c:pt>
                <c:pt idx="238">
                  <c:v>5.2852868493431941</c:v>
                </c:pt>
                <c:pt idx="239">
                  <c:v>5.2969119433785004</c:v>
                </c:pt>
                <c:pt idx="240">
                  <c:v>5.3085370374138066</c:v>
                </c:pt>
                <c:pt idx="241">
                  <c:v>5.3201621314491128</c:v>
                </c:pt>
                <c:pt idx="242">
                  <c:v>5.331787225484419</c:v>
                </c:pt>
                <c:pt idx="243">
                  <c:v>5.3434123195197252</c:v>
                </c:pt>
                <c:pt idx="244">
                  <c:v>5.3550374135550323</c:v>
                </c:pt>
                <c:pt idx="245">
                  <c:v>5.3666625075903385</c:v>
                </c:pt>
                <c:pt idx="246">
                  <c:v>5.3782876016256447</c:v>
                </c:pt>
                <c:pt idx="247">
                  <c:v>5.3899126956609509</c:v>
                </c:pt>
                <c:pt idx="248">
                  <c:v>5.4015377896962571</c:v>
                </c:pt>
                <c:pt idx="249">
                  <c:v>5.4131628837315633</c:v>
                </c:pt>
                <c:pt idx="250">
                  <c:v>5.4247879777668704</c:v>
                </c:pt>
                <c:pt idx="251">
                  <c:v>5.4364130718021766</c:v>
                </c:pt>
                <c:pt idx="252">
                  <c:v>5.4480381658374828</c:v>
                </c:pt>
                <c:pt idx="253">
                  <c:v>5.459663259872789</c:v>
                </c:pt>
                <c:pt idx="254">
                  <c:v>5.4712883539080952</c:v>
                </c:pt>
                <c:pt idx="255">
                  <c:v>5.4829134479434014</c:v>
                </c:pt>
                <c:pt idx="256">
                  <c:v>5.4945385419787085</c:v>
                </c:pt>
                <c:pt idx="257">
                  <c:v>5.5061636360140147</c:v>
                </c:pt>
                <c:pt idx="258">
                  <c:v>5.51778873004932</c:v>
                </c:pt>
                <c:pt idx="259">
                  <c:v>5.5294138240846324</c:v>
                </c:pt>
                <c:pt idx="260">
                  <c:v>5.5410389181199333</c:v>
                </c:pt>
                <c:pt idx="261">
                  <c:v>5.5526640121552395</c:v>
                </c:pt>
                <c:pt idx="262">
                  <c:v>5.5642891061905466</c:v>
                </c:pt>
                <c:pt idx="263">
                  <c:v>5.5759142002258582</c:v>
                </c:pt>
                <c:pt idx="264">
                  <c:v>5.5875392942611581</c:v>
                </c:pt>
                <c:pt idx="265">
                  <c:v>5.5991643882964652</c:v>
                </c:pt>
                <c:pt idx="266">
                  <c:v>5.6107894823317714</c:v>
                </c:pt>
                <c:pt idx="267">
                  <c:v>5.622414576367083</c:v>
                </c:pt>
                <c:pt idx="268">
                  <c:v>5.6340396704023847</c:v>
                </c:pt>
                <c:pt idx="269">
                  <c:v>5.6456647644376901</c:v>
                </c:pt>
                <c:pt idx="270">
                  <c:v>5.6572898584729963</c:v>
                </c:pt>
                <c:pt idx="271">
                  <c:v>5.6689149525083087</c:v>
                </c:pt>
                <c:pt idx="272">
                  <c:v>5.6805400465436096</c:v>
                </c:pt>
                <c:pt idx="273">
                  <c:v>5.6921651405789158</c:v>
                </c:pt>
                <c:pt idx="274">
                  <c:v>5.703790234614222</c:v>
                </c:pt>
                <c:pt idx="275">
                  <c:v>5.7154153286495344</c:v>
                </c:pt>
                <c:pt idx="276">
                  <c:v>5.7270404226848344</c:v>
                </c:pt>
                <c:pt idx="277">
                  <c:v>5.7386655167201415</c:v>
                </c:pt>
                <c:pt idx="278">
                  <c:v>5.7502906107554468</c:v>
                </c:pt>
                <c:pt idx="279">
                  <c:v>5.7619157047907592</c:v>
                </c:pt>
                <c:pt idx="280">
                  <c:v>5.7735407988260601</c:v>
                </c:pt>
                <c:pt idx="281">
                  <c:v>5.7851658928613663</c:v>
                </c:pt>
                <c:pt idx="282">
                  <c:v>5.7967909868966778</c:v>
                </c:pt>
                <c:pt idx="283">
                  <c:v>5.8084160809319849</c:v>
                </c:pt>
                <c:pt idx="284">
                  <c:v>5.820041174967292</c:v>
                </c:pt>
                <c:pt idx="285">
                  <c:v>5.831666269002592</c:v>
                </c:pt>
                <c:pt idx="286">
                  <c:v>5.8432913630379035</c:v>
                </c:pt>
                <c:pt idx="287">
                  <c:v>5.8549164570732097</c:v>
                </c:pt>
                <c:pt idx="288">
                  <c:v>5.8665415511085159</c:v>
                </c:pt>
                <c:pt idx="289">
                  <c:v>5.8781666451438177</c:v>
                </c:pt>
                <c:pt idx="290">
                  <c:v>5.8897917391791283</c:v>
                </c:pt>
                <c:pt idx="291">
                  <c:v>5.9014168332144354</c:v>
                </c:pt>
                <c:pt idx="292">
                  <c:v>5.9130419272497416</c:v>
                </c:pt>
                <c:pt idx="293">
                  <c:v>5.9246670212850425</c:v>
                </c:pt>
                <c:pt idx="294">
                  <c:v>5.9362921153203541</c:v>
                </c:pt>
                <c:pt idx="295">
                  <c:v>5.9479172093556612</c:v>
                </c:pt>
                <c:pt idx="296">
                  <c:v>5.9595423033909665</c:v>
                </c:pt>
                <c:pt idx="297">
                  <c:v>5.9711673974262673</c:v>
                </c:pt>
                <c:pt idx="298">
                  <c:v>5.9827924914615798</c:v>
                </c:pt>
                <c:pt idx="299">
                  <c:v>5.994417585496886</c:v>
                </c:pt>
                <c:pt idx="300">
                  <c:v>6.0060426795321922</c:v>
                </c:pt>
                <c:pt idx="301">
                  <c:v>6.0176677735674922</c:v>
                </c:pt>
                <c:pt idx="302">
                  <c:v>6.0292928676028046</c:v>
                </c:pt>
                <c:pt idx="303">
                  <c:v>6.0409179616381117</c:v>
                </c:pt>
                <c:pt idx="304">
                  <c:v>6.0525430556734179</c:v>
                </c:pt>
                <c:pt idx="305">
                  <c:v>6.0641681497087179</c:v>
                </c:pt>
                <c:pt idx="306">
                  <c:v>6.0757932437440303</c:v>
                </c:pt>
                <c:pt idx="307">
                  <c:v>6.0874183377793374</c:v>
                </c:pt>
                <c:pt idx="308">
                  <c:v>6.0990434318146427</c:v>
                </c:pt>
                <c:pt idx="309">
                  <c:v>6.1106685258499489</c:v>
                </c:pt>
                <c:pt idx="310">
                  <c:v>6.122293619885256</c:v>
                </c:pt>
                <c:pt idx="311">
                  <c:v>6.1339187139205622</c:v>
                </c:pt>
                <c:pt idx="312">
                  <c:v>6.1455438079558684</c:v>
                </c:pt>
                <c:pt idx="313">
                  <c:v>6.1571689019911746</c:v>
                </c:pt>
                <c:pt idx="314">
                  <c:v>6.1687939960264808</c:v>
                </c:pt>
                <c:pt idx="315">
                  <c:v>6.180419090061787</c:v>
                </c:pt>
                <c:pt idx="316">
                  <c:v>6.1920441840970941</c:v>
                </c:pt>
                <c:pt idx="317">
                  <c:v>6.2036692781323994</c:v>
                </c:pt>
                <c:pt idx="318">
                  <c:v>6.2152943721677065</c:v>
                </c:pt>
                <c:pt idx="319">
                  <c:v>6.2269194662030127</c:v>
                </c:pt>
                <c:pt idx="320">
                  <c:v>6.2385445602383189</c:v>
                </c:pt>
                <c:pt idx="321">
                  <c:v>6.2501696542736251</c:v>
                </c:pt>
                <c:pt idx="322">
                  <c:v>6.2617947483089322</c:v>
                </c:pt>
                <c:pt idx="323">
                  <c:v>6.2734198423442376</c:v>
                </c:pt>
                <c:pt idx="324">
                  <c:v>6.2850449363795446</c:v>
                </c:pt>
                <c:pt idx="325">
                  <c:v>6.2966700304148508</c:v>
                </c:pt>
                <c:pt idx="326">
                  <c:v>6.3082951244501562</c:v>
                </c:pt>
                <c:pt idx="327">
                  <c:v>6.3199202184854633</c:v>
                </c:pt>
                <c:pt idx="328">
                  <c:v>6.3315453125207704</c:v>
                </c:pt>
                <c:pt idx="329">
                  <c:v>6.3431704065560757</c:v>
                </c:pt>
                <c:pt idx="330">
                  <c:v>6.3547955005913828</c:v>
                </c:pt>
                <c:pt idx="331">
                  <c:v>6.366420594626689</c:v>
                </c:pt>
                <c:pt idx="332">
                  <c:v>6.3780456886619943</c:v>
                </c:pt>
                <c:pt idx="333">
                  <c:v>6.3896707826973014</c:v>
                </c:pt>
                <c:pt idx="334">
                  <c:v>6.4012958767326085</c:v>
                </c:pt>
                <c:pt idx="335">
                  <c:v>6.4129209707679138</c:v>
                </c:pt>
                <c:pt idx="336">
                  <c:v>6.4245460648032209</c:v>
                </c:pt>
                <c:pt idx="337">
                  <c:v>6.4361711588385271</c:v>
                </c:pt>
                <c:pt idx="338">
                  <c:v>6.4477962528738324</c:v>
                </c:pt>
                <c:pt idx="339">
                  <c:v>6.4594213469091395</c:v>
                </c:pt>
                <c:pt idx="340">
                  <c:v>6.4710464409444466</c:v>
                </c:pt>
                <c:pt idx="341">
                  <c:v>6.4826715349797519</c:v>
                </c:pt>
                <c:pt idx="342">
                  <c:v>6.4942966290150572</c:v>
                </c:pt>
                <c:pt idx="343">
                  <c:v>6.5059217230503652</c:v>
                </c:pt>
                <c:pt idx="344">
                  <c:v>6.5175468170856705</c:v>
                </c:pt>
                <c:pt idx="345">
                  <c:v>6.5291719111209776</c:v>
                </c:pt>
                <c:pt idx="346">
                  <c:v>6.5407970051562847</c:v>
                </c:pt>
                <c:pt idx="347">
                  <c:v>6.55242209919159</c:v>
                </c:pt>
                <c:pt idx="348">
                  <c:v>6.5640471932268953</c:v>
                </c:pt>
                <c:pt idx="349">
                  <c:v>6.5756722872622033</c:v>
                </c:pt>
                <c:pt idx="350">
                  <c:v>6.5872973812975086</c:v>
                </c:pt>
                <c:pt idx="351">
                  <c:v>6.5989224753328157</c:v>
                </c:pt>
                <c:pt idx="352">
                  <c:v>6.6105475693681219</c:v>
                </c:pt>
                <c:pt idx="353">
                  <c:v>6.6221726634034281</c:v>
                </c:pt>
                <c:pt idx="354">
                  <c:v>6.6337977574387335</c:v>
                </c:pt>
                <c:pt idx="355">
                  <c:v>6.6454228514740414</c:v>
                </c:pt>
                <c:pt idx="356">
                  <c:v>6.6570479455093468</c:v>
                </c:pt>
                <c:pt idx="357">
                  <c:v>6.6686730395446538</c:v>
                </c:pt>
                <c:pt idx="358">
                  <c:v>6.6802981335799601</c:v>
                </c:pt>
                <c:pt idx="359">
                  <c:v>6.6919232276152654</c:v>
                </c:pt>
                <c:pt idx="360">
                  <c:v>6.7035483216505716</c:v>
                </c:pt>
                <c:pt idx="361">
                  <c:v>6.7151734156858796</c:v>
                </c:pt>
                <c:pt idx="362">
                  <c:v>6.7267985097211849</c:v>
                </c:pt>
                <c:pt idx="363">
                  <c:v>6.7384236037564902</c:v>
                </c:pt>
                <c:pt idx="364">
                  <c:v>6.7500486977917982</c:v>
                </c:pt>
                <c:pt idx="365">
                  <c:v>6.7616737918271035</c:v>
                </c:pt>
                <c:pt idx="366">
                  <c:v>6.7732988858624097</c:v>
                </c:pt>
                <c:pt idx="367">
                  <c:v>6.7849239798977159</c:v>
                </c:pt>
                <c:pt idx="368">
                  <c:v>6.796549073933023</c:v>
                </c:pt>
                <c:pt idx="369">
                  <c:v>6.8081741679683283</c:v>
                </c:pt>
                <c:pt idx="370">
                  <c:v>6.8197992620036363</c:v>
                </c:pt>
                <c:pt idx="371">
                  <c:v>6.8314243560389416</c:v>
                </c:pt>
                <c:pt idx="372">
                  <c:v>6.8430494500742469</c:v>
                </c:pt>
                <c:pt idx="373">
                  <c:v>6.854674544109554</c:v>
                </c:pt>
                <c:pt idx="374">
                  <c:v>6.8662996381448611</c:v>
                </c:pt>
                <c:pt idx="375">
                  <c:v>6.8779247321801664</c:v>
                </c:pt>
                <c:pt idx="376">
                  <c:v>6.8895498262154744</c:v>
                </c:pt>
                <c:pt idx="377">
                  <c:v>6.9011749202507797</c:v>
                </c:pt>
                <c:pt idx="378">
                  <c:v>6.912800014286085</c:v>
                </c:pt>
                <c:pt idx="379">
                  <c:v>6.9244251083213921</c:v>
                </c:pt>
                <c:pt idx="380">
                  <c:v>6.9360502023566992</c:v>
                </c:pt>
                <c:pt idx="381">
                  <c:v>6.9476752963920045</c:v>
                </c:pt>
                <c:pt idx="382">
                  <c:v>6.9593003904273125</c:v>
                </c:pt>
                <c:pt idx="383">
                  <c:v>6.9709254844626178</c:v>
                </c:pt>
                <c:pt idx="384">
                  <c:v>6.9825505784979232</c:v>
                </c:pt>
                <c:pt idx="385">
                  <c:v>6.9941756725332302</c:v>
                </c:pt>
                <c:pt idx="386">
                  <c:v>7.0058007665685373</c:v>
                </c:pt>
                <c:pt idx="387">
                  <c:v>7.0174258606038427</c:v>
                </c:pt>
                <c:pt idx="388">
                  <c:v>7.0290509546391489</c:v>
                </c:pt>
                <c:pt idx="389">
                  <c:v>7.040676048674456</c:v>
                </c:pt>
                <c:pt idx="390">
                  <c:v>7.0523011427097613</c:v>
                </c:pt>
                <c:pt idx="391">
                  <c:v>7.0639262367450684</c:v>
                </c:pt>
                <c:pt idx="392">
                  <c:v>7.0755513307803746</c:v>
                </c:pt>
                <c:pt idx="393">
                  <c:v>7.0871764248156808</c:v>
                </c:pt>
                <c:pt idx="394">
                  <c:v>7.098801518850987</c:v>
                </c:pt>
                <c:pt idx="395">
                  <c:v>7.1104266128862941</c:v>
                </c:pt>
                <c:pt idx="396">
                  <c:v>7.1220517069215994</c:v>
                </c:pt>
                <c:pt idx="397">
                  <c:v>7.1336768009569065</c:v>
                </c:pt>
                <c:pt idx="398">
                  <c:v>7.1453018949922127</c:v>
                </c:pt>
                <c:pt idx="399">
                  <c:v>7.1569269890275189</c:v>
                </c:pt>
                <c:pt idx="400">
                  <c:v>7.1685520830628251</c:v>
                </c:pt>
                <c:pt idx="401">
                  <c:v>7.1801771770981322</c:v>
                </c:pt>
                <c:pt idx="402">
                  <c:v>7.1918022711334375</c:v>
                </c:pt>
                <c:pt idx="403">
                  <c:v>7.2034273651687446</c:v>
                </c:pt>
                <c:pt idx="404">
                  <c:v>7.2150524592040508</c:v>
                </c:pt>
                <c:pt idx="405">
                  <c:v>7.2266775532393561</c:v>
                </c:pt>
                <c:pt idx="406">
                  <c:v>7.2383026472746632</c:v>
                </c:pt>
                <c:pt idx="407">
                  <c:v>7.2499277413099703</c:v>
                </c:pt>
                <c:pt idx="408">
                  <c:v>7.2615528353452756</c:v>
                </c:pt>
                <c:pt idx="409">
                  <c:v>7.2731779293805827</c:v>
                </c:pt>
                <c:pt idx="410">
                  <c:v>7.2848030234158889</c:v>
                </c:pt>
                <c:pt idx="411">
                  <c:v>7.2964281174511942</c:v>
                </c:pt>
                <c:pt idx="412">
                  <c:v>7.3080532114865013</c:v>
                </c:pt>
                <c:pt idx="413">
                  <c:v>7.3196783055218084</c:v>
                </c:pt>
                <c:pt idx="414">
                  <c:v>7.3313033995571137</c:v>
                </c:pt>
                <c:pt idx="415">
                  <c:v>7.3429284935924199</c:v>
                </c:pt>
                <c:pt idx="416">
                  <c:v>7.354553587627727</c:v>
                </c:pt>
                <c:pt idx="417">
                  <c:v>7.3661786816630324</c:v>
                </c:pt>
                <c:pt idx="418">
                  <c:v>7.3778037756983395</c:v>
                </c:pt>
                <c:pt idx="419">
                  <c:v>7.3894288697336465</c:v>
                </c:pt>
                <c:pt idx="420">
                  <c:v>7.4010539637689519</c:v>
                </c:pt>
                <c:pt idx="421">
                  <c:v>7.4126790578042581</c:v>
                </c:pt>
                <c:pt idx="422">
                  <c:v>7.4243041518395652</c:v>
                </c:pt>
                <c:pt idx="423">
                  <c:v>7.4359292458748705</c:v>
                </c:pt>
                <c:pt idx="424">
                  <c:v>7.4475543399101776</c:v>
                </c:pt>
                <c:pt idx="425">
                  <c:v>7.4591794339454847</c:v>
                </c:pt>
                <c:pt idx="426">
                  <c:v>7.47080452798079</c:v>
                </c:pt>
                <c:pt idx="427">
                  <c:v>7.4824296220160962</c:v>
                </c:pt>
                <c:pt idx="428">
                  <c:v>7.4940547160514033</c:v>
                </c:pt>
                <c:pt idx="429">
                  <c:v>7.5056798100867086</c:v>
                </c:pt>
                <c:pt idx="430">
                  <c:v>7.5173049041220157</c:v>
                </c:pt>
                <c:pt idx="431">
                  <c:v>7.5289299981573219</c:v>
                </c:pt>
                <c:pt idx="432">
                  <c:v>7.5405550921926281</c:v>
                </c:pt>
                <c:pt idx="433">
                  <c:v>7.5521801862279343</c:v>
                </c:pt>
                <c:pt idx="434">
                  <c:v>7.5638052802632414</c:v>
                </c:pt>
                <c:pt idx="435">
                  <c:v>7.5754303742985467</c:v>
                </c:pt>
                <c:pt idx="436">
                  <c:v>7.5870554683338538</c:v>
                </c:pt>
                <c:pt idx="437">
                  <c:v>7.59868056236916</c:v>
                </c:pt>
                <c:pt idx="438">
                  <c:v>7.6103056564044653</c:v>
                </c:pt>
                <c:pt idx="439">
                  <c:v>7.6219307504397724</c:v>
                </c:pt>
                <c:pt idx="440">
                  <c:v>7.6335558444750795</c:v>
                </c:pt>
                <c:pt idx="441">
                  <c:v>7.6451809385103848</c:v>
                </c:pt>
                <c:pt idx="442">
                  <c:v>7.6568060325456901</c:v>
                </c:pt>
                <c:pt idx="443">
                  <c:v>7.6684311265809981</c:v>
                </c:pt>
                <c:pt idx="444">
                  <c:v>7.6800562206163034</c:v>
                </c:pt>
                <c:pt idx="445">
                  <c:v>7.6916813146516105</c:v>
                </c:pt>
                <c:pt idx="446">
                  <c:v>7.7033064086869176</c:v>
                </c:pt>
                <c:pt idx="447">
                  <c:v>7.7149315027222229</c:v>
                </c:pt>
                <c:pt idx="448">
                  <c:v>7.7265565967575283</c:v>
                </c:pt>
                <c:pt idx="449">
                  <c:v>7.7381816907928362</c:v>
                </c:pt>
                <c:pt idx="450">
                  <c:v>7.7498067848281416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0.16053239689264487</c:v>
                </c:pt>
                <c:pt idx="1">
                  <c:v>-5.4412301474611624E-2</c:v>
                </c:pt>
                <c:pt idx="2">
                  <c:v>-0.25759785890844888</c:v>
                </c:pt>
                <c:pt idx="3">
                  <c:v>-0.44956900829192481</c:v>
                </c:pt>
                <c:pt idx="4">
                  <c:v>-0.63084602435089021</c:v>
                </c:pt>
                <c:pt idx="5">
                  <c:v>-0.80192582100986254</c:v>
                </c:pt>
                <c:pt idx="6">
                  <c:v>-0.96328299901557113</c:v>
                </c:pt>
                <c:pt idx="7">
                  <c:v>-1.1153708461215155</c:v>
                </c:pt>
                <c:pt idx="8">
                  <c:v>-1.2586222920186882</c:v>
                </c:pt>
                <c:pt idx="9">
                  <c:v>-1.3934508200940066</c:v>
                </c:pt>
                <c:pt idx="10">
                  <c:v>-1.520251338000369</c:v>
                </c:pt>
                <c:pt idx="11">
                  <c:v>-1.639401008928516</c:v>
                </c:pt>
                <c:pt idx="12">
                  <c:v>-1.7512600453820761</c:v>
                </c:pt>
                <c:pt idx="13">
                  <c:v>-1.8561724671729691</c:v>
                </c:pt>
                <c:pt idx="14">
                  <c:v>-1.9544668252736948</c:v>
                </c:pt>
                <c:pt idx="15">
                  <c:v>-2.046456893086452</c:v>
                </c:pt>
                <c:pt idx="16">
                  <c:v>-2.132442326616514</c:v>
                </c:pt>
                <c:pt idx="17">
                  <c:v>-2.2127092949676199</c:v>
                </c:pt>
                <c:pt idx="18">
                  <c:v>-2.2875310825114008</c:v>
                </c:pt>
                <c:pt idx="19">
                  <c:v>-2.3571686640198677</c:v>
                </c:pt>
                <c:pt idx="20">
                  <c:v>-2.4218712539902532</c:v>
                </c:pt>
                <c:pt idx="21">
                  <c:v>-2.4818768313344846</c:v>
                </c:pt>
                <c:pt idx="22">
                  <c:v>-2.5374126405513149</c:v>
                </c:pt>
                <c:pt idx="23">
                  <c:v>-2.5886956704474873</c:v>
                </c:pt>
                <c:pt idx="24">
                  <c:v>-2.6359331114250102</c:v>
                </c:pt>
                <c:pt idx="25">
                  <c:v>-2.679322792304859</c:v>
                </c:pt>
                <c:pt idx="26">
                  <c:v>-2.7190535976125458</c:v>
                </c:pt>
                <c:pt idx="27">
                  <c:v>-2.7553058662086616</c:v>
                </c:pt>
                <c:pt idx="28">
                  <c:v>-2.788251772106709</c:v>
                </c:pt>
                <c:pt idx="29">
                  <c:v>-2.8180556882820933</c:v>
                </c:pt>
                <c:pt idx="30">
                  <c:v>-2.8448745342391004</c:v>
                </c:pt>
                <c:pt idx="31">
                  <c:v>-2.8688581080677746</c:v>
                </c:pt>
                <c:pt idx="32">
                  <c:v>-2.8901494036889561</c:v>
                </c:pt>
                <c:pt idx="33">
                  <c:v>-2.9088849139539996</c:v>
                </c:pt>
                <c:pt idx="34">
                  <c:v>-2.9251949202351302</c:v>
                </c:pt>
                <c:pt idx="35">
                  <c:v>-2.9392037691135178</c:v>
                </c:pt>
                <c:pt idx="36">
                  <c:v>-2.9510301367444307</c:v>
                </c:pt>
                <c:pt idx="37">
                  <c:v>-2.9607872814524545</c:v>
                </c:pt>
                <c:pt idx="38">
                  <c:v>-2.968583285084716</c:v>
                </c:pt>
                <c:pt idx="39">
                  <c:v>-2.9745212836259256</c:v>
                </c:pt>
                <c:pt idx="40">
                  <c:v>-2.9786996875563387</c:v>
                </c:pt>
                <c:pt idx="41">
                  <c:v>-2.9812123924118108</c:v>
                </c:pt>
                <c:pt idx="42">
                  <c:v>-2.9821489799843857</c:v>
                </c:pt>
                <c:pt idx="43">
                  <c:v>-2.9815949105819737</c:v>
                </c:pt>
                <c:pt idx="44">
                  <c:v>-2.979631706746769</c:v>
                </c:pt>
                <c:pt idx="45">
                  <c:v>-2.9763371288139875</c:v>
                </c:pt>
                <c:pt idx="46">
                  <c:v>-2.9717853426752665</c:v>
                </c:pt>
                <c:pt idx="47">
                  <c:v>-2.966047080094643</c:v>
                </c:pt>
                <c:pt idx="48">
                  <c:v>-2.9591897919093375</c:v>
                </c:pt>
                <c:pt idx="49">
                  <c:v>-2.9512777944325856</c:v>
                </c:pt>
                <c:pt idx="50">
                  <c:v>-2.942372409361504</c:v>
                </c:pt>
                <c:pt idx="51">
                  <c:v>-2.9325320974793212</c:v>
                </c:pt>
                <c:pt idx="52">
                  <c:v>-2.9218125864283033</c:v>
                </c:pt>
                <c:pt idx="53">
                  <c:v>-2.9102669928173022</c:v>
                </c:pt>
                <c:pt idx="54">
                  <c:v>-2.8979459389159739</c:v>
                </c:pt>
                <c:pt idx="55">
                  <c:v>-2.8848976641764335</c:v>
                </c:pt>
                <c:pt idx="56">
                  <c:v>-2.8711681318123059</c:v>
                </c:pt>
                <c:pt idx="57">
                  <c:v>-2.8568011306548011</c:v>
                </c:pt>
                <c:pt idx="58">
                  <c:v>-2.8418383724956624</c:v>
                </c:pt>
                <c:pt idx="59">
                  <c:v>-2.8263195851173717</c:v>
                </c:pt>
                <c:pt idx="60">
                  <c:v>-2.8102826012020894</c:v>
                </c:pt>
                <c:pt idx="61">
                  <c:v>-2.7937634433022036</c:v>
                </c:pt>
                <c:pt idx="62">
                  <c:v>-2.7767964050472198</c:v>
                </c:pt>
                <c:pt idx="63">
                  <c:v>-2.7594141287539053</c:v>
                </c:pt>
                <c:pt idx="64">
                  <c:v>-2.7416476795991249</c:v>
                </c:pt>
                <c:pt idx="65">
                  <c:v>-2.7235266165077525</c:v>
                </c:pt>
                <c:pt idx="66">
                  <c:v>-2.7050790599011907</c:v>
                </c:pt>
                <c:pt idx="67">
                  <c:v>-2.6863317564455387</c:v>
                </c:pt>
                <c:pt idx="68">
                  <c:v>-2.6673101409323272</c:v>
                </c:pt>
                <c:pt idx="69">
                  <c:v>-2.6480383954187277</c:v>
                </c:pt>
                <c:pt idx="70">
                  <c:v>-2.6285395057485377</c:v>
                </c:pt>
                <c:pt idx="71">
                  <c:v>-2.6088353155698685</c:v>
                </c:pt>
                <c:pt idx="72">
                  <c:v>-2.588946577960245</c:v>
                </c:pt>
                <c:pt idx="73">
                  <c:v>-2.5688930047649725</c:v>
                </c:pt>
                <c:pt idx="74">
                  <c:v>-2.5486933137498613</c:v>
                </c:pt>
                <c:pt idx="75">
                  <c:v>-2.5283652736649551</c:v>
                </c:pt>
                <c:pt idx="76">
                  <c:v>-2.507925747311583</c:v>
                </c:pt>
                <c:pt idx="77">
                  <c:v>-2.4873907327009888</c:v>
                </c:pt>
                <c:pt idx="78">
                  <c:v>-2.4667754023888491</c:v>
                </c:pt>
                <c:pt idx="79">
                  <c:v>-2.4460941410662538</c:v>
                </c:pt>
                <c:pt idx="80">
                  <c:v>-2.4253605814841745</c:v>
                </c:pt>
                <c:pt idx="81">
                  <c:v>-2.4045876387850122</c:v>
                </c:pt>
                <c:pt idx="82">
                  <c:v>-2.3837875433115392</c:v>
                </c:pt>
                <c:pt idx="83">
                  <c:v>-2.3629718719604784</c:v>
                </c:pt>
                <c:pt idx="84">
                  <c:v>-2.3421515781449567</c:v>
                </c:pt>
                <c:pt idx="85">
                  <c:v>-2.3213370204272059</c:v>
                </c:pt>
                <c:pt idx="86">
                  <c:v>-2.3005379898802301</c:v>
                </c:pt>
                <c:pt idx="87">
                  <c:v>-2.2797637362345058</c:v>
                </c:pt>
                <c:pt idx="88">
                  <c:v>-2.2590229928633017</c:v>
                </c:pt>
                <c:pt idx="89">
                  <c:v>-2.2383240006578902</c:v>
                </c:pt>
                <c:pt idx="90">
                  <c:v>-2.2176745308415966</c:v>
                </c:pt>
                <c:pt idx="91">
                  <c:v>-2.1970819067694838</c:v>
                </c:pt>
                <c:pt idx="92">
                  <c:v>-2.1765530247584359</c:v>
                </c:pt>
                <c:pt idx="93">
                  <c:v>-2.1560943739903857</c:v>
                </c:pt>
                <c:pt idx="94">
                  <c:v>-2.1357120555295643</c:v>
                </c:pt>
                <c:pt idx="95">
                  <c:v>-2.1154118004928342</c:v>
                </c:pt>
                <c:pt idx="96">
                  <c:v>-2.0951989874104702</c:v>
                </c:pt>
                <c:pt idx="97">
                  <c:v>-2.0750786588130663</c:v>
                </c:pt>
                <c:pt idx="98">
                  <c:v>-2.0550555370786991</c:v>
                </c:pt>
                <c:pt idx="99">
                  <c:v>-2.0351340395729673</c:v>
                </c:pt>
                <c:pt idx="100">
                  <c:v>-2.0153182931130842</c:v>
                </c:pt>
                <c:pt idx="101">
                  <c:v>-1.9956121477858184</c:v>
                </c:pt>
                <c:pt idx="102">
                  <c:v>-1.9760191901478008</c:v>
                </c:pt>
                <c:pt idx="103">
                  <c:v>-1.9565427558353989</c:v>
                </c:pt>
                <c:pt idx="104">
                  <c:v>-1.9371859416102177</c:v>
                </c:pt>
                <c:pt idx="105">
                  <c:v>-1.9179516168651047</c:v>
                </c:pt>
                <c:pt idx="106">
                  <c:v>-1.8988424346144632</c:v>
                </c:pt>
                <c:pt idx="107">
                  <c:v>-1.8798608419915956</c:v>
                </c:pt>
                <c:pt idx="108">
                  <c:v>-1.8610090902748455</c:v>
                </c:pt>
                <c:pt idx="109">
                  <c:v>-1.8422892444633079</c:v>
                </c:pt>
                <c:pt idx="110">
                  <c:v>-1.8237031924219871</c:v>
                </c:pt>
                <c:pt idx="111">
                  <c:v>-1.8052526536153837</c:v>
                </c:pt>
                <c:pt idx="112">
                  <c:v>-1.7869391874476941</c:v>
                </c:pt>
                <c:pt idx="113">
                  <c:v>-1.7687642012269675</c:v>
                </c:pt>
                <c:pt idx="114">
                  <c:v>-1.750728957769816</c:v>
                </c:pt>
                <c:pt idx="115">
                  <c:v>-1.7328345826625566</c:v>
                </c:pt>
                <c:pt idx="116">
                  <c:v>-1.7150820711939527</c:v>
                </c:pt>
                <c:pt idx="117">
                  <c:v>-1.6974722949740388</c:v>
                </c:pt>
                <c:pt idx="118">
                  <c:v>-1.6800060082529233</c:v>
                </c:pt>
                <c:pt idx="119">
                  <c:v>-1.6626838539528037</c:v>
                </c:pt>
                <c:pt idx="120">
                  <c:v>-1.6455063694258609</c:v>
                </c:pt>
                <c:pt idx="121">
                  <c:v>-1.6284739919501727</c:v>
                </c:pt>
                <c:pt idx="122">
                  <c:v>-1.6115870639752101</c:v>
                </c:pt>
                <c:pt idx="123">
                  <c:v>-1.5948458381279824</c:v>
                </c:pt>
                <c:pt idx="124">
                  <c:v>-1.5782504819904426</c:v>
                </c:pt>
                <c:pt idx="125">
                  <c:v>-1.5618010826582576</c:v>
                </c:pt>
                <c:pt idx="126">
                  <c:v>-1.5454976510906129</c:v>
                </c:pt>
                <c:pt idx="127">
                  <c:v>-1.5293401262603239</c:v>
                </c:pt>
                <c:pt idx="128">
                  <c:v>-1.5133283791130834</c:v>
                </c:pt>
                <c:pt idx="129">
                  <c:v>-1.4974622163443039</c:v>
                </c:pt>
                <c:pt idx="130">
                  <c:v>-1.4817413840016298</c:v>
                </c:pt>
                <c:pt idx="131">
                  <c:v>-1.466165570920887</c:v>
                </c:pt>
                <c:pt idx="132">
                  <c:v>-1.4507344120027956</c:v>
                </c:pt>
                <c:pt idx="133">
                  <c:v>-1.4354474913375674</c:v>
                </c:pt>
                <c:pt idx="134">
                  <c:v>-1.4203043451841222</c:v>
                </c:pt>
                <c:pt idx="135">
                  <c:v>-1.4053044648103539</c:v>
                </c:pt>
                <c:pt idx="136">
                  <c:v>-1.3904472992006813</c:v>
                </c:pt>
                <c:pt idx="137">
                  <c:v>-1.3757322576367201</c:v>
                </c:pt>
                <c:pt idx="138">
                  <c:v>-1.361158712156757</c:v>
                </c:pt>
                <c:pt idx="139">
                  <c:v>-1.3467259998994172</c:v>
                </c:pt>
                <c:pt idx="140">
                  <c:v>-1.3324334253366694</c:v>
                </c:pt>
                <c:pt idx="141">
                  <c:v>-1.3182802624011167</c:v>
                </c:pt>
                <c:pt idx="142">
                  <c:v>-1.3042657565122657</c:v>
                </c:pt>
                <c:pt idx="143">
                  <c:v>-1.2903891265063099</c:v>
                </c:pt>
                <c:pt idx="144">
                  <c:v>-1.2766495664737039</c:v>
                </c:pt>
                <c:pt idx="145">
                  <c:v>-1.2630462475086748</c:v>
                </c:pt>
                <c:pt idx="146">
                  <c:v>-1.2495783193745937</c:v>
                </c:pt>
                <c:pt idx="147">
                  <c:v>-1.236244912088978</c:v>
                </c:pt>
                <c:pt idx="148">
                  <c:v>-1.2230451374317213</c:v>
                </c:pt>
                <c:pt idx="149">
                  <c:v>-1.2099780903799924</c:v>
                </c:pt>
                <c:pt idx="150">
                  <c:v>-1.197042850473097</c:v>
                </c:pt>
                <c:pt idx="151">
                  <c:v>-1.1842384831104422</c:v>
                </c:pt>
                <c:pt idx="152">
                  <c:v>-1.171564040785612</c:v>
                </c:pt>
                <c:pt idx="153">
                  <c:v>-1.159018564259418</c:v>
                </c:pt>
                <c:pt idx="154">
                  <c:v>-1.1466010836747103</c:v>
                </c:pt>
                <c:pt idx="155">
                  <c:v>-1.1343106196155106</c:v>
                </c:pt>
                <c:pt idx="156">
                  <c:v>-1.1221461841130431</c:v>
                </c:pt>
                <c:pt idx="157">
                  <c:v>-1.1101067816010275</c:v>
                </c:pt>
                <c:pt idx="158">
                  <c:v>-1.0981914098225249</c:v>
                </c:pt>
                <c:pt idx="159">
                  <c:v>-1.0863990606905642</c:v>
                </c:pt>
                <c:pt idx="160">
                  <c:v>-1.0747287211046037</c:v>
                </c:pt>
                <c:pt idx="161">
                  <c:v>-1.0631793737248607</c:v>
                </c:pt>
                <c:pt idx="162">
                  <c:v>-1.0517499977064118</c:v>
                </c:pt>
                <c:pt idx="163">
                  <c:v>-1.0404395693949025</c:v>
                </c:pt>
                <c:pt idx="164">
                  <c:v>-1.029247062985611</c:v>
                </c:pt>
                <c:pt idx="165">
                  <c:v>-1.0181714511475397</c:v>
                </c:pt>
                <c:pt idx="166">
                  <c:v>-1.0072117056141385</c:v>
                </c:pt>
                <c:pt idx="167">
                  <c:v>-0.9963667977421814</c:v>
                </c:pt>
                <c:pt idx="168">
                  <c:v>-0.98563569904026282</c:v>
                </c:pt>
                <c:pt idx="169">
                  <c:v>-0.97501738166831031</c:v>
                </c:pt>
                <c:pt idx="170">
                  <c:v>-0.9645108189094399</c:v>
                </c:pt>
                <c:pt idx="171">
                  <c:v>-0.95411498561544261</c:v>
                </c:pt>
                <c:pt idx="172">
                  <c:v>-0.94382885862711097</c:v>
                </c:pt>
                <c:pt idx="173">
                  <c:v>-0.93365141717057198</c:v>
                </c:pt>
                <c:pt idx="174">
                  <c:v>-0.92358164323074565</c:v>
                </c:pt>
                <c:pt idx="175">
                  <c:v>-0.91361852190298798</c:v>
                </c:pt>
                <c:pt idx="176">
                  <c:v>-0.90376104172393579</c:v>
                </c:pt>
                <c:pt idx="177">
                  <c:v>-0.89400819498252471</c:v>
                </c:pt>
                <c:pt idx="178">
                  <c:v>-0.88435897801211549</c:v>
                </c:pt>
                <c:pt idx="179">
                  <c:v>-0.87481239146460221</c:v>
                </c:pt>
                <c:pt idx="180">
                  <c:v>-0.86536744056736525</c:v>
                </c:pt>
                <c:pt idx="181">
                  <c:v>-0.85602313536386965</c:v>
                </c:pt>
                <c:pt idx="182">
                  <c:v>-0.84677849093868351</c:v>
                </c:pt>
                <c:pt idx="183">
                  <c:v>-0.83763252762766172</c:v>
                </c:pt>
                <c:pt idx="184">
                  <c:v>-0.82858427121399714</c:v>
                </c:pt>
                <c:pt idx="185">
                  <c:v>-0.81963275311081263</c:v>
                </c:pt>
                <c:pt idx="186">
                  <c:v>-0.81077701053093765</c:v>
                </c:pt>
                <c:pt idx="187">
                  <c:v>-0.80201608664450474</c:v>
                </c:pt>
                <c:pt idx="188">
                  <c:v>-0.7933490307249168</c:v>
                </c:pt>
                <c:pt idx="189">
                  <c:v>-0.78477489828378588</c:v>
                </c:pt>
                <c:pt idx="190">
                  <c:v>-0.7762927511953559</c:v>
                </c:pt>
                <c:pt idx="191">
                  <c:v>-0.76790165781093256</c:v>
                </c:pt>
                <c:pt idx="192">
                  <c:v>-0.75960069306380829</c:v>
                </c:pt>
                <c:pt idx="193">
                  <c:v>-0.75138893856514821</c:v>
                </c:pt>
                <c:pt idx="194">
                  <c:v>-0.74326548269128434</c:v>
                </c:pt>
                <c:pt idx="195">
                  <c:v>-0.73522942066285213</c:v>
                </c:pt>
                <c:pt idx="196">
                  <c:v>-0.72727985461616118</c:v>
                </c:pt>
                <c:pt idx="197">
                  <c:v>-0.71941589366720793</c:v>
                </c:pt>
                <c:pt idx="198">
                  <c:v>-0.71163665396868481</c:v>
                </c:pt>
                <c:pt idx="199">
                  <c:v>-0.70394125876035385</c:v>
                </c:pt>
                <c:pt idx="200">
                  <c:v>-0.6963288384131141</c:v>
                </c:pt>
                <c:pt idx="201">
                  <c:v>-0.68879853046709449</c:v>
                </c:pt>
                <c:pt idx="202">
                  <c:v>-0.68134947966407133</c:v>
                </c:pt>
                <c:pt idx="203">
                  <c:v>-0.67398083797450858</c:v>
                </c:pt>
                <c:pt idx="204">
                  <c:v>-0.66669176461951585</c:v>
                </c:pt>
                <c:pt idx="205">
                  <c:v>-0.65948142608796156</c:v>
                </c:pt>
                <c:pt idx="206">
                  <c:v>-0.65234899614903064</c:v>
                </c:pt>
                <c:pt idx="207">
                  <c:v>-0.6452936558604504</c:v>
                </c:pt>
                <c:pt idx="208">
                  <c:v>-0.63831459357262321</c:v>
                </c:pt>
                <c:pt idx="209">
                  <c:v>-0.63141100492888824</c:v>
                </c:pt>
                <c:pt idx="210">
                  <c:v>-0.62458209286213351</c:v>
                </c:pt>
                <c:pt idx="211">
                  <c:v>-0.61782706758793937</c:v>
                </c:pt>
                <c:pt idx="212">
                  <c:v>-0.61114514659446917</c:v>
                </c:pt>
                <c:pt idx="213">
                  <c:v>-0.60453555462928144</c:v>
                </c:pt>
                <c:pt idx="214">
                  <c:v>-0.59799752368323067</c:v>
                </c:pt>
                <c:pt idx="215">
                  <c:v>-0.59153029297164605</c:v>
                </c:pt>
                <c:pt idx="216">
                  <c:v>-0.58513310891292636</c:v>
                </c:pt>
                <c:pt idx="217">
                  <c:v>-0.578805225104712</c:v>
                </c:pt>
                <c:pt idx="218">
                  <c:v>-0.57254590229778324</c:v>
                </c:pt>
                <c:pt idx="219">
                  <c:v>-0.56635440836781581</c:v>
                </c:pt>
                <c:pt idx="220">
                  <c:v>-0.5602300182851303</c:v>
                </c:pt>
                <c:pt idx="221">
                  <c:v>-0.55417201408255734</c:v>
                </c:pt>
                <c:pt idx="222">
                  <c:v>-0.54817968482154444</c:v>
                </c:pt>
                <c:pt idx="223">
                  <c:v>-0.54225232655660838</c:v>
                </c:pt>
                <c:pt idx="224">
                  <c:v>-0.53638924229825313</c:v>
                </c:pt>
                <c:pt idx="225">
                  <c:v>-0.53058974197444952</c:v>
                </c:pt>
                <c:pt idx="226">
                  <c:v>-0.52485314239077552</c:v>
                </c:pt>
                <c:pt idx="227">
                  <c:v>-0.51917876718931355</c:v>
                </c:pt>
                <c:pt idx="228">
                  <c:v>-0.513565946806394</c:v>
                </c:pt>
                <c:pt idx="229">
                  <c:v>-0.50801401842926508</c:v>
                </c:pt>
                <c:pt idx="230">
                  <c:v>-0.50252232595177737</c:v>
                </c:pt>
                <c:pt idx="231">
                  <c:v>-0.49709021992915331</c:v>
                </c:pt>
                <c:pt idx="232">
                  <c:v>-0.49171705753191786</c:v>
                </c:pt>
                <c:pt idx="233">
                  <c:v>-0.48640220249905969</c:v>
                </c:pt>
                <c:pt idx="234">
                  <c:v>-0.48114502509048906</c:v>
                </c:pt>
                <c:pt idx="235">
                  <c:v>-0.47594490203885326</c:v>
                </c:pt>
                <c:pt idx="236">
                  <c:v>-0.47080121650077156</c:v>
                </c:pt>
                <c:pt idx="237">
                  <c:v>-0.46571335800754582</c:v>
                </c:pt>
                <c:pt idx="238">
                  <c:v>-0.46068072241539992</c:v>
                </c:pt>
                <c:pt idx="239">
                  <c:v>-0.45570271185530042</c:v>
                </c:pt>
                <c:pt idx="240">
                  <c:v>-0.4507787346824047</c:v>
                </c:pt>
                <c:pt idx="241">
                  <c:v>-0.44590820542518494</c:v>
                </c:pt>
                <c:pt idx="242">
                  <c:v>-0.44109054473427034</c:v>
                </c:pt>
                <c:pt idx="243">
                  <c:v>-0.43632517933105097</c:v>
                </c:pt>
                <c:pt idx="244">
                  <c:v>-0.43161154195607743</c:v>
                </c:pt>
                <c:pt idx="245">
                  <c:v>-0.42694907131730153</c:v>
                </c:pt>
                <c:pt idx="246">
                  <c:v>-0.42233721203818414</c:v>
                </c:pt>
                <c:pt idx="247">
                  <c:v>-0.41777541460571105</c:v>
                </c:pt>
                <c:pt idx="248">
                  <c:v>-0.41326313531834674</c:v>
                </c:pt>
                <c:pt idx="249">
                  <c:v>-0.40879983623394961</c:v>
                </c:pt>
                <c:pt idx="250">
                  <c:v>-0.40438498511768695</c:v>
                </c:pt>
                <c:pt idx="251">
                  <c:v>-0.40001805538997026</c:v>
                </c:pt>
                <c:pt idx="252">
                  <c:v>-0.39569852607443423</c:v>
                </c:pt>
                <c:pt idx="253">
                  <c:v>-0.39142588174599113</c:v>
                </c:pt>
                <c:pt idx="254">
                  <c:v>-0.38719961247897339</c:v>
                </c:pt>
                <c:pt idx="255">
                  <c:v>-0.38301921379539355</c:v>
                </c:pt>
                <c:pt idx="256">
                  <c:v>-0.37888418661333578</c:v>
                </c:pt>
                <c:pt idx="257">
                  <c:v>-0.3747940371955033</c:v>
                </c:pt>
                <c:pt idx="258">
                  <c:v>-0.37074827709793307</c:v>
                </c:pt>
                <c:pt idx="259">
                  <c:v>-0.36674642311889422</c:v>
                </c:pt>
                <c:pt idx="260">
                  <c:v>-0.36278799724800825</c:v>
                </c:pt>
                <c:pt idx="261">
                  <c:v>-0.35887252661554842</c:v>
                </c:pt>
                <c:pt idx="262">
                  <c:v>-0.35499954344201295</c:v>
                </c:pt>
                <c:pt idx="263">
                  <c:v>-0.35116858498791287</c:v>
                </c:pt>
                <c:pt idx="264">
                  <c:v>-0.34737919350383267</c:v>
                </c:pt>
                <c:pt idx="265">
                  <c:v>-0.34363091618073299</c:v>
                </c:pt>
                <c:pt idx="266">
                  <c:v>-0.33992330510056773</c:v>
                </c:pt>
                <c:pt idx="267">
                  <c:v>-0.33625591718715447</c:v>
                </c:pt>
                <c:pt idx="268">
                  <c:v>-0.33262831415736521</c:v>
                </c:pt>
                <c:pt idx="269">
                  <c:v>-0.3290400624725966</c:v>
                </c:pt>
                <c:pt idx="270">
                  <c:v>-0.32549073329057826</c:v>
                </c:pt>
                <c:pt idx="271">
                  <c:v>-0.3219799024174842</c:v>
                </c:pt>
                <c:pt idx="272">
                  <c:v>-0.31850715026038184</c:v>
                </c:pt>
                <c:pt idx="273">
                  <c:v>-0.31507206177998959</c:v>
                </c:pt>
                <c:pt idx="274">
                  <c:v>-0.31167422644380555</c:v>
                </c:pt>
                <c:pt idx="275">
                  <c:v>-0.30831323817955181</c:v>
                </c:pt>
                <c:pt idx="276">
                  <c:v>-0.30498869532898726</c:v>
                </c:pt>
                <c:pt idx="277">
                  <c:v>-0.30170020060204167</c:v>
                </c:pt>
                <c:pt idx="278">
                  <c:v>-0.29844736103134412</c:v>
                </c:pt>
                <c:pt idx="279">
                  <c:v>-0.29522978792707688</c:v>
                </c:pt>
                <c:pt idx="280">
                  <c:v>-0.29204709683221747</c:v>
                </c:pt>
                <c:pt idx="281">
                  <c:v>-0.28889890747811464</c:v>
                </c:pt>
                <c:pt idx="282">
                  <c:v>-0.28578484374046248</c:v>
                </c:pt>
                <c:pt idx="283">
                  <c:v>-0.28270453359562786</c:v>
                </c:pt>
                <c:pt idx="284">
                  <c:v>-0.27965760907734299</c:v>
                </c:pt>
                <c:pt idx="285">
                  <c:v>-0.27664370623378365</c:v>
                </c:pt>
                <c:pt idx="286">
                  <c:v>-0.27366246508500425</c:v>
                </c:pt>
                <c:pt idx="287">
                  <c:v>-0.27071352958077055</c:v>
                </c:pt>
                <c:pt idx="288">
                  <c:v>-0.26779654755873933</c:v>
                </c:pt>
                <c:pt idx="289">
                  <c:v>-0.26491117070303272</c:v>
                </c:pt>
                <c:pt idx="290">
                  <c:v>-0.26205705450317501</c:v>
                </c:pt>
                <c:pt idx="291">
                  <c:v>-0.25923385821342204</c:v>
                </c:pt>
                <c:pt idx="292">
                  <c:v>-0.25644124481244324</c:v>
                </c:pt>
                <c:pt idx="293">
                  <c:v>-0.25367888096339625</c:v>
                </c:pt>
                <c:pt idx="294">
                  <c:v>-0.25094643697436092</c:v>
                </c:pt>
                <c:pt idx="295">
                  <c:v>-0.24824358675916824</c:v>
                </c:pt>
                <c:pt idx="296">
                  <c:v>-0.24557000779857571</c:v>
                </c:pt>
                <c:pt idx="297">
                  <c:v>-0.2429253811018327</c:v>
                </c:pt>
                <c:pt idx="298">
                  <c:v>-0.24030939116860439</c:v>
                </c:pt>
                <c:pt idx="299">
                  <c:v>-0.23772172595128374</c:v>
                </c:pt>
                <c:pt idx="300">
                  <c:v>-0.23516207681764348</c:v>
                </c:pt>
                <c:pt idx="301">
                  <c:v>-0.23263013851387812</c:v>
                </c:pt>
                <c:pt idx="302">
                  <c:v>-0.23012560912799362</c:v>
                </c:pt>
                <c:pt idx="303">
                  <c:v>-0.22764819005358033</c:v>
                </c:pt>
                <c:pt idx="304">
                  <c:v>-0.22519758595392267</c:v>
                </c:pt>
                <c:pt idx="305">
                  <c:v>-0.22277350472648622</c:v>
                </c:pt>
                <c:pt idx="306">
                  <c:v>-0.22037565746774893</c:v>
                </c:pt>
                <c:pt idx="307">
                  <c:v>-0.21800375843840722</c:v>
                </c:pt>
                <c:pt idx="308">
                  <c:v>-0.21565752502891017</c:v>
                </c:pt>
                <c:pt idx="309">
                  <c:v>-0.21333667772536186</c:v>
                </c:pt>
                <c:pt idx="310">
                  <c:v>-0.21104094007576721</c:v>
                </c:pt>
                <c:pt idx="311">
                  <c:v>-0.20877003865662527</c:v>
                </c:pt>
                <c:pt idx="312">
                  <c:v>-0.20652370303986387</c:v>
                </c:pt>
                <c:pt idx="313">
                  <c:v>-0.20430166576011943</c:v>
                </c:pt>
                <c:pt idx="314">
                  <c:v>-0.20210366228235416</c:v>
                </c:pt>
                <c:pt idx="315">
                  <c:v>-0.19992943096981003</c:v>
                </c:pt>
                <c:pt idx="316">
                  <c:v>-0.1977787130522983</c:v>
                </c:pt>
                <c:pt idx="317">
                  <c:v>-0.19565125259481905</c:v>
                </c:pt>
                <c:pt idx="318">
                  <c:v>-0.19354679646651068</c:v>
                </c:pt>
                <c:pt idx="319">
                  <c:v>-0.19146509430992711</c:v>
                </c:pt>
                <c:pt idx="320">
                  <c:v>-0.18940589851063697</c:v>
                </c:pt>
                <c:pt idx="321">
                  <c:v>-0.18736896416714469</c:v>
                </c:pt>
                <c:pt idx="322">
                  <c:v>-0.18535404906113187</c:v>
                </c:pt>
                <c:pt idx="323">
                  <c:v>-0.18336091362801238</c:v>
                </c:pt>
                <c:pt idx="324">
                  <c:v>-0.18138932092780136</c:v>
                </c:pt>
                <c:pt idx="325">
                  <c:v>-0.17943903661629626</c:v>
                </c:pt>
                <c:pt idx="326">
                  <c:v>-0.17750982891656436</c:v>
                </c:pt>
                <c:pt idx="327">
                  <c:v>-0.17560146859073422</c:v>
                </c:pt>
                <c:pt idx="328">
                  <c:v>-0.17371372891209341</c:v>
                </c:pt>
                <c:pt idx="329">
                  <c:v>-0.17184638563748261</c:v>
                </c:pt>
                <c:pt idx="330">
                  <c:v>-0.16999921697998649</c:v>
                </c:pt>
                <c:pt idx="331">
                  <c:v>-0.16817200358192225</c:v>
                </c:pt>
                <c:pt idx="332">
                  <c:v>-0.16636452848811623</c:v>
                </c:pt>
                <c:pt idx="333">
                  <c:v>-0.16457657711947016</c:v>
                </c:pt>
                <c:pt idx="334">
                  <c:v>-0.16280793724681492</c:v>
                </c:pt>
                <c:pt idx="335">
                  <c:v>-0.16105839896504626</c:v>
                </c:pt>
                <c:pt idx="336">
                  <c:v>-0.15932775466754068</c:v>
                </c:pt>
                <c:pt idx="337">
                  <c:v>-0.15761579902085121</c:v>
                </c:pt>
                <c:pt idx="338">
                  <c:v>-0.15592232893967684</c:v>
                </c:pt>
                <c:pt idx="339">
                  <c:v>-0.15424714356210403</c:v>
                </c:pt>
                <c:pt idx="340">
                  <c:v>-0.15259004422512035</c:v>
                </c:pt>
                <c:pt idx="341">
                  <c:v>-0.15095083444039317</c:v>
                </c:pt>
                <c:pt idx="342">
                  <c:v>-0.14932931987031312</c:v>
                </c:pt>
                <c:pt idx="343">
                  <c:v>-0.14772530830430033</c:v>
                </c:pt>
                <c:pt idx="344">
                  <c:v>-0.14613860963537054</c:v>
                </c:pt>
                <c:pt idx="345">
                  <c:v>-0.14456903583695452</c:v>
                </c:pt>
                <c:pt idx="346">
                  <c:v>-0.14301640093997578</c:v>
                </c:pt>
                <c:pt idx="347">
                  <c:v>-0.14148052101017694</c:v>
                </c:pt>
                <c:pt idx="348">
                  <c:v>-0.13996121412569529</c:v>
                </c:pt>
                <c:pt idx="349">
                  <c:v>-0.1384583003548856</c:v>
                </c:pt>
                <c:pt idx="350">
                  <c:v>-0.13697160173438697</c:v>
                </c:pt>
                <c:pt idx="351">
                  <c:v>-0.13550094224742804</c:v>
                </c:pt>
                <c:pt idx="352">
                  <c:v>-0.13404614780237512</c:v>
                </c:pt>
                <c:pt idx="353">
                  <c:v>-0.13260704621151331</c:v>
                </c:pt>
                <c:pt idx="354">
                  <c:v>-0.1311834671700626</c:v>
                </c:pt>
                <c:pt idx="355">
                  <c:v>-0.12977524223542511</c:v>
                </c:pt>
                <c:pt idx="356">
                  <c:v>-0.1283822048066624</c:v>
                </c:pt>
                <c:pt idx="357">
                  <c:v>-0.12700419010419614</c:v>
                </c:pt>
                <c:pt idx="358">
                  <c:v>-0.12564103514973654</c:v>
                </c:pt>
                <c:pt idx="359">
                  <c:v>-0.12429257874642992</c:v>
                </c:pt>
                <c:pt idx="360">
                  <c:v>-0.1229586614592261</c:v>
                </c:pt>
                <c:pt idx="361">
                  <c:v>-0.12163912559546342</c:v>
                </c:pt>
                <c:pt idx="362">
                  <c:v>-0.12033381518566889</c:v>
                </c:pt>
                <c:pt idx="363">
                  <c:v>-0.11904257596456795</c:v>
                </c:pt>
                <c:pt idx="364">
                  <c:v>-0.1177652553523072</c:v>
                </c:pt>
                <c:pt idx="365">
                  <c:v>-0.11650170243588484</c:v>
                </c:pt>
                <c:pt idx="366">
                  <c:v>-0.11525176795078386</c:v>
                </c:pt>
                <c:pt idx="367">
                  <c:v>-0.11401530426281128</c:v>
                </c:pt>
                <c:pt idx="368">
                  <c:v>-0.11279216535013825</c:v>
                </c:pt>
                <c:pt idx="369">
                  <c:v>-0.11158220678553805</c:v>
                </c:pt>
                <c:pt idx="370">
                  <c:v>-0.11038528571882048</c:v>
                </c:pt>
                <c:pt idx="371">
                  <c:v>-0.10920126085946391</c:v>
                </c:pt>
                <c:pt idx="372">
                  <c:v>-0.10802999245943552</c:v>
                </c:pt>
                <c:pt idx="373">
                  <c:v>-0.1068713422962053</c:v>
                </c:pt>
                <c:pt idx="374">
                  <c:v>-0.10572517365594725</c:v>
                </c:pt>
                <c:pt idx="375">
                  <c:v>-0.10459135131692701</c:v>
                </c:pt>
                <c:pt idx="376">
                  <c:v>-0.10346974153307251</c:v>
                </c:pt>
                <c:pt idx="377">
                  <c:v>-0.10236021201772988</c:v>
                </c:pt>
                <c:pt idx="378">
                  <c:v>-0.10126263192759567</c:v>
                </c:pt>
                <c:pt idx="379">
                  <c:v>-0.10017687184683031</c:v>
                </c:pt>
                <c:pt idx="380">
                  <c:v>-9.9102803771346781E-2</c:v>
                </c:pt>
                <c:pt idx="381">
                  <c:v>-9.8040301093273566E-2</c:v>
                </c:pt>
                <c:pt idx="382">
                  <c:v>-9.6989238585589541E-2</c:v>
                </c:pt>
                <c:pt idx="383">
                  <c:v>-9.5949492386931165E-2</c:v>
                </c:pt>
                <c:pt idx="384">
                  <c:v>-9.4920939986565547E-2</c:v>
                </c:pt>
                <c:pt idx="385">
                  <c:v>-9.3903460209532608E-2</c:v>
                </c:pt>
                <c:pt idx="386">
                  <c:v>-9.2896933201951512E-2</c:v>
                </c:pt>
                <c:pt idx="387">
                  <c:v>-9.1901240416489449E-2</c:v>
                </c:pt>
                <c:pt idx="388">
                  <c:v>-9.0916264597992236E-2</c:v>
                </c:pt>
                <c:pt idx="389">
                  <c:v>-8.9941889769274877E-2</c:v>
                </c:pt>
                <c:pt idx="390">
                  <c:v>-8.897800121706903E-2</c:v>
                </c:pt>
                <c:pt idx="391">
                  <c:v>-8.8024485478126469E-2</c:v>
                </c:pt>
                <c:pt idx="392">
                  <c:v>-8.7081230325477807E-2</c:v>
                </c:pt>
                <c:pt idx="393">
                  <c:v>-8.6148124754842473E-2</c:v>
                </c:pt>
                <c:pt idx="394">
                  <c:v>-8.5225058971189968E-2</c:v>
                </c:pt>
                <c:pt idx="395">
                  <c:v>-8.4311924375450806E-2</c:v>
                </c:pt>
                <c:pt idx="396">
                  <c:v>-8.3408613551374203E-2</c:v>
                </c:pt>
                <c:pt idx="397">
                  <c:v>-8.2515020252531615E-2</c:v>
                </c:pt>
                <c:pt idx="398">
                  <c:v>-8.1631039389465268E-2</c:v>
                </c:pt>
                <c:pt idx="399">
                  <c:v>-8.0756567016978642E-2</c:v>
                </c:pt>
                <c:pt idx="400">
                  <c:v>-7.9891500321567513E-2</c:v>
                </c:pt>
                <c:pt idx="401">
                  <c:v>-7.9035737608991949E-2</c:v>
                </c:pt>
                <c:pt idx="402">
                  <c:v>-7.8189178291984837E-2</c:v>
                </c:pt>
                <c:pt idx="403">
                  <c:v>-7.7351722878096732E-2</c:v>
                </c:pt>
                <c:pt idx="404">
                  <c:v>-7.6523272957676969E-2</c:v>
                </c:pt>
                <c:pt idx="405">
                  <c:v>-7.570373119198652E-2</c:v>
                </c:pt>
                <c:pt idx="406">
                  <c:v>-7.4893001301443038E-2</c:v>
                </c:pt>
                <c:pt idx="407">
                  <c:v>-7.4090988053997178E-2</c:v>
                </c:pt>
                <c:pt idx="408">
                  <c:v>-7.3297597253636826E-2</c:v>
                </c:pt>
                <c:pt idx="409">
                  <c:v>-7.2512735729018771E-2</c:v>
                </c:pt>
                <c:pt idx="410">
                  <c:v>-7.1736311322227367E-2</c:v>
                </c:pt>
                <c:pt idx="411">
                  <c:v>-7.0968232877656856E-2</c:v>
                </c:pt>
                <c:pt idx="412">
                  <c:v>-7.0208410231017065E-2</c:v>
                </c:pt>
                <c:pt idx="413">
                  <c:v>-6.9456754198461632E-2</c:v>
                </c:pt>
                <c:pt idx="414">
                  <c:v>-6.8713176565836073E-2</c:v>
                </c:pt>
                <c:pt idx="415">
                  <c:v>-6.7977590078044756E-2</c:v>
                </c:pt>
                <c:pt idx="416">
                  <c:v>-6.72499084285368E-2</c:v>
                </c:pt>
                <c:pt idx="417">
                  <c:v>-6.6530046248907224E-2</c:v>
                </c:pt>
                <c:pt idx="418">
                  <c:v>-6.5817919098613925E-2</c:v>
                </c:pt>
                <c:pt idx="419">
                  <c:v>-6.511344345480867E-2</c:v>
                </c:pt>
                <c:pt idx="420">
                  <c:v>-6.4416536702280272E-2</c:v>
                </c:pt>
                <c:pt idx="421">
                  <c:v>-6.3727117123509244E-2</c:v>
                </c:pt>
                <c:pt idx="422">
                  <c:v>-6.3045103888832985E-2</c:v>
                </c:pt>
                <c:pt idx="423">
                  <c:v>-6.2370417046719417E-2</c:v>
                </c:pt>
                <c:pt idx="424">
                  <c:v>-6.1702977514148043E-2</c:v>
                </c:pt>
                <c:pt idx="425">
                  <c:v>-6.1042707067098481E-2</c:v>
                </c:pt>
                <c:pt idx="426">
                  <c:v>-6.0389528331143152E-2</c:v>
                </c:pt>
                <c:pt idx="427">
                  <c:v>-5.974336477214448E-2</c:v>
                </c:pt>
                <c:pt idx="428">
                  <c:v>-5.9104140687055343E-2</c:v>
                </c:pt>
                <c:pt idx="429">
                  <c:v>-5.8471781194821007E-2</c:v>
                </c:pt>
                <c:pt idx="430">
                  <c:v>-5.7846212227381247E-2</c:v>
                </c:pt>
                <c:pt idx="431">
                  <c:v>-5.7227360520772971E-2</c:v>
                </c:pt>
                <c:pt idx="432">
                  <c:v>-5.6615153606330446E-2</c:v>
                </c:pt>
                <c:pt idx="433">
                  <c:v>-5.6009519801982897E-2</c:v>
                </c:pt>
                <c:pt idx="434">
                  <c:v>-5.5410388203648971E-2</c:v>
                </c:pt>
                <c:pt idx="435">
                  <c:v>-5.4817688676725401E-2</c:v>
                </c:pt>
                <c:pt idx="436">
                  <c:v>-5.4231351847670167E-2</c:v>
                </c:pt>
                <c:pt idx="437">
                  <c:v>-5.3651309095679049E-2</c:v>
                </c:pt>
                <c:pt idx="438">
                  <c:v>-5.3077492544453479E-2</c:v>
                </c:pt>
                <c:pt idx="439">
                  <c:v>-5.2509835054059567E-2</c:v>
                </c:pt>
                <c:pt idx="440">
                  <c:v>-5.1948270212877519E-2</c:v>
                </c:pt>
                <c:pt idx="441">
                  <c:v>-5.1392732329639236E-2</c:v>
                </c:pt>
                <c:pt idx="442">
                  <c:v>-5.0843156425554176E-2</c:v>
                </c:pt>
                <c:pt idx="443">
                  <c:v>-5.0299478226522261E-2</c:v>
                </c:pt>
                <c:pt idx="444">
                  <c:v>-4.9761634155432936E-2</c:v>
                </c:pt>
                <c:pt idx="445">
                  <c:v>-4.9229561324548345E-2</c:v>
                </c:pt>
                <c:pt idx="446">
                  <c:v>-4.8703197527971837E-2</c:v>
                </c:pt>
                <c:pt idx="447">
                  <c:v>-4.8182481234198563E-2</c:v>
                </c:pt>
                <c:pt idx="448">
                  <c:v>-4.7667351578748664E-2</c:v>
                </c:pt>
                <c:pt idx="449">
                  <c:v>-4.7157748356881718E-2</c:v>
                </c:pt>
                <c:pt idx="450">
                  <c:v>-4.6653612016392051E-2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2.5185144689402876</c:v>
                </c:pt>
                <c:pt idx="1">
                  <c:v>2.5301395629755938</c:v>
                </c:pt>
                <c:pt idx="2">
                  <c:v>2.5417646570109005</c:v>
                </c:pt>
                <c:pt idx="3">
                  <c:v>2.5533897510462067</c:v>
                </c:pt>
                <c:pt idx="4">
                  <c:v>2.5650148450815129</c:v>
                </c:pt>
                <c:pt idx="5">
                  <c:v>2.5766399391168191</c:v>
                </c:pt>
                <c:pt idx="6">
                  <c:v>2.5882650331521257</c:v>
                </c:pt>
                <c:pt idx="7">
                  <c:v>2.5998901271874315</c:v>
                </c:pt>
                <c:pt idx="8">
                  <c:v>2.6115152212227382</c:v>
                </c:pt>
                <c:pt idx="9">
                  <c:v>2.6231403152580448</c:v>
                </c:pt>
                <c:pt idx="10">
                  <c:v>2.6347654092933506</c:v>
                </c:pt>
                <c:pt idx="11">
                  <c:v>2.6463905033286572</c:v>
                </c:pt>
                <c:pt idx="12">
                  <c:v>2.6580155973639639</c:v>
                </c:pt>
                <c:pt idx="13">
                  <c:v>2.6696406913992696</c:v>
                </c:pt>
                <c:pt idx="14">
                  <c:v>2.6812657854345763</c:v>
                </c:pt>
                <c:pt idx="15">
                  <c:v>2.6928908794698825</c:v>
                </c:pt>
                <c:pt idx="16">
                  <c:v>2.7045159735051887</c:v>
                </c:pt>
                <c:pt idx="17">
                  <c:v>2.7161410675404953</c:v>
                </c:pt>
                <c:pt idx="18">
                  <c:v>2.7277661615758015</c:v>
                </c:pt>
                <c:pt idx="19">
                  <c:v>2.7393912556111077</c:v>
                </c:pt>
                <c:pt idx="20">
                  <c:v>2.7510163496464144</c:v>
                </c:pt>
                <c:pt idx="21">
                  <c:v>2.7626414436817206</c:v>
                </c:pt>
                <c:pt idx="22">
                  <c:v>2.7742665377170268</c:v>
                </c:pt>
                <c:pt idx="23">
                  <c:v>2.7858916317523335</c:v>
                </c:pt>
                <c:pt idx="24">
                  <c:v>2.7975167257876392</c:v>
                </c:pt>
                <c:pt idx="25">
                  <c:v>2.8091418198229459</c:v>
                </c:pt>
                <c:pt idx="26">
                  <c:v>2.8207669138582521</c:v>
                </c:pt>
                <c:pt idx="27">
                  <c:v>2.8323920078935583</c:v>
                </c:pt>
                <c:pt idx="28">
                  <c:v>2.8440171019288649</c:v>
                </c:pt>
                <c:pt idx="29">
                  <c:v>2.8556421959641716</c:v>
                </c:pt>
                <c:pt idx="30">
                  <c:v>2.8672672899994782</c:v>
                </c:pt>
                <c:pt idx="31">
                  <c:v>2.8788923840347844</c:v>
                </c:pt>
                <c:pt idx="32">
                  <c:v>2.8905174780700906</c:v>
                </c:pt>
                <c:pt idx="33">
                  <c:v>2.9021425721053973</c:v>
                </c:pt>
                <c:pt idx="34">
                  <c:v>2.9137676661407035</c:v>
                </c:pt>
                <c:pt idx="35">
                  <c:v>2.9253927601760097</c:v>
                </c:pt>
                <c:pt idx="36">
                  <c:v>2.9370178542113163</c:v>
                </c:pt>
                <c:pt idx="37">
                  <c:v>2.9486429482466221</c:v>
                </c:pt>
                <c:pt idx="38">
                  <c:v>2.9602680422819287</c:v>
                </c:pt>
                <c:pt idx="39">
                  <c:v>2.971893136317235</c:v>
                </c:pt>
                <c:pt idx="40">
                  <c:v>2.9835182303525412</c:v>
                </c:pt>
                <c:pt idx="41">
                  <c:v>2.9951433243878478</c:v>
                </c:pt>
                <c:pt idx="42">
                  <c:v>3.006768418423154</c:v>
                </c:pt>
                <c:pt idx="43">
                  <c:v>3.0183935124584602</c:v>
                </c:pt>
                <c:pt idx="44">
                  <c:v>3.0300186064937669</c:v>
                </c:pt>
                <c:pt idx="45">
                  <c:v>3.0416437005290731</c:v>
                </c:pt>
                <c:pt idx="46">
                  <c:v>3.0532687945643793</c:v>
                </c:pt>
                <c:pt idx="47">
                  <c:v>3.0648938885996859</c:v>
                </c:pt>
                <c:pt idx="48">
                  <c:v>3.0765189826349917</c:v>
                </c:pt>
                <c:pt idx="49">
                  <c:v>3.0881440766702983</c:v>
                </c:pt>
                <c:pt idx="50">
                  <c:v>3.0997691707056041</c:v>
                </c:pt>
                <c:pt idx="51">
                  <c:v>3.1113942647409103</c:v>
                </c:pt>
                <c:pt idx="52">
                  <c:v>3.1230193587762169</c:v>
                </c:pt>
                <c:pt idx="53">
                  <c:v>3.1346444528115232</c:v>
                </c:pt>
                <c:pt idx="54">
                  <c:v>3.1462695468468294</c:v>
                </c:pt>
                <c:pt idx="55">
                  <c:v>3.157894640882136</c:v>
                </c:pt>
                <c:pt idx="56">
                  <c:v>3.1695197349174422</c:v>
                </c:pt>
                <c:pt idx="57">
                  <c:v>3.1811448289527484</c:v>
                </c:pt>
                <c:pt idx="58">
                  <c:v>3.1927699229880551</c:v>
                </c:pt>
                <c:pt idx="59">
                  <c:v>3.2043950170233613</c:v>
                </c:pt>
                <c:pt idx="60">
                  <c:v>3.2160201110586675</c:v>
                </c:pt>
                <c:pt idx="61">
                  <c:v>3.2276452050939732</c:v>
                </c:pt>
                <c:pt idx="62">
                  <c:v>3.2392702991292803</c:v>
                </c:pt>
                <c:pt idx="63">
                  <c:v>3.2508953931645861</c:v>
                </c:pt>
                <c:pt idx="64">
                  <c:v>3.2625204871998923</c:v>
                </c:pt>
                <c:pt idx="65">
                  <c:v>3.2741455812351994</c:v>
                </c:pt>
                <c:pt idx="66">
                  <c:v>3.2857706752705051</c:v>
                </c:pt>
                <c:pt idx="67">
                  <c:v>3.2973957693058114</c:v>
                </c:pt>
                <c:pt idx="68">
                  <c:v>3.309020863341118</c:v>
                </c:pt>
                <c:pt idx="69">
                  <c:v>3.3206459573764242</c:v>
                </c:pt>
                <c:pt idx="70">
                  <c:v>3.3322710514117304</c:v>
                </c:pt>
                <c:pt idx="71">
                  <c:v>3.3438961454470371</c:v>
                </c:pt>
                <c:pt idx="72">
                  <c:v>3.3555212394823433</c:v>
                </c:pt>
                <c:pt idx="73">
                  <c:v>3.3671463335176495</c:v>
                </c:pt>
                <c:pt idx="74">
                  <c:v>3.3787714275529561</c:v>
                </c:pt>
                <c:pt idx="75">
                  <c:v>3.3903965215882623</c:v>
                </c:pt>
                <c:pt idx="76">
                  <c:v>3.4020216156235685</c:v>
                </c:pt>
                <c:pt idx="77">
                  <c:v>3.4136467096588752</c:v>
                </c:pt>
                <c:pt idx="78">
                  <c:v>3.4252718036941814</c:v>
                </c:pt>
                <c:pt idx="79">
                  <c:v>3.4368968977294876</c:v>
                </c:pt>
                <c:pt idx="80">
                  <c:v>3.4485219917647942</c:v>
                </c:pt>
                <c:pt idx="81">
                  <c:v>3.4601470858001004</c:v>
                </c:pt>
                <c:pt idx="82">
                  <c:v>3.4717721798354066</c:v>
                </c:pt>
                <c:pt idx="83">
                  <c:v>3.4833972738707133</c:v>
                </c:pt>
                <c:pt idx="84">
                  <c:v>3.4950223679060195</c:v>
                </c:pt>
                <c:pt idx="85">
                  <c:v>3.5066474619413257</c:v>
                </c:pt>
                <c:pt idx="86">
                  <c:v>3.5182725559766324</c:v>
                </c:pt>
                <c:pt idx="87">
                  <c:v>3.5298976500119386</c:v>
                </c:pt>
                <c:pt idx="88">
                  <c:v>3.5415227440472443</c:v>
                </c:pt>
                <c:pt idx="89">
                  <c:v>3.5531478380825514</c:v>
                </c:pt>
                <c:pt idx="90">
                  <c:v>3.5647729321178576</c:v>
                </c:pt>
                <c:pt idx="91">
                  <c:v>3.5763980261531634</c:v>
                </c:pt>
                <c:pt idx="92">
                  <c:v>3.5880231201884696</c:v>
                </c:pt>
                <c:pt idx="93">
                  <c:v>3.5996482142237767</c:v>
                </c:pt>
                <c:pt idx="94">
                  <c:v>3.6112733082590824</c:v>
                </c:pt>
                <c:pt idx="95">
                  <c:v>3.6228984022943886</c:v>
                </c:pt>
                <c:pt idx="96">
                  <c:v>3.6345234963296953</c:v>
                </c:pt>
                <c:pt idx="97">
                  <c:v>3.6461485903650015</c:v>
                </c:pt>
                <c:pt idx="98">
                  <c:v>3.6577736844003077</c:v>
                </c:pt>
                <c:pt idx="99">
                  <c:v>3.6693987784356144</c:v>
                </c:pt>
                <c:pt idx="100">
                  <c:v>3.6810238724709206</c:v>
                </c:pt>
                <c:pt idx="101">
                  <c:v>3.6926489665062268</c:v>
                </c:pt>
                <c:pt idx="102">
                  <c:v>3.7042740605415334</c:v>
                </c:pt>
                <c:pt idx="103">
                  <c:v>3.7158991545768396</c:v>
                </c:pt>
                <c:pt idx="104">
                  <c:v>3.7275242486121458</c:v>
                </c:pt>
                <c:pt idx="105">
                  <c:v>3.7391493426474525</c:v>
                </c:pt>
                <c:pt idx="106">
                  <c:v>3.7507744366827587</c:v>
                </c:pt>
                <c:pt idx="107">
                  <c:v>3.7623995307180649</c:v>
                </c:pt>
                <c:pt idx="108">
                  <c:v>3.7740246247533711</c:v>
                </c:pt>
                <c:pt idx="109">
                  <c:v>3.7856497187886777</c:v>
                </c:pt>
                <c:pt idx="110">
                  <c:v>3.7972748128239839</c:v>
                </c:pt>
                <c:pt idx="111">
                  <c:v>3.8088999068592897</c:v>
                </c:pt>
                <c:pt idx="112">
                  <c:v>3.8205250008945968</c:v>
                </c:pt>
                <c:pt idx="113">
                  <c:v>3.832150094929903</c:v>
                </c:pt>
                <c:pt idx="114">
                  <c:v>3.8437751889652088</c:v>
                </c:pt>
                <c:pt idx="115">
                  <c:v>3.8554002830005158</c:v>
                </c:pt>
                <c:pt idx="116">
                  <c:v>3.8670253770358216</c:v>
                </c:pt>
                <c:pt idx="117">
                  <c:v>3.8786504710711278</c:v>
                </c:pt>
                <c:pt idx="118">
                  <c:v>3.8902755651064349</c:v>
                </c:pt>
                <c:pt idx="119">
                  <c:v>3.9019006591417407</c:v>
                </c:pt>
                <c:pt idx="120">
                  <c:v>3.9135257531770469</c:v>
                </c:pt>
                <c:pt idx="121">
                  <c:v>3.925150847212354</c:v>
                </c:pt>
                <c:pt idx="122">
                  <c:v>3.9367759412476597</c:v>
                </c:pt>
                <c:pt idx="123">
                  <c:v>3.9484010352829659</c:v>
                </c:pt>
                <c:pt idx="124">
                  <c:v>3.9600261293182726</c:v>
                </c:pt>
                <c:pt idx="125">
                  <c:v>3.9716512233535788</c:v>
                </c:pt>
                <c:pt idx="126">
                  <c:v>3.983276317388885</c:v>
                </c:pt>
                <c:pt idx="127">
                  <c:v>3.9949014114241916</c:v>
                </c:pt>
                <c:pt idx="128">
                  <c:v>4.0065265054594983</c:v>
                </c:pt>
                <c:pt idx="129">
                  <c:v>4.0181515994948036</c:v>
                </c:pt>
                <c:pt idx="130">
                  <c:v>4.0297766935301107</c:v>
                </c:pt>
                <c:pt idx="131">
                  <c:v>4.0414017875654169</c:v>
                </c:pt>
                <c:pt idx="132">
                  <c:v>4.0530268816007231</c:v>
                </c:pt>
                <c:pt idx="133">
                  <c:v>4.0646519756360302</c:v>
                </c:pt>
                <c:pt idx="134">
                  <c:v>4.0762770696713355</c:v>
                </c:pt>
                <c:pt idx="135">
                  <c:v>4.0879021637066417</c:v>
                </c:pt>
                <c:pt idx="136">
                  <c:v>4.0995272577419488</c:v>
                </c:pt>
                <c:pt idx="137">
                  <c:v>4.111152351777255</c:v>
                </c:pt>
                <c:pt idx="138">
                  <c:v>4.1227774458125612</c:v>
                </c:pt>
                <c:pt idx="139">
                  <c:v>4.1344025398478674</c:v>
                </c:pt>
                <c:pt idx="140">
                  <c:v>4.1460276338831736</c:v>
                </c:pt>
                <c:pt idx="141">
                  <c:v>4.1576527279184798</c:v>
                </c:pt>
                <c:pt idx="142">
                  <c:v>4.1692778219537869</c:v>
                </c:pt>
                <c:pt idx="143">
                  <c:v>4.1809029159890931</c:v>
                </c:pt>
                <c:pt idx="144">
                  <c:v>4.1925280100243993</c:v>
                </c:pt>
                <c:pt idx="145">
                  <c:v>4.2041531040597055</c:v>
                </c:pt>
                <c:pt idx="146">
                  <c:v>4.2157781980950118</c:v>
                </c:pt>
                <c:pt idx="147">
                  <c:v>4.227403292130318</c:v>
                </c:pt>
                <c:pt idx="148">
                  <c:v>4.2390283861656242</c:v>
                </c:pt>
                <c:pt idx="149">
                  <c:v>4.2506534802009304</c:v>
                </c:pt>
                <c:pt idx="150">
                  <c:v>4.2622785742362375</c:v>
                </c:pt>
                <c:pt idx="151">
                  <c:v>4.2739036682715437</c:v>
                </c:pt>
                <c:pt idx="152">
                  <c:v>4.285528762306849</c:v>
                </c:pt>
                <c:pt idx="153">
                  <c:v>4.2971538563421561</c:v>
                </c:pt>
                <c:pt idx="154">
                  <c:v>4.3087789503774623</c:v>
                </c:pt>
                <c:pt idx="155">
                  <c:v>4.3204040444127685</c:v>
                </c:pt>
                <c:pt idx="156">
                  <c:v>4.3320291384480756</c:v>
                </c:pt>
                <c:pt idx="157">
                  <c:v>4.3436542324833809</c:v>
                </c:pt>
                <c:pt idx="158">
                  <c:v>4.3552793265186871</c:v>
                </c:pt>
                <c:pt idx="159">
                  <c:v>4.3669044205539942</c:v>
                </c:pt>
                <c:pt idx="160">
                  <c:v>4.3785295145893004</c:v>
                </c:pt>
                <c:pt idx="161">
                  <c:v>4.3901546086246066</c:v>
                </c:pt>
                <c:pt idx="162">
                  <c:v>4.4017797026599128</c:v>
                </c:pt>
                <c:pt idx="163">
                  <c:v>4.413404796695219</c:v>
                </c:pt>
                <c:pt idx="164">
                  <c:v>4.4250298907305252</c:v>
                </c:pt>
                <c:pt idx="165">
                  <c:v>4.4366549847658323</c:v>
                </c:pt>
                <c:pt idx="166">
                  <c:v>4.4482800788011385</c:v>
                </c:pt>
                <c:pt idx="167">
                  <c:v>4.4599051728364447</c:v>
                </c:pt>
                <c:pt idx="168">
                  <c:v>4.4715302668717509</c:v>
                </c:pt>
                <c:pt idx="169">
                  <c:v>4.4831553609070571</c:v>
                </c:pt>
                <c:pt idx="170">
                  <c:v>4.4947804549423633</c:v>
                </c:pt>
                <c:pt idx="171">
                  <c:v>4.5064055489776704</c:v>
                </c:pt>
                <c:pt idx="172">
                  <c:v>4.5180306430129766</c:v>
                </c:pt>
                <c:pt idx="173">
                  <c:v>4.5296557370482828</c:v>
                </c:pt>
                <c:pt idx="174">
                  <c:v>4.541280831083589</c:v>
                </c:pt>
                <c:pt idx="175">
                  <c:v>4.5529059251188952</c:v>
                </c:pt>
                <c:pt idx="176">
                  <c:v>4.5645310191542015</c:v>
                </c:pt>
                <c:pt idx="177">
                  <c:v>4.5761561131895085</c:v>
                </c:pt>
                <c:pt idx="178">
                  <c:v>4.5877812072248148</c:v>
                </c:pt>
                <c:pt idx="179">
                  <c:v>4.599406301260121</c:v>
                </c:pt>
                <c:pt idx="180">
                  <c:v>4.6110313952954272</c:v>
                </c:pt>
                <c:pt idx="181">
                  <c:v>4.6226564893307334</c:v>
                </c:pt>
                <c:pt idx="182">
                  <c:v>4.6342815833660396</c:v>
                </c:pt>
                <c:pt idx="183">
                  <c:v>4.6459066774013467</c:v>
                </c:pt>
                <c:pt idx="184">
                  <c:v>4.6575317714366529</c:v>
                </c:pt>
                <c:pt idx="185">
                  <c:v>4.6691568654719582</c:v>
                </c:pt>
                <c:pt idx="186">
                  <c:v>4.6807819595072653</c:v>
                </c:pt>
                <c:pt idx="187">
                  <c:v>4.6924070535425715</c:v>
                </c:pt>
                <c:pt idx="188">
                  <c:v>4.7040321475778777</c:v>
                </c:pt>
                <c:pt idx="189">
                  <c:v>4.7156572416131839</c:v>
                </c:pt>
                <c:pt idx="190">
                  <c:v>4.7272823356484901</c:v>
                </c:pt>
                <c:pt idx="191">
                  <c:v>4.7389074296837963</c:v>
                </c:pt>
                <c:pt idx="192">
                  <c:v>4.7505325237191025</c:v>
                </c:pt>
                <c:pt idx="193">
                  <c:v>4.7621576177544087</c:v>
                </c:pt>
                <c:pt idx="194">
                  <c:v>4.7737827117897158</c:v>
                </c:pt>
                <c:pt idx="195">
                  <c:v>4.785407805825022</c:v>
                </c:pt>
                <c:pt idx="196">
                  <c:v>4.7970328998603282</c:v>
                </c:pt>
                <c:pt idx="197">
                  <c:v>4.8086579938956344</c:v>
                </c:pt>
                <c:pt idx="198">
                  <c:v>4.8202830879309406</c:v>
                </c:pt>
                <c:pt idx="199">
                  <c:v>4.8319081819662468</c:v>
                </c:pt>
                <c:pt idx="200">
                  <c:v>4.8435332760015539</c:v>
                </c:pt>
                <c:pt idx="201">
                  <c:v>4.8551583700368601</c:v>
                </c:pt>
                <c:pt idx="202">
                  <c:v>4.8667834640721654</c:v>
                </c:pt>
                <c:pt idx="203">
                  <c:v>4.8784085581074725</c:v>
                </c:pt>
                <c:pt idx="204">
                  <c:v>4.8900336521427787</c:v>
                </c:pt>
                <c:pt idx="205">
                  <c:v>4.9016587461780849</c:v>
                </c:pt>
                <c:pt idx="206">
                  <c:v>4.913283840213392</c:v>
                </c:pt>
                <c:pt idx="207">
                  <c:v>4.9249089342486982</c:v>
                </c:pt>
                <c:pt idx="208">
                  <c:v>4.9365340282840036</c:v>
                </c:pt>
                <c:pt idx="209">
                  <c:v>4.9481591223193107</c:v>
                </c:pt>
                <c:pt idx="210">
                  <c:v>4.9597842163546169</c:v>
                </c:pt>
                <c:pt idx="211">
                  <c:v>4.9714093103899231</c:v>
                </c:pt>
                <c:pt idx="212">
                  <c:v>4.9830344044252302</c:v>
                </c:pt>
                <c:pt idx="213">
                  <c:v>4.9946594984605355</c:v>
                </c:pt>
                <c:pt idx="214">
                  <c:v>5.0062845924958417</c:v>
                </c:pt>
                <c:pt idx="215">
                  <c:v>5.0179096865311488</c:v>
                </c:pt>
                <c:pt idx="216">
                  <c:v>5.029534780566455</c:v>
                </c:pt>
                <c:pt idx="217">
                  <c:v>5.0411598746017612</c:v>
                </c:pt>
                <c:pt idx="218">
                  <c:v>5.0527849686370674</c:v>
                </c:pt>
                <c:pt idx="219">
                  <c:v>5.0644100626723736</c:v>
                </c:pt>
                <c:pt idx="220">
                  <c:v>5.0760351567076798</c:v>
                </c:pt>
                <c:pt idx="221">
                  <c:v>5.0876602507429869</c:v>
                </c:pt>
                <c:pt idx="222">
                  <c:v>5.0992853447782931</c:v>
                </c:pt>
                <c:pt idx="223">
                  <c:v>5.1109104388135993</c:v>
                </c:pt>
                <c:pt idx="224">
                  <c:v>5.1225355328489055</c:v>
                </c:pt>
                <c:pt idx="225">
                  <c:v>5.1341606268842117</c:v>
                </c:pt>
                <c:pt idx="226">
                  <c:v>5.1457857209195179</c:v>
                </c:pt>
                <c:pt idx="227">
                  <c:v>5.157410814954825</c:v>
                </c:pt>
                <c:pt idx="228">
                  <c:v>5.1690359089901312</c:v>
                </c:pt>
                <c:pt idx="229">
                  <c:v>5.1806610030254374</c:v>
                </c:pt>
                <c:pt idx="230">
                  <c:v>5.1922860970607436</c:v>
                </c:pt>
                <c:pt idx="231">
                  <c:v>5.2039111910960498</c:v>
                </c:pt>
                <c:pt idx="232">
                  <c:v>5.215536285131356</c:v>
                </c:pt>
                <c:pt idx="233">
                  <c:v>5.2271613791666631</c:v>
                </c:pt>
                <c:pt idx="234">
                  <c:v>5.2387864732019693</c:v>
                </c:pt>
                <c:pt idx="235">
                  <c:v>5.2504115672372755</c:v>
                </c:pt>
                <c:pt idx="236">
                  <c:v>5.2620366612725817</c:v>
                </c:pt>
                <c:pt idx="237">
                  <c:v>5.2736617553078879</c:v>
                </c:pt>
                <c:pt idx="238">
                  <c:v>5.2852868493431941</c:v>
                </c:pt>
                <c:pt idx="239">
                  <c:v>5.2969119433785004</c:v>
                </c:pt>
                <c:pt idx="240">
                  <c:v>5.3085370374138066</c:v>
                </c:pt>
                <c:pt idx="241">
                  <c:v>5.3201621314491128</c:v>
                </c:pt>
                <c:pt idx="242">
                  <c:v>5.331787225484419</c:v>
                </c:pt>
                <c:pt idx="243">
                  <c:v>5.3434123195197252</c:v>
                </c:pt>
                <c:pt idx="244">
                  <c:v>5.3550374135550323</c:v>
                </c:pt>
                <c:pt idx="245">
                  <c:v>5.3666625075903385</c:v>
                </c:pt>
                <c:pt idx="246">
                  <c:v>5.3782876016256447</c:v>
                </c:pt>
                <c:pt idx="247">
                  <c:v>5.3899126956609509</c:v>
                </c:pt>
                <c:pt idx="248">
                  <c:v>5.4015377896962571</c:v>
                </c:pt>
                <c:pt idx="249">
                  <c:v>5.4131628837315633</c:v>
                </c:pt>
                <c:pt idx="250">
                  <c:v>5.4247879777668704</c:v>
                </c:pt>
                <c:pt idx="251">
                  <c:v>5.4364130718021766</c:v>
                </c:pt>
                <c:pt idx="252">
                  <c:v>5.4480381658374828</c:v>
                </c:pt>
                <c:pt idx="253">
                  <c:v>5.459663259872789</c:v>
                </c:pt>
                <c:pt idx="254">
                  <c:v>5.4712883539080952</c:v>
                </c:pt>
                <c:pt idx="255">
                  <c:v>5.4829134479434014</c:v>
                </c:pt>
                <c:pt idx="256">
                  <c:v>5.4945385419787085</c:v>
                </c:pt>
                <c:pt idx="257">
                  <c:v>5.5061636360140147</c:v>
                </c:pt>
                <c:pt idx="258">
                  <c:v>5.51778873004932</c:v>
                </c:pt>
                <c:pt idx="259">
                  <c:v>5.5294138240846324</c:v>
                </c:pt>
                <c:pt idx="260">
                  <c:v>5.5410389181199333</c:v>
                </c:pt>
                <c:pt idx="261">
                  <c:v>5.5526640121552395</c:v>
                </c:pt>
                <c:pt idx="262">
                  <c:v>5.5642891061905466</c:v>
                </c:pt>
                <c:pt idx="263">
                  <c:v>5.5759142002258582</c:v>
                </c:pt>
                <c:pt idx="264">
                  <c:v>5.5875392942611581</c:v>
                </c:pt>
                <c:pt idx="265">
                  <c:v>5.5991643882964652</c:v>
                </c:pt>
                <c:pt idx="266">
                  <c:v>5.6107894823317714</c:v>
                </c:pt>
                <c:pt idx="267">
                  <c:v>5.622414576367083</c:v>
                </c:pt>
                <c:pt idx="268">
                  <c:v>5.6340396704023847</c:v>
                </c:pt>
                <c:pt idx="269">
                  <c:v>5.6456647644376901</c:v>
                </c:pt>
                <c:pt idx="270">
                  <c:v>5.6572898584729963</c:v>
                </c:pt>
                <c:pt idx="271">
                  <c:v>5.6689149525083087</c:v>
                </c:pt>
                <c:pt idx="272">
                  <c:v>5.6805400465436096</c:v>
                </c:pt>
                <c:pt idx="273">
                  <c:v>5.6921651405789158</c:v>
                </c:pt>
                <c:pt idx="274">
                  <c:v>5.703790234614222</c:v>
                </c:pt>
                <c:pt idx="275">
                  <c:v>5.7154153286495344</c:v>
                </c:pt>
                <c:pt idx="276">
                  <c:v>5.7270404226848344</c:v>
                </c:pt>
                <c:pt idx="277">
                  <c:v>5.7386655167201415</c:v>
                </c:pt>
                <c:pt idx="278">
                  <c:v>5.7502906107554468</c:v>
                </c:pt>
                <c:pt idx="279">
                  <c:v>5.7619157047907592</c:v>
                </c:pt>
                <c:pt idx="280">
                  <c:v>5.7735407988260601</c:v>
                </c:pt>
                <c:pt idx="281">
                  <c:v>5.7851658928613663</c:v>
                </c:pt>
                <c:pt idx="282">
                  <c:v>5.7967909868966778</c:v>
                </c:pt>
                <c:pt idx="283">
                  <c:v>5.8084160809319849</c:v>
                </c:pt>
                <c:pt idx="284">
                  <c:v>5.820041174967292</c:v>
                </c:pt>
                <c:pt idx="285">
                  <c:v>5.831666269002592</c:v>
                </c:pt>
                <c:pt idx="286">
                  <c:v>5.8432913630379035</c:v>
                </c:pt>
                <c:pt idx="287">
                  <c:v>5.8549164570732097</c:v>
                </c:pt>
                <c:pt idx="288">
                  <c:v>5.8665415511085159</c:v>
                </c:pt>
                <c:pt idx="289">
                  <c:v>5.8781666451438177</c:v>
                </c:pt>
                <c:pt idx="290">
                  <c:v>5.8897917391791283</c:v>
                </c:pt>
                <c:pt idx="291">
                  <c:v>5.9014168332144354</c:v>
                </c:pt>
                <c:pt idx="292">
                  <c:v>5.9130419272497416</c:v>
                </c:pt>
                <c:pt idx="293">
                  <c:v>5.9246670212850425</c:v>
                </c:pt>
                <c:pt idx="294">
                  <c:v>5.9362921153203541</c:v>
                </c:pt>
                <c:pt idx="295">
                  <c:v>5.9479172093556612</c:v>
                </c:pt>
                <c:pt idx="296">
                  <c:v>5.9595423033909665</c:v>
                </c:pt>
                <c:pt idx="297">
                  <c:v>5.9711673974262673</c:v>
                </c:pt>
                <c:pt idx="298">
                  <c:v>5.9827924914615798</c:v>
                </c:pt>
                <c:pt idx="299">
                  <c:v>5.994417585496886</c:v>
                </c:pt>
                <c:pt idx="300">
                  <c:v>6.0060426795321922</c:v>
                </c:pt>
                <c:pt idx="301">
                  <c:v>6.0176677735674922</c:v>
                </c:pt>
                <c:pt idx="302">
                  <c:v>6.0292928676028046</c:v>
                </c:pt>
                <c:pt idx="303">
                  <c:v>6.0409179616381117</c:v>
                </c:pt>
                <c:pt idx="304">
                  <c:v>6.0525430556734179</c:v>
                </c:pt>
                <c:pt idx="305">
                  <c:v>6.0641681497087179</c:v>
                </c:pt>
                <c:pt idx="306">
                  <c:v>6.0757932437440303</c:v>
                </c:pt>
                <c:pt idx="307">
                  <c:v>6.0874183377793374</c:v>
                </c:pt>
                <c:pt idx="308">
                  <c:v>6.0990434318146427</c:v>
                </c:pt>
                <c:pt idx="309">
                  <c:v>6.1106685258499489</c:v>
                </c:pt>
                <c:pt idx="310">
                  <c:v>6.122293619885256</c:v>
                </c:pt>
                <c:pt idx="311">
                  <c:v>6.1339187139205622</c:v>
                </c:pt>
                <c:pt idx="312">
                  <c:v>6.1455438079558684</c:v>
                </c:pt>
                <c:pt idx="313">
                  <c:v>6.1571689019911746</c:v>
                </c:pt>
                <c:pt idx="314">
                  <c:v>6.1687939960264808</c:v>
                </c:pt>
                <c:pt idx="315">
                  <c:v>6.180419090061787</c:v>
                </c:pt>
                <c:pt idx="316">
                  <c:v>6.1920441840970941</c:v>
                </c:pt>
                <c:pt idx="317">
                  <c:v>6.2036692781323994</c:v>
                </c:pt>
                <c:pt idx="318">
                  <c:v>6.2152943721677065</c:v>
                </c:pt>
                <c:pt idx="319">
                  <c:v>6.2269194662030127</c:v>
                </c:pt>
                <c:pt idx="320">
                  <c:v>6.2385445602383189</c:v>
                </c:pt>
                <c:pt idx="321">
                  <c:v>6.2501696542736251</c:v>
                </c:pt>
                <c:pt idx="322">
                  <c:v>6.2617947483089322</c:v>
                </c:pt>
                <c:pt idx="323">
                  <c:v>6.2734198423442376</c:v>
                </c:pt>
                <c:pt idx="324">
                  <c:v>6.2850449363795446</c:v>
                </c:pt>
                <c:pt idx="325">
                  <c:v>6.2966700304148508</c:v>
                </c:pt>
                <c:pt idx="326">
                  <c:v>6.3082951244501562</c:v>
                </c:pt>
                <c:pt idx="327">
                  <c:v>6.3199202184854633</c:v>
                </c:pt>
                <c:pt idx="328">
                  <c:v>6.3315453125207704</c:v>
                </c:pt>
                <c:pt idx="329">
                  <c:v>6.3431704065560757</c:v>
                </c:pt>
                <c:pt idx="330">
                  <c:v>6.3547955005913828</c:v>
                </c:pt>
                <c:pt idx="331">
                  <c:v>6.366420594626689</c:v>
                </c:pt>
                <c:pt idx="332">
                  <c:v>6.3780456886619943</c:v>
                </c:pt>
                <c:pt idx="333">
                  <c:v>6.3896707826973014</c:v>
                </c:pt>
                <c:pt idx="334">
                  <c:v>6.4012958767326085</c:v>
                </c:pt>
                <c:pt idx="335">
                  <c:v>6.4129209707679138</c:v>
                </c:pt>
                <c:pt idx="336">
                  <c:v>6.4245460648032209</c:v>
                </c:pt>
                <c:pt idx="337">
                  <c:v>6.4361711588385271</c:v>
                </c:pt>
                <c:pt idx="338">
                  <c:v>6.4477962528738324</c:v>
                </c:pt>
                <c:pt idx="339">
                  <c:v>6.4594213469091395</c:v>
                </c:pt>
                <c:pt idx="340">
                  <c:v>6.4710464409444466</c:v>
                </c:pt>
                <c:pt idx="341">
                  <c:v>6.4826715349797519</c:v>
                </c:pt>
                <c:pt idx="342">
                  <c:v>6.4942966290150572</c:v>
                </c:pt>
                <c:pt idx="343">
                  <c:v>6.5059217230503652</c:v>
                </c:pt>
                <c:pt idx="344">
                  <c:v>6.5175468170856705</c:v>
                </c:pt>
                <c:pt idx="345">
                  <c:v>6.5291719111209776</c:v>
                </c:pt>
                <c:pt idx="346">
                  <c:v>6.5407970051562847</c:v>
                </c:pt>
                <c:pt idx="347">
                  <c:v>6.55242209919159</c:v>
                </c:pt>
                <c:pt idx="348">
                  <c:v>6.5640471932268953</c:v>
                </c:pt>
                <c:pt idx="349">
                  <c:v>6.5756722872622033</c:v>
                </c:pt>
                <c:pt idx="350">
                  <c:v>6.5872973812975086</c:v>
                </c:pt>
                <c:pt idx="351">
                  <c:v>6.5989224753328157</c:v>
                </c:pt>
                <c:pt idx="352">
                  <c:v>6.6105475693681219</c:v>
                </c:pt>
                <c:pt idx="353">
                  <c:v>6.6221726634034281</c:v>
                </c:pt>
                <c:pt idx="354">
                  <c:v>6.6337977574387335</c:v>
                </c:pt>
                <c:pt idx="355">
                  <c:v>6.6454228514740414</c:v>
                </c:pt>
                <c:pt idx="356">
                  <c:v>6.6570479455093468</c:v>
                </c:pt>
                <c:pt idx="357">
                  <c:v>6.6686730395446538</c:v>
                </c:pt>
                <c:pt idx="358">
                  <c:v>6.6802981335799601</c:v>
                </c:pt>
                <c:pt idx="359">
                  <c:v>6.6919232276152654</c:v>
                </c:pt>
                <c:pt idx="360">
                  <c:v>6.7035483216505716</c:v>
                </c:pt>
                <c:pt idx="361">
                  <c:v>6.7151734156858796</c:v>
                </c:pt>
                <c:pt idx="362">
                  <c:v>6.7267985097211849</c:v>
                </c:pt>
                <c:pt idx="363">
                  <c:v>6.7384236037564902</c:v>
                </c:pt>
                <c:pt idx="364">
                  <c:v>6.7500486977917982</c:v>
                </c:pt>
                <c:pt idx="365">
                  <c:v>6.7616737918271035</c:v>
                </c:pt>
                <c:pt idx="366">
                  <c:v>6.7732988858624097</c:v>
                </c:pt>
                <c:pt idx="367">
                  <c:v>6.7849239798977159</c:v>
                </c:pt>
                <c:pt idx="368">
                  <c:v>6.796549073933023</c:v>
                </c:pt>
                <c:pt idx="369">
                  <c:v>6.8081741679683283</c:v>
                </c:pt>
                <c:pt idx="370">
                  <c:v>6.8197992620036363</c:v>
                </c:pt>
                <c:pt idx="371">
                  <c:v>6.8314243560389416</c:v>
                </c:pt>
                <c:pt idx="372">
                  <c:v>6.8430494500742469</c:v>
                </c:pt>
                <c:pt idx="373">
                  <c:v>6.854674544109554</c:v>
                </c:pt>
                <c:pt idx="374">
                  <c:v>6.8662996381448611</c:v>
                </c:pt>
                <c:pt idx="375">
                  <c:v>6.8779247321801664</c:v>
                </c:pt>
                <c:pt idx="376">
                  <c:v>6.8895498262154744</c:v>
                </c:pt>
                <c:pt idx="377">
                  <c:v>6.9011749202507797</c:v>
                </c:pt>
                <c:pt idx="378">
                  <c:v>6.912800014286085</c:v>
                </c:pt>
                <c:pt idx="379">
                  <c:v>6.9244251083213921</c:v>
                </c:pt>
                <c:pt idx="380">
                  <c:v>6.9360502023566992</c:v>
                </c:pt>
                <c:pt idx="381">
                  <c:v>6.9476752963920045</c:v>
                </c:pt>
                <c:pt idx="382">
                  <c:v>6.9593003904273125</c:v>
                </c:pt>
                <c:pt idx="383">
                  <c:v>6.9709254844626178</c:v>
                </c:pt>
                <c:pt idx="384">
                  <c:v>6.9825505784979232</c:v>
                </c:pt>
                <c:pt idx="385">
                  <c:v>6.9941756725332302</c:v>
                </c:pt>
                <c:pt idx="386">
                  <c:v>7.0058007665685373</c:v>
                </c:pt>
                <c:pt idx="387">
                  <c:v>7.0174258606038427</c:v>
                </c:pt>
                <c:pt idx="388">
                  <c:v>7.0290509546391489</c:v>
                </c:pt>
                <c:pt idx="389">
                  <c:v>7.040676048674456</c:v>
                </c:pt>
                <c:pt idx="390">
                  <c:v>7.0523011427097613</c:v>
                </c:pt>
                <c:pt idx="391">
                  <c:v>7.0639262367450684</c:v>
                </c:pt>
                <c:pt idx="392">
                  <c:v>7.0755513307803746</c:v>
                </c:pt>
                <c:pt idx="393">
                  <c:v>7.0871764248156808</c:v>
                </c:pt>
                <c:pt idx="394">
                  <c:v>7.098801518850987</c:v>
                </c:pt>
                <c:pt idx="395">
                  <c:v>7.1104266128862941</c:v>
                </c:pt>
                <c:pt idx="396">
                  <c:v>7.1220517069215994</c:v>
                </c:pt>
                <c:pt idx="397">
                  <c:v>7.1336768009569065</c:v>
                </c:pt>
                <c:pt idx="398">
                  <c:v>7.1453018949922127</c:v>
                </c:pt>
                <c:pt idx="399">
                  <c:v>7.1569269890275189</c:v>
                </c:pt>
                <c:pt idx="400">
                  <c:v>7.1685520830628251</c:v>
                </c:pt>
                <c:pt idx="401">
                  <c:v>7.1801771770981322</c:v>
                </c:pt>
                <c:pt idx="402">
                  <c:v>7.1918022711334375</c:v>
                </c:pt>
                <c:pt idx="403">
                  <c:v>7.2034273651687446</c:v>
                </c:pt>
                <c:pt idx="404">
                  <c:v>7.2150524592040508</c:v>
                </c:pt>
                <c:pt idx="405">
                  <c:v>7.2266775532393561</c:v>
                </c:pt>
                <c:pt idx="406">
                  <c:v>7.2383026472746632</c:v>
                </c:pt>
                <c:pt idx="407">
                  <c:v>7.2499277413099703</c:v>
                </c:pt>
                <c:pt idx="408">
                  <c:v>7.2615528353452756</c:v>
                </c:pt>
                <c:pt idx="409">
                  <c:v>7.2731779293805827</c:v>
                </c:pt>
                <c:pt idx="410">
                  <c:v>7.2848030234158889</c:v>
                </c:pt>
                <c:pt idx="411">
                  <c:v>7.2964281174511942</c:v>
                </c:pt>
                <c:pt idx="412">
                  <c:v>7.3080532114865013</c:v>
                </c:pt>
                <c:pt idx="413">
                  <c:v>7.3196783055218084</c:v>
                </c:pt>
                <c:pt idx="414">
                  <c:v>7.3313033995571137</c:v>
                </c:pt>
                <c:pt idx="415">
                  <c:v>7.3429284935924199</c:v>
                </c:pt>
                <c:pt idx="416">
                  <c:v>7.354553587627727</c:v>
                </c:pt>
                <c:pt idx="417">
                  <c:v>7.3661786816630324</c:v>
                </c:pt>
                <c:pt idx="418">
                  <c:v>7.3778037756983395</c:v>
                </c:pt>
                <c:pt idx="419">
                  <c:v>7.3894288697336465</c:v>
                </c:pt>
                <c:pt idx="420">
                  <c:v>7.4010539637689519</c:v>
                </c:pt>
                <c:pt idx="421">
                  <c:v>7.4126790578042581</c:v>
                </c:pt>
                <c:pt idx="422">
                  <c:v>7.4243041518395652</c:v>
                </c:pt>
                <c:pt idx="423">
                  <c:v>7.4359292458748705</c:v>
                </c:pt>
                <c:pt idx="424">
                  <c:v>7.4475543399101776</c:v>
                </c:pt>
                <c:pt idx="425">
                  <c:v>7.4591794339454847</c:v>
                </c:pt>
                <c:pt idx="426">
                  <c:v>7.47080452798079</c:v>
                </c:pt>
                <c:pt idx="427">
                  <c:v>7.4824296220160962</c:v>
                </c:pt>
                <c:pt idx="428">
                  <c:v>7.4940547160514033</c:v>
                </c:pt>
                <c:pt idx="429">
                  <c:v>7.5056798100867086</c:v>
                </c:pt>
                <c:pt idx="430">
                  <c:v>7.5173049041220157</c:v>
                </c:pt>
                <c:pt idx="431">
                  <c:v>7.5289299981573219</c:v>
                </c:pt>
                <c:pt idx="432">
                  <c:v>7.5405550921926281</c:v>
                </c:pt>
                <c:pt idx="433">
                  <c:v>7.5521801862279343</c:v>
                </c:pt>
                <c:pt idx="434">
                  <c:v>7.5638052802632414</c:v>
                </c:pt>
                <c:pt idx="435">
                  <c:v>7.5754303742985467</c:v>
                </c:pt>
                <c:pt idx="436">
                  <c:v>7.5870554683338538</c:v>
                </c:pt>
                <c:pt idx="437">
                  <c:v>7.59868056236916</c:v>
                </c:pt>
                <c:pt idx="438">
                  <c:v>7.6103056564044653</c:v>
                </c:pt>
                <c:pt idx="439">
                  <c:v>7.6219307504397724</c:v>
                </c:pt>
                <c:pt idx="440">
                  <c:v>7.6335558444750795</c:v>
                </c:pt>
                <c:pt idx="441">
                  <c:v>7.6451809385103848</c:v>
                </c:pt>
                <c:pt idx="442">
                  <c:v>7.6568060325456901</c:v>
                </c:pt>
                <c:pt idx="443">
                  <c:v>7.6684311265809981</c:v>
                </c:pt>
                <c:pt idx="444">
                  <c:v>7.6800562206163034</c:v>
                </c:pt>
                <c:pt idx="445">
                  <c:v>7.6916813146516105</c:v>
                </c:pt>
                <c:pt idx="446">
                  <c:v>7.7033064086869176</c:v>
                </c:pt>
                <c:pt idx="447">
                  <c:v>7.7149315027222229</c:v>
                </c:pt>
                <c:pt idx="448">
                  <c:v>7.7265565967575283</c:v>
                </c:pt>
                <c:pt idx="449">
                  <c:v>7.7381816907928362</c:v>
                </c:pt>
                <c:pt idx="450">
                  <c:v>7.7498067848281416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0.23496382839875007</c:v>
                </c:pt>
                <c:pt idx="1">
                  <c:v>0.13156080337899123</c:v>
                </c:pt>
                <c:pt idx="2">
                  <c:v>3.2823077513809196E-2</c:v>
                </c:pt>
                <c:pt idx="3">
                  <c:v>-6.142487378219208E-2</c:v>
                </c:pt>
                <c:pt idx="4">
                  <c:v>-0.15135218845066234</c:v>
                </c:pt>
                <c:pt idx="5">
                  <c:v>-0.23712185285349507</c:v>
                </c:pt>
                <c:pt idx="6">
                  <c:v>-0.31889092788652507</c:v>
                </c:pt>
                <c:pt idx="7">
                  <c:v>-0.39681076650116065</c:v>
                </c:pt>
                <c:pt idx="8">
                  <c:v>-0.47102722297708732</c:v>
                </c:pt>
                <c:pt idx="9">
                  <c:v>-0.54168085427437473</c:v>
                </c:pt>
                <c:pt idx="10">
                  <c:v>-0.60890711377970508</c:v>
                </c:pt>
                <c:pt idx="11">
                  <c:v>-0.67283653774792906</c:v>
                </c:pt>
                <c:pt idx="12">
                  <c:v>-0.73359492472752352</c:v>
                </c:pt>
                <c:pt idx="13">
                  <c:v>-0.79130350824657292</c:v>
                </c:pt>
                <c:pt idx="14">
                  <c:v>-0.84607912302413979</c:v>
                </c:pt>
                <c:pt idx="15">
                  <c:v>-0.89803436496091082</c:v>
                </c:pt>
                <c:pt idx="16">
                  <c:v>-0.94727774515255447</c:v>
                </c:pt>
                <c:pt idx="17">
                  <c:v>-0.9939138381589423</c:v>
                </c:pt>
                <c:pt idx="18">
                  <c:v>-1.0380434247529524</c:v>
                </c:pt>
                <c:pt idx="19">
                  <c:v>-1.0797636293632094</c:v>
                </c:pt>
                <c:pt idx="20">
                  <c:v>-1.1191680524163976</c:v>
                </c:pt>
                <c:pt idx="21">
                  <c:v>-1.1563468977763081</c:v>
                </c:pt>
                <c:pt idx="22">
                  <c:v>-1.1913870954687766</c:v>
                </c:pt>
                <c:pt idx="23">
                  <c:v>-1.2243724198739305</c:v>
                </c:pt>
                <c:pt idx="24">
                  <c:v>-1.2553836035597978</c:v>
                </c:pt>
                <c:pt idx="25">
                  <c:v>-1.284498446924319</c:v>
                </c:pt>
                <c:pt idx="26">
                  <c:v>-1.3117919238060007</c:v>
                </c:pt>
                <c:pt idx="27">
                  <c:v>-1.3373362832170508</c:v>
                </c:pt>
                <c:pt idx="28">
                  <c:v>-1.3612011473466208</c:v>
                </c:pt>
                <c:pt idx="29">
                  <c:v>-1.3834536059758871</c:v>
                </c:pt>
                <c:pt idx="30">
                  <c:v>-1.4041583074410291</c:v>
                </c:pt>
                <c:pt idx="31">
                  <c:v>-1.4233775462747509</c:v>
                </c:pt>
                <c:pt idx="32">
                  <c:v>-1.4411713476517967</c:v>
                </c:pt>
                <c:pt idx="33">
                  <c:v>-1.4575975487589343</c:v>
                </c:pt>
                <c:pt idx="34">
                  <c:v>-1.4727118772051331</c:v>
                </c:pt>
                <c:pt idx="35">
                  <c:v>-1.4865680265830798</c:v>
                </c:pt>
                <c:pt idx="36">
                  <c:v>-1.4992177292888187</c:v>
                </c:pt>
                <c:pt idx="37">
                  <c:v>-1.5107108267020988</c:v>
                </c:pt>
                <c:pt idx="38">
                  <c:v>-1.5210953368260225</c:v>
                </c:pt>
                <c:pt idx="39">
                  <c:v>-1.5304175194806942</c:v>
                </c:pt>
                <c:pt idx="40">
                  <c:v>-1.5387219391419344</c:v>
                </c:pt>
                <c:pt idx="41">
                  <c:v>-1.5460515255125304</c:v>
                </c:pt>
                <c:pt idx="42">
                  <c:v>-1.552447631910153</c:v>
                </c:pt>
                <c:pt idx="43">
                  <c:v>-1.557950091552776</c:v>
                </c:pt>
                <c:pt idx="44">
                  <c:v>-1.5625972718193386</c:v>
                </c:pt>
                <c:pt idx="45">
                  <c:v>-1.5664261265603827</c:v>
                </c:pt>
                <c:pt idx="46">
                  <c:v>-1.5694722465305389</c:v>
                </c:pt>
                <c:pt idx="47">
                  <c:v>-1.5717699080119649</c:v>
                </c:pt>
                <c:pt idx="48">
                  <c:v>-1.5733521196952167</c:v>
                </c:pt>
                <c:pt idx="49">
                  <c:v>-1.574250667881461</c:v>
                </c:pt>
                <c:pt idx="50">
                  <c:v>-1.5744961600675453</c:v>
                </c:pt>
                <c:pt idx="51">
                  <c:v>-1.5741180669730719</c:v>
                </c:pt>
                <c:pt idx="52">
                  <c:v>-1.573144763066384</c:v>
                </c:pt>
                <c:pt idx="53">
                  <c:v>-1.5716035656442287</c:v>
                </c:pt>
                <c:pt idx="54">
                  <c:v>-1.5695207725177838</c:v>
                </c:pt>
                <c:pt idx="55">
                  <c:v>-1.5669216983557428</c:v>
                </c:pt>
                <c:pt idx="56">
                  <c:v>-1.5638307097332578</c:v>
                </c:pt>
                <c:pt idx="57">
                  <c:v>-1.5602712589336947</c:v>
                </c:pt>
                <c:pt idx="58">
                  <c:v>-1.5562659165484019</c:v>
                </c:pt>
                <c:pt idx="59">
                  <c:v>-1.5518364029179947</c:v>
                </c:pt>
                <c:pt idx="60">
                  <c:v>-1.5470036184570364</c:v>
                </c:pt>
                <c:pt idx="61">
                  <c:v>-1.5417876729024438</c:v>
                </c:pt>
                <c:pt idx="62">
                  <c:v>-1.5362079135244144</c:v>
                </c:pt>
                <c:pt idx="63">
                  <c:v>-1.5302829523372727</c:v>
                </c:pt>
                <c:pt idx="64">
                  <c:v>-1.5240306923462068</c:v>
                </c:pt>
                <c:pt idx="65">
                  <c:v>-1.5174683528645532</c:v>
                </c:pt>
                <c:pt idx="66">
                  <c:v>-1.5106124939350112</c:v>
                </c:pt>
                <c:pt idx="67">
                  <c:v>-1.5034790398869142</c:v>
                </c:pt>
                <c:pt idx="68">
                  <c:v>-1.4960833020605244</c:v>
                </c:pt>
                <c:pt idx="69">
                  <c:v>-1.4884400007281646</c:v>
                </c:pt>
                <c:pt idx="70">
                  <c:v>-1.4805632862409015</c:v>
                </c:pt>
                <c:pt idx="71">
                  <c:v>-1.4724667594284566</c:v>
                </c:pt>
                <c:pt idx="72">
                  <c:v>-1.464163491278994</c:v>
                </c:pt>
                <c:pt idx="73">
                  <c:v>-1.4556660419244616</c:v>
                </c:pt>
                <c:pt idx="74">
                  <c:v>-1.4469864789562261</c:v>
                </c:pt>
                <c:pt idx="75">
                  <c:v>-1.4381363950948447</c:v>
                </c:pt>
                <c:pt idx="76">
                  <c:v>-1.4291269252369323</c:v>
                </c:pt>
                <c:pt idx="77">
                  <c:v>-1.4199687629012683</c:v>
                </c:pt>
                <c:pt idx="78">
                  <c:v>-1.410672176095467</c:v>
                </c:pt>
                <c:pt idx="79">
                  <c:v>-1.4012470226237639</c:v>
                </c:pt>
                <c:pt idx="80">
                  <c:v>-1.3917027648557379</c:v>
                </c:pt>
                <c:pt idx="81">
                  <c:v>-1.3820484839750531</c:v>
                </c:pt>
                <c:pt idx="82">
                  <c:v>-1.3722928937266321</c:v>
                </c:pt>
                <c:pt idx="83">
                  <c:v>-1.3624443536799908</c:v>
                </c:pt>
                <c:pt idx="84">
                  <c:v>-1.3525108820258467</c:v>
                </c:pt>
                <c:pt idx="85">
                  <c:v>-1.3425001679224706</c:v>
                </c:pt>
                <c:pt idx="86">
                  <c:v>-1.3324195834076822</c:v>
                </c:pt>
                <c:pt idx="87">
                  <c:v>-1.3222761948918107</c:v>
                </c:pt>
                <c:pt idx="88">
                  <c:v>-1.3120767742463773</c:v>
                </c:pt>
                <c:pt idx="89">
                  <c:v>-1.3018278095027556</c:v>
                </c:pt>
                <c:pt idx="90">
                  <c:v>-1.2915355151745367</c:v>
                </c:pt>
                <c:pt idx="91">
                  <c:v>-1.2812058422168275</c:v>
                </c:pt>
                <c:pt idx="92">
                  <c:v>-1.2708444876352614</c:v>
                </c:pt>
                <c:pt idx="93">
                  <c:v>-1.2604569037570288</c:v>
                </c:pt>
                <c:pt idx="94">
                  <c:v>-1.2500483071757942</c:v>
                </c:pt>
                <c:pt idx="95">
                  <c:v>-1.2396236873819535</c:v>
                </c:pt>
                <c:pt idx="96">
                  <c:v>-1.2291878150892659</c:v>
                </c:pt>
                <c:pt idx="97">
                  <c:v>-1.2187452502685212</c:v>
                </c:pt>
                <c:pt idx="98">
                  <c:v>-1.2083003498984966</c:v>
                </c:pt>
                <c:pt idx="99">
                  <c:v>-1.1978572754441201</c:v>
                </c:pt>
                <c:pt idx="100">
                  <c:v>-1.1874200000713921</c:v>
                </c:pt>
                <c:pt idx="101">
                  <c:v>-1.1769923156082751</c:v>
                </c:pt>
                <c:pt idx="102">
                  <c:v>-1.1665778392604491</c:v>
                </c:pt>
                <c:pt idx="103">
                  <c:v>-1.1561800200905052</c:v>
                </c:pt>
                <c:pt idx="104">
                  <c:v>-1.1458021452688416</c:v>
                </c:pt>
                <c:pt idx="105">
                  <c:v>-1.1354473461042534</c:v>
                </c:pt>
                <c:pt idx="106">
                  <c:v>-1.1251186038619094</c:v>
                </c:pt>
                <c:pt idx="107">
                  <c:v>-1.1148187553761348</c:v>
                </c:pt>
                <c:pt idx="108">
                  <c:v>-1.1045504984651813</c:v>
                </c:pt>
                <c:pt idx="109">
                  <c:v>-1.0943163971548791</c:v>
                </c:pt>
                <c:pt idx="110">
                  <c:v>-1.0841188867178571</c:v>
                </c:pt>
                <c:pt idx="111">
                  <c:v>-1.0739602785347495</c:v>
                </c:pt>
                <c:pt idx="112">
                  <c:v>-1.0638427647836131</c:v>
                </c:pt>
                <c:pt idx="113">
                  <c:v>-1.0537684229635367</c:v>
                </c:pt>
                <c:pt idx="114">
                  <c:v>-1.0437392202582227</c:v>
                </c:pt>
                <c:pt idx="115">
                  <c:v>-1.0337570177451263</c:v>
                </c:pt>
                <c:pt idx="116">
                  <c:v>-1.0238235744555302</c:v>
                </c:pt>
                <c:pt idx="117">
                  <c:v>-1.0139405512907427</c:v>
                </c:pt>
                <c:pt idx="118">
                  <c:v>-1.0041095147994425</c:v>
                </c:pt>
                <c:pt idx="119">
                  <c:v>-0.99433194082100496</c:v>
                </c:pt>
                <c:pt idx="120">
                  <c:v>-0.98460921799946344</c:v>
                </c:pt>
                <c:pt idx="121">
                  <c:v>-0.97494265117263001</c:v>
                </c:pt>
                <c:pt idx="122">
                  <c:v>-0.96533346464071401</c:v>
                </c:pt>
                <c:pt idx="123">
                  <c:v>-0.95578280531862647</c:v>
                </c:pt>
                <c:pt idx="124">
                  <c:v>-0.94629174577603326</c:v>
                </c:pt>
                <c:pt idx="125">
                  <c:v>-0.93686128716905892</c:v>
                </c:pt>
                <c:pt idx="126">
                  <c:v>-0.92749236206740449</c:v>
                </c:pt>
                <c:pt idx="127">
                  <c:v>-0.91818583718053737</c:v>
                </c:pt>
                <c:pt idx="128">
                  <c:v>-0.90894251598645159</c:v>
                </c:pt>
                <c:pt idx="129">
                  <c:v>-0.89976314126639612</c:v>
                </c:pt>
                <c:pt idx="130">
                  <c:v>-0.8906483975488384</c:v>
                </c:pt>
                <c:pt idx="131">
                  <c:v>-0.88159891346584252</c:v>
                </c:pt>
                <c:pt idx="132">
                  <c:v>-0.87261526402487655</c:v>
                </c:pt>
                <c:pt idx="133">
                  <c:v>-0.86369797279902749</c:v>
                </c:pt>
                <c:pt idx="134">
                  <c:v>-0.85484751403844905</c:v>
                </c:pt>
                <c:pt idx="135">
                  <c:v>-0.84606431470577315</c:v>
                </c:pt>
                <c:pt idx="136">
                  <c:v>-0.83734875643816775</c:v>
                </c:pt>
                <c:pt idx="137">
                  <c:v>-0.82870117743855709</c:v>
                </c:pt>
                <c:pt idx="138">
                  <c:v>-0.82012187429849581</c:v>
                </c:pt>
                <c:pt idx="139">
                  <c:v>-0.81161110375507239</c:v>
                </c:pt>
                <c:pt idx="140">
                  <c:v>-0.8031690843841387</c:v>
                </c:pt>
                <c:pt idx="141">
                  <c:v>-0.79479599823208802</c:v>
                </c:pt>
                <c:pt idx="142">
                  <c:v>-0.78649199238831946</c:v>
                </c:pt>
                <c:pt idx="143">
                  <c:v>-0.77825718050046366</c:v>
                </c:pt>
                <c:pt idx="144">
                  <c:v>-0.77009164423435883</c:v>
                </c:pt>
                <c:pt idx="145">
                  <c:v>-0.76199543468070952</c:v>
                </c:pt>
                <c:pt idx="146">
                  <c:v>-0.75396857371028903</c:v>
                </c:pt>
                <c:pt idx="147">
                  <c:v>-0.74601105527947853</c:v>
                </c:pt>
                <c:pt idx="148">
                  <c:v>-0.73812284668787864</c:v>
                </c:pt>
                <c:pt idx="149">
                  <c:v>-0.7303038897896692</c:v>
                </c:pt>
                <c:pt idx="150">
                  <c:v>-0.72255410216033122</c:v>
                </c:pt>
                <c:pt idx="151">
                  <c:v>-0.71487337822029362</c:v>
                </c:pt>
                <c:pt idx="152">
                  <c:v>-0.70726159031700997</c:v>
                </c:pt>
                <c:pt idx="153">
                  <c:v>-0.69971858976691348</c:v>
                </c:pt>
                <c:pt idx="154">
                  <c:v>-0.69224420785867768</c:v>
                </c:pt>
                <c:pt idx="155">
                  <c:v>-0.68483825681909938</c:v>
                </c:pt>
                <c:pt idx="156">
                  <c:v>-0.67750053074295091</c:v>
                </c:pt>
                <c:pt idx="157">
                  <c:v>-0.67023080648804678</c:v>
                </c:pt>
                <c:pt idx="158">
                  <c:v>-0.66302884453673605</c:v>
                </c:pt>
                <c:pt idx="159">
                  <c:v>-0.65589438982502613</c:v>
                </c:pt>
                <c:pt idx="160">
                  <c:v>-0.64882717254044664</c:v>
                </c:pt>
                <c:pt idx="161">
                  <c:v>-0.64182690888976512</c:v>
                </c:pt>
                <c:pt idx="162">
                  <c:v>-0.63489330183761472</c:v>
                </c:pt>
                <c:pt idx="163">
                  <c:v>-0.62802604181705268</c:v>
                </c:pt>
                <c:pt idx="164">
                  <c:v>-0.62122480741304187</c:v>
                </c:pt>
                <c:pt idx="165">
                  <c:v>-0.61448926601980425</c:v>
                </c:pt>
                <c:pt idx="166">
                  <c:v>-0.60781907447297345</c:v>
                </c:pt>
                <c:pt idx="167">
                  <c:v>-0.6012138796574289</c:v>
                </c:pt>
                <c:pt idx="168">
                  <c:v>-0.59467331909167609</c:v>
                </c:pt>
                <c:pt idx="169">
                  <c:v>-0.58819702148959974</c:v>
                </c:pt>
                <c:pt idx="170">
                  <c:v>-0.58178460730038528</c:v>
                </c:pt>
                <c:pt idx="171">
                  <c:v>-0.57543568922738986</c:v>
                </c:pt>
                <c:pt idx="172">
                  <c:v>-0.56914987272670314</c:v>
                </c:pt>
                <c:pt idx="173">
                  <c:v>-0.56292675648611712</c:v>
                </c:pt>
                <c:pt idx="174">
                  <c:v>-0.55676593288520382</c:v>
                </c:pt>
                <c:pt idx="175">
                  <c:v>-0.55066698843717288</c:v>
                </c:pt>
                <c:pt idx="176">
                  <c:v>-0.54462950421314926</c:v>
                </c:pt>
                <c:pt idx="177">
                  <c:v>-0.53865305624950655</c:v>
                </c:pt>
                <c:pt idx="178">
                  <c:v>-0.53273721593885603</c:v>
                </c:pt>
                <c:pt idx="179">
                  <c:v>-0.52688155040526896</c:v>
                </c:pt>
                <c:pt idx="180">
                  <c:v>-0.52108562286430749</c:v>
                </c:pt>
                <c:pt idx="181">
                  <c:v>-0.51534899296839287</c:v>
                </c:pt>
                <c:pt idx="182">
                  <c:v>-0.50967121713805041</c:v>
                </c:pt>
                <c:pt idx="183">
                  <c:v>-0.50405184887952514</c:v>
                </c:pt>
                <c:pt idx="184">
                  <c:v>-0.49849043908926627</c:v>
                </c:pt>
                <c:pt idx="185">
                  <c:v>-0.49298653634574796</c:v>
                </c:pt>
                <c:pt idx="186">
                  <c:v>-0.48753968718907914</c:v>
                </c:pt>
                <c:pt idx="187">
                  <c:v>-0.48214943638885704</c:v>
                </c:pt>
                <c:pt idx="188">
                  <c:v>-0.47681532720066538</c:v>
                </c:pt>
                <c:pt idx="189">
                  <c:v>-0.47153690161165002</c:v>
                </c:pt>
                <c:pt idx="190">
                  <c:v>-0.46631370057555438</c:v>
                </c:pt>
                <c:pt idx="191">
                  <c:v>-0.46114526423760149</c:v>
                </c:pt>
                <c:pt idx="192">
                  <c:v>-0.45603113214959151</c:v>
                </c:pt>
                <c:pt idx="193">
                  <c:v>-0.45097084347556732</c:v>
                </c:pt>
                <c:pt idx="194">
                  <c:v>-0.44596393718839722</c:v>
                </c:pt>
                <c:pt idx="195">
                  <c:v>-0.44100995225760442</c:v>
                </c:pt>
                <c:pt idx="196">
                  <c:v>-0.43610842782875842</c:v>
                </c:pt>
                <c:pt idx="197">
                  <c:v>-0.43125890339474748</c:v>
                </c:pt>
                <c:pt idx="198">
                  <c:v>-0.42646091895922078</c:v>
                </c:pt>
                <c:pt idx="199">
                  <c:v>-0.42171401519249452</c:v>
                </c:pt>
                <c:pt idx="200">
                  <c:v>-0.41701773358019711</c:v>
                </c:pt>
                <c:pt idx="201">
                  <c:v>-0.41237161656492338</c:v>
                </c:pt>
                <c:pt idx="202">
                  <c:v>-0.40777520768115455</c:v>
                </c:pt>
                <c:pt idx="203">
                  <c:v>-0.40322805168369319</c:v>
                </c:pt>
                <c:pt idx="204">
                  <c:v>-0.39872969466986408</c:v>
                </c:pt>
                <c:pt idx="205">
                  <c:v>-0.39427968419569565</c:v>
                </c:pt>
                <c:pt idx="206">
                  <c:v>-0.3898775693863234</c:v>
                </c:pt>
                <c:pt idx="207">
                  <c:v>-0.38552290104082548</c:v>
                </c:pt>
                <c:pt idx="208">
                  <c:v>-0.38121523173169752</c:v>
                </c:pt>
                <c:pt idx="209">
                  <c:v>-0.37695411589916927</c:v>
                </c:pt>
                <c:pt idx="210">
                  <c:v>-0.37273910994056775</c:v>
                </c:pt>
                <c:pt idx="211">
                  <c:v>-0.36856977229489579</c:v>
                </c:pt>
                <c:pt idx="212">
                  <c:v>-0.36444566352282615</c:v>
                </c:pt>
                <c:pt idx="213">
                  <c:v>-0.36036634638227627</c:v>
                </c:pt>
                <c:pt idx="214">
                  <c:v>-0.35633138589973057</c:v>
                </c:pt>
                <c:pt idx="215">
                  <c:v>-0.35234034943748571</c:v>
                </c:pt>
                <c:pt idx="216">
                  <c:v>-0.34839280675696016</c:v>
                </c:pt>
                <c:pt idx="217">
                  <c:v>-0.34448833007823054</c:v>
                </c:pt>
                <c:pt idx="218">
                  <c:v>-0.34062649413593754</c:v>
                </c:pt>
                <c:pt idx="219">
                  <c:v>-0.33680687623170258</c:v>
                </c:pt>
                <c:pt idx="220">
                  <c:v>-0.33302905628319313</c:v>
                </c:pt>
                <c:pt idx="221">
                  <c:v>-0.32929261686996369</c:v>
                </c:pt>
                <c:pt idx="222">
                  <c:v>-0.32559714327620631</c:v>
                </c:pt>
                <c:pt idx="223">
                  <c:v>-0.32194222353052471</c:v>
                </c:pt>
                <c:pt idx="224">
                  <c:v>-0.31832744844285649</c:v>
                </c:pt>
                <c:pt idx="225">
                  <c:v>-0.31475241163865536</c:v>
                </c:pt>
                <c:pt idx="226">
                  <c:v>-0.31121670959043946</c:v>
                </c:pt>
                <c:pt idx="227">
                  <c:v>-0.30771994164681715</c:v>
                </c:pt>
                <c:pt idx="228">
                  <c:v>-0.30426171005908931</c:v>
                </c:pt>
                <c:pt idx="229">
                  <c:v>-0.30084162000552533</c:v>
                </c:pt>
                <c:pt idx="230">
                  <c:v>-0.29745927961341168</c:v>
                </c:pt>
                <c:pt idx="231">
                  <c:v>-0.29411429997895971</c:v>
                </c:pt>
                <c:pt idx="232">
                  <c:v>-0.29080629518516554</c:v>
                </c:pt>
                <c:pt idx="233">
                  <c:v>-0.28753488231770274</c:v>
                </c:pt>
                <c:pt idx="234">
                  <c:v>-0.28429968147893447</c:v>
                </c:pt>
                <c:pt idx="235">
                  <c:v>-0.28110031580011885</c:v>
                </c:pt>
                <c:pt idx="236">
                  <c:v>-0.2779364114518888</c:v>
                </c:pt>
                <c:pt idx="237">
                  <c:v>-0.27480759765307561</c:v>
                </c:pt>
                <c:pt idx="238">
                  <c:v>-0.27171350667795097</c:v>
                </c:pt>
                <c:pt idx="239">
                  <c:v>-0.26865377386195222</c:v>
                </c:pt>
                <c:pt idx="240">
                  <c:v>-0.26562803760595832</c:v>
                </c:pt>
                <c:pt idx="241">
                  <c:v>-0.26263593937918056</c:v>
                </c:pt>
                <c:pt idx="242">
                  <c:v>-0.25967712372072665</c:v>
                </c:pt>
                <c:pt idx="243">
                  <c:v>-0.25675123823990104</c:v>
                </c:pt>
                <c:pt idx="244">
                  <c:v>-0.25385793361529219</c:v>
                </c:pt>
                <c:pt idx="245">
                  <c:v>-0.25099686359270929</c:v>
                </c:pt>
                <c:pt idx="246">
                  <c:v>-0.24816768498201264</c:v>
                </c:pt>
                <c:pt idx="247">
                  <c:v>-0.24537005765289521</c:v>
                </c:pt>
                <c:pt idx="248">
                  <c:v>-0.24260364452966146</c:v>
                </c:pt>
                <c:pt idx="249">
                  <c:v>-0.23986811158504831</c:v>
                </c:pt>
                <c:pt idx="250">
                  <c:v>-0.23716312783313806</c:v>
                </c:pt>
                <c:pt idx="251">
                  <c:v>-0.23448836532140399</c:v>
                </c:pt>
                <c:pt idx="252">
                  <c:v>-0.23184349912193011</c:v>
                </c:pt>
                <c:pt idx="253">
                  <c:v>-0.22922820732184873</c:v>
                </c:pt>
                <c:pt idx="254">
                  <c:v>-0.22664217101303022</c:v>
                </c:pt>
                <c:pt idx="255">
                  <c:v>-0.22408507428106689</c:v>
                </c:pt>
                <c:pt idx="256">
                  <c:v>-0.22155660419358378</c:v>
                </c:pt>
                <c:pt idx="257">
                  <c:v>-0.21905645078791353</c:v>
                </c:pt>
                <c:pt idx="258">
                  <c:v>-0.21658430705816667</c:v>
                </c:pt>
                <c:pt idx="259">
                  <c:v>-0.21413986894172762</c:v>
                </c:pt>
                <c:pt idx="260">
                  <c:v>-0.21172283530522223</c:v>
                </c:pt>
                <c:pt idx="261">
                  <c:v>-0.20933290792995027</c:v>
                </c:pt>
                <c:pt idx="262">
                  <c:v>-0.20696979149686345</c:v>
                </c:pt>
                <c:pt idx="263">
                  <c:v>-0.20463319357106971</c:v>
                </c:pt>
                <c:pt idx="264">
                  <c:v>-0.20232282458591982</c:v>
                </c:pt>
                <c:pt idx="265">
                  <c:v>-0.20003839782667651</c:v>
                </c:pt>
                <c:pt idx="266">
                  <c:v>-0.19777962941382696</c:v>
                </c:pt>
                <c:pt idx="267">
                  <c:v>-0.19554623828602033</c:v>
                </c:pt>
                <c:pt idx="268">
                  <c:v>-0.19333794618268835</c:v>
                </c:pt>
                <c:pt idx="269">
                  <c:v>-0.19115447762633819</c:v>
                </c:pt>
                <c:pt idx="270">
                  <c:v>-0.1889955599045737</c:v>
                </c:pt>
                <c:pt idx="271">
                  <c:v>-0.18686092305183499</c:v>
                </c:pt>
                <c:pt idx="272">
                  <c:v>-0.18475029983089558</c:v>
                </c:pt>
                <c:pt idx="273">
                  <c:v>-0.18266342571411312</c:v>
                </c:pt>
                <c:pt idx="274">
                  <c:v>-0.18060003886448606</c:v>
                </c:pt>
                <c:pt idx="275">
                  <c:v>-0.17855988011649618</c:v>
                </c:pt>
                <c:pt idx="276">
                  <c:v>-0.17654269295678343</c:v>
                </c:pt>
                <c:pt idx="277">
                  <c:v>-0.17454822350463714</c:v>
                </c:pt>
                <c:pt idx="278">
                  <c:v>-0.17257622049236035</c:v>
                </c:pt>
                <c:pt idx="279">
                  <c:v>-0.1706264352454786</c:v>
                </c:pt>
                <c:pt idx="280">
                  <c:v>-0.16869862166284141</c:v>
                </c:pt>
                <c:pt idx="281">
                  <c:v>-0.16679253619659881</c:v>
                </c:pt>
                <c:pt idx="282">
                  <c:v>-0.16490793783209842</c:v>
                </c:pt>
                <c:pt idx="283">
                  <c:v>-0.16304458806769095</c:v>
                </c:pt>
                <c:pt idx="284">
                  <c:v>-0.16120225089445972</c:v>
                </c:pt>
                <c:pt idx="285">
                  <c:v>-0.15938069277589659</c:v>
                </c:pt>
                <c:pt idx="286">
                  <c:v>-0.15757968262751948</c:v>
                </c:pt>
                <c:pt idx="287">
                  <c:v>-0.15579899179646239</c:v>
                </c:pt>
                <c:pt idx="288">
                  <c:v>-0.15403839404101907</c:v>
                </c:pt>
                <c:pt idx="289">
                  <c:v>-0.15229766551017748</c:v>
                </c:pt>
                <c:pt idx="290">
                  <c:v>-0.15057658472313407</c:v>
                </c:pt>
                <c:pt idx="291">
                  <c:v>-0.14887493254881581</c:v>
                </c:pt>
                <c:pt idx="292">
                  <c:v>-0.14719249218539213</c:v>
                </c:pt>
                <c:pt idx="293">
                  <c:v>-0.14552904913981105</c:v>
                </c:pt>
                <c:pt idx="294">
                  <c:v>-0.14388439120734581</c:v>
                </c:pt>
                <c:pt idx="295">
                  <c:v>-0.14225830845118137</c:v>
                </c:pt>
                <c:pt idx="296">
                  <c:v>-0.14065059318201906</c:v>
                </c:pt>
                <c:pt idx="297">
                  <c:v>-0.13906103993773261</c:v>
                </c:pt>
                <c:pt idx="298">
                  <c:v>-0.13748944546306277</c:v>
                </c:pt>
                <c:pt idx="299">
                  <c:v>-0.13593560868937607</c:v>
                </c:pt>
                <c:pt idx="300">
                  <c:v>-0.1343993307144645</c:v>
                </c:pt>
                <c:pt idx="301">
                  <c:v>-0.13288041478242224</c:v>
                </c:pt>
                <c:pt idx="302">
                  <c:v>-0.1313786662635805</c:v>
                </c:pt>
                <c:pt idx="303">
                  <c:v>-0.12989389263452727</c:v>
                </c:pt>
                <c:pt idx="304">
                  <c:v>-0.12842590345818988</c:v>
                </c:pt>
                <c:pt idx="305">
                  <c:v>-0.12697451036401028</c:v>
                </c:pt>
                <c:pt idx="306">
                  <c:v>-0.12553952702819773</c:v>
                </c:pt>
                <c:pt idx="307">
                  <c:v>-0.12412076915408346</c:v>
                </c:pt>
                <c:pt idx="308">
                  <c:v>-0.122718054452553</c:v>
                </c:pt>
                <c:pt idx="309">
                  <c:v>-0.12133120262258626</c:v>
                </c:pt>
                <c:pt idx="310">
                  <c:v>-0.11996003533189392</c:v>
                </c:pt>
                <c:pt idx="311">
                  <c:v>-0.1186043761976575</c:v>
                </c:pt>
                <c:pt idx="312">
                  <c:v>-0.11726405076737419</c:v>
                </c:pt>
                <c:pt idx="313">
                  <c:v>-0.1159388864998122</c:v>
                </c:pt>
                <c:pt idx="314">
                  <c:v>-0.11462871274607579</c:v>
                </c:pt>
                <c:pt idx="315">
                  <c:v>-0.11333336073078491</c:v>
                </c:pt>
                <c:pt idx="316">
                  <c:v>-0.11205266353337053</c:v>
                </c:pt>
                <c:pt idx="317">
                  <c:v>-0.11078645606948784</c:v>
                </c:pt>
                <c:pt idx="318">
                  <c:v>-0.10953457507254895</c:v>
                </c:pt>
                <c:pt idx="319">
                  <c:v>-0.10829685907537867</c:v>
                </c:pt>
                <c:pt idx="320">
                  <c:v>-0.10707314839199272</c:v>
                </c:pt>
                <c:pt idx="321">
                  <c:v>-0.10586328509950077</c:v>
                </c:pt>
                <c:pt idx="322">
                  <c:v>-0.10466711302013749</c:v>
                </c:pt>
                <c:pt idx="323">
                  <c:v>-0.1034844777034199</c:v>
                </c:pt>
                <c:pt idx="324">
                  <c:v>-0.10231522640843418</c:v>
                </c:pt>
                <c:pt idx="325">
                  <c:v>-0.10115920808625366</c:v>
                </c:pt>
                <c:pt idx="326">
                  <c:v>-0.10001627336248706</c:v>
                </c:pt>
                <c:pt idx="327">
                  <c:v>-9.8886274519958295E-2</c:v>
                </c:pt>
                <c:pt idx="328">
                  <c:v>-9.7769065481521547E-2</c:v>
                </c:pt>
                <c:pt idx="329">
                  <c:v>-9.6664501793007729E-2</c:v>
                </c:pt>
                <c:pt idx="330">
                  <c:v>-9.5572440606306153E-2</c:v>
                </c:pt>
                <c:pt idx="331">
                  <c:v>-9.4492740662581981E-2</c:v>
                </c:pt>
                <c:pt idx="332">
                  <c:v>-9.3425262275627807E-2</c:v>
                </c:pt>
                <c:pt idx="333">
                  <c:v>-9.2369867315351725E-2</c:v>
                </c:pt>
                <c:pt idx="334">
                  <c:v>-9.1326419191402039E-2</c:v>
                </c:pt>
                <c:pt idx="335">
                  <c:v>-9.0294782836927837E-2</c:v>
                </c:pt>
                <c:pt idx="336">
                  <c:v>-8.9274824692476218E-2</c:v>
                </c:pt>
                <c:pt idx="337">
                  <c:v>-8.8266412690027121E-2</c:v>
                </c:pt>
                <c:pt idx="338">
                  <c:v>-8.7269416237164624E-2</c:v>
                </c:pt>
                <c:pt idx="339">
                  <c:v>-8.6283706201384688E-2</c:v>
                </c:pt>
                <c:pt idx="340">
                  <c:v>-8.5309154894541245E-2</c:v>
                </c:pt>
                <c:pt idx="341">
                  <c:v>-8.4345636057428106E-2</c:v>
                </c:pt>
                <c:pt idx="342">
                  <c:v>-8.3393024844497385E-2</c:v>
                </c:pt>
                <c:pt idx="343">
                  <c:v>-8.2451197808715473E-2</c:v>
                </c:pt>
                <c:pt idx="344">
                  <c:v>-8.1520032886555613E-2</c:v>
                </c:pt>
                <c:pt idx="345">
                  <c:v>-8.0599409383124307E-2</c:v>
                </c:pt>
                <c:pt idx="346">
                  <c:v>-7.9689207957426511E-2</c:v>
                </c:pt>
                <c:pt idx="347">
                  <c:v>-7.8789310607764451E-2</c:v>
                </c:pt>
                <c:pt idx="348">
                  <c:v>-7.7899600657271556E-2</c:v>
                </c:pt>
                <c:pt idx="349">
                  <c:v>-7.7019962739581754E-2</c:v>
                </c:pt>
                <c:pt idx="350">
                  <c:v>-7.6150282784633261E-2</c:v>
                </c:pt>
                <c:pt idx="351">
                  <c:v>-7.529044800460416E-2</c:v>
                </c:pt>
                <c:pt idx="352">
                  <c:v>-7.4440346879983785E-2</c:v>
                </c:pt>
                <c:pt idx="353">
                  <c:v>-7.3599869145774766E-2</c:v>
                </c:pt>
                <c:pt idx="354">
                  <c:v>-7.2768905777828047E-2</c:v>
                </c:pt>
                <c:pt idx="355">
                  <c:v>-7.1947348979309003E-2</c:v>
                </c:pt>
                <c:pt idx="356">
                  <c:v>-7.1135092167295563E-2</c:v>
                </c:pt>
                <c:pt idx="357">
                  <c:v>-7.0332029959504314E-2</c:v>
                </c:pt>
                <c:pt idx="358">
                  <c:v>-6.9538058161148525E-2</c:v>
                </c:pt>
                <c:pt idx="359">
                  <c:v>-6.8753073751923563E-2</c:v>
                </c:pt>
                <c:pt idx="360">
                  <c:v>-6.7976974873120891E-2</c:v>
                </c:pt>
                <c:pt idx="361">
                  <c:v>-6.7209660814869412E-2</c:v>
                </c:pt>
                <c:pt idx="362">
                  <c:v>-6.6451032003504301E-2</c:v>
                </c:pt>
                <c:pt idx="363">
                  <c:v>-6.5700989989060002E-2</c:v>
                </c:pt>
                <c:pt idx="364">
                  <c:v>-6.4959437432889996E-2</c:v>
                </c:pt>
                <c:pt idx="365">
                  <c:v>-6.4226278095410802E-2</c:v>
                </c:pt>
                <c:pt idx="366">
                  <c:v>-6.350141682396801E-2</c:v>
                </c:pt>
                <c:pt idx="367">
                  <c:v>-6.278475954082699E-2</c:v>
                </c:pt>
                <c:pt idx="368">
                  <c:v>-6.2076213231284469E-2</c:v>
                </c:pt>
                <c:pt idx="369">
                  <c:v>-6.1375685931901437E-2</c:v>
                </c:pt>
                <c:pt idx="370">
                  <c:v>-6.0683086718855819E-2</c:v>
                </c:pt>
                <c:pt idx="371">
                  <c:v>-5.999832569641577E-2</c:v>
                </c:pt>
                <c:pt idx="372">
                  <c:v>-5.9321313985529742E-2</c:v>
                </c:pt>
                <c:pt idx="373">
                  <c:v>-5.8651963712535615E-2</c:v>
                </c:pt>
                <c:pt idx="374">
                  <c:v>-5.7990187997986012E-2</c:v>
                </c:pt>
                <c:pt idx="375">
                  <c:v>-5.7335900945589685E-2</c:v>
                </c:pt>
                <c:pt idx="376">
                  <c:v>-5.6689017631267068E-2</c:v>
                </c:pt>
                <c:pt idx="377">
                  <c:v>-5.6049454092321781E-2</c:v>
                </c:pt>
                <c:pt idx="378">
                  <c:v>-5.5417127316722929E-2</c:v>
                </c:pt>
                <c:pt idx="379">
                  <c:v>-5.479195523250141E-2</c:v>
                </c:pt>
                <c:pt idx="380">
                  <c:v>-5.4173856697257355E-2</c:v>
                </c:pt>
                <c:pt idx="381">
                  <c:v>-5.3562751487777303E-2</c:v>
                </c:pt>
                <c:pt idx="382">
                  <c:v>-5.2958560289761362E-2</c:v>
                </c:pt>
                <c:pt idx="383">
                  <c:v>-5.2361204687659639E-2</c:v>
                </c:pt>
                <c:pt idx="384">
                  <c:v>-5.1770607154614769E-2</c:v>
                </c:pt>
                <c:pt idx="385">
                  <c:v>-5.1186691042513013E-2</c:v>
                </c:pt>
                <c:pt idx="386">
                  <c:v>-5.0609380572140268E-2</c:v>
                </c:pt>
                <c:pt idx="387">
                  <c:v>-5.0038600823443184E-2</c:v>
                </c:pt>
                <c:pt idx="388">
                  <c:v>-4.947427772589421E-2</c:v>
                </c:pt>
                <c:pt idx="389">
                  <c:v>-4.8916338048960284E-2</c:v>
                </c:pt>
                <c:pt idx="390">
                  <c:v>-4.8364709392673275E-2</c:v>
                </c:pt>
                <c:pt idx="391">
                  <c:v>-4.7819320178301573E-2</c:v>
                </c:pt>
                <c:pt idx="392">
                  <c:v>-4.7280099639122705E-2</c:v>
                </c:pt>
                <c:pt idx="393">
                  <c:v>-4.6746977811294853E-2</c:v>
                </c:pt>
                <c:pt idx="394">
                  <c:v>-4.6219885524827024E-2</c:v>
                </c:pt>
                <c:pt idx="395">
                  <c:v>-4.5698754394647115E-2</c:v>
                </c:pt>
                <c:pt idx="396">
                  <c:v>-4.5183516811766682E-2</c:v>
                </c:pt>
                <c:pt idx="397">
                  <c:v>-4.4674105934540922E-2</c:v>
                </c:pt>
                <c:pt idx="398">
                  <c:v>-4.4170455680024784E-2</c:v>
                </c:pt>
                <c:pt idx="399">
                  <c:v>-4.3672500715422065E-2</c:v>
                </c:pt>
                <c:pt idx="400">
                  <c:v>-4.3180176449627933E-2</c:v>
                </c:pt>
                <c:pt idx="401">
                  <c:v>-4.2693419024864253E-2</c:v>
                </c:pt>
                <c:pt idx="402">
                  <c:v>-4.2212165308405519E-2</c:v>
                </c:pt>
                <c:pt idx="403">
                  <c:v>-4.173635288439561E-2</c:v>
                </c:pt>
                <c:pt idx="404">
                  <c:v>-4.1265920045754481E-2</c:v>
                </c:pt>
                <c:pt idx="405">
                  <c:v>-4.0800805786173067E-2</c:v>
                </c:pt>
                <c:pt idx="406">
                  <c:v>-4.0340949792196164E-2</c:v>
                </c:pt>
                <c:pt idx="407">
                  <c:v>-3.9886292435392864E-2</c:v>
                </c:pt>
                <c:pt idx="408">
                  <c:v>-3.9436774764612402E-2</c:v>
                </c:pt>
                <c:pt idx="409">
                  <c:v>-3.8992338498325556E-2</c:v>
                </c:pt>
                <c:pt idx="410">
                  <c:v>-3.8552926017050966E-2</c:v>
                </c:pt>
                <c:pt idx="411">
                  <c:v>-3.8118480355864348E-2</c:v>
                </c:pt>
                <c:pt idx="412">
                  <c:v>-3.768894519699071E-2</c:v>
                </c:pt>
                <c:pt idx="413">
                  <c:v>-3.7264264862478934E-2</c:v>
                </c:pt>
                <c:pt idx="414">
                  <c:v>-3.684438430695685E-2</c:v>
                </c:pt>
                <c:pt idx="415">
                  <c:v>-3.6429249110466744E-2</c:v>
                </c:pt>
                <c:pt idx="416">
                  <c:v>-3.6018805471380734E-2</c:v>
                </c:pt>
                <c:pt idx="417">
                  <c:v>-3.561300019939434E-2</c:v>
                </c:pt>
                <c:pt idx="418">
                  <c:v>-3.5211780708597887E-2</c:v>
                </c:pt>
                <c:pt idx="419">
                  <c:v>-3.4815095010625428E-2</c:v>
                </c:pt>
                <c:pt idx="420">
                  <c:v>-3.4422891707879488E-2</c:v>
                </c:pt>
                <c:pt idx="421">
                  <c:v>-3.4035119986831168E-2</c:v>
                </c:pt>
                <c:pt idx="422">
                  <c:v>-3.3651729611395523E-2</c:v>
                </c:pt>
                <c:pt idx="423">
                  <c:v>-3.3272670916380281E-2</c:v>
                </c:pt>
                <c:pt idx="424">
                  <c:v>-3.289789480100775E-2</c:v>
                </c:pt>
                <c:pt idx="425">
                  <c:v>-3.2527352722509527E-2</c:v>
                </c:pt>
                <c:pt idx="426">
                  <c:v>-3.2160996689792359E-2</c:v>
                </c:pt>
                <c:pt idx="427">
                  <c:v>-3.179877925717485E-2</c:v>
                </c:pt>
                <c:pt idx="428">
                  <c:v>-3.1440653518194778E-2</c:v>
                </c:pt>
                <c:pt idx="429">
                  <c:v>-3.1086573099485287E-2</c:v>
                </c:pt>
                <c:pt idx="430">
                  <c:v>-3.07364921547197E-2</c:v>
                </c:pt>
                <c:pt idx="431">
                  <c:v>-3.0390365358624744E-2</c:v>
                </c:pt>
                <c:pt idx="432">
                  <c:v>-3.0048147901060401E-2</c:v>
                </c:pt>
                <c:pt idx="433">
                  <c:v>-2.9709795481166482E-2</c:v>
                </c:pt>
                <c:pt idx="434">
                  <c:v>-2.9375264301575076E-2</c:v>
                </c:pt>
                <c:pt idx="435">
                  <c:v>-2.9044511062687722E-2</c:v>
                </c:pt>
                <c:pt idx="436">
                  <c:v>-2.8717492957017213E-2</c:v>
                </c:pt>
                <c:pt idx="437">
                  <c:v>-2.8394167663593102E-2</c:v>
                </c:pt>
                <c:pt idx="438">
                  <c:v>-2.8074493342429868E-2</c:v>
                </c:pt>
                <c:pt idx="439">
                  <c:v>-2.7758428629057731E-2</c:v>
                </c:pt>
                <c:pt idx="440">
                  <c:v>-2.7445932629114916E-2</c:v>
                </c:pt>
                <c:pt idx="441">
                  <c:v>-2.7136964913001015E-2</c:v>
                </c:pt>
                <c:pt idx="442">
                  <c:v>-2.683148551059044E-2</c:v>
                </c:pt>
                <c:pt idx="443">
                  <c:v>-2.6529454906005633E-2</c:v>
                </c:pt>
                <c:pt idx="444">
                  <c:v>-2.6230834032449617E-2</c:v>
                </c:pt>
                <c:pt idx="445">
                  <c:v>-2.5935584267096107E-2</c:v>
                </c:pt>
                <c:pt idx="446">
                  <c:v>-2.5643667426038231E-2</c:v>
                </c:pt>
                <c:pt idx="447">
                  <c:v>-2.5355045759293822E-2</c:v>
                </c:pt>
                <c:pt idx="448">
                  <c:v>-2.5069681945867141E-2</c:v>
                </c:pt>
                <c:pt idx="449">
                  <c:v>-2.4787539088866824E-2</c:v>
                </c:pt>
                <c:pt idx="450">
                  <c:v>-2.4508580710678917E-2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0.13550900806313146</c:v>
                </c:pt>
                <c:pt idx="1">
                  <c:v>7.1725408384441844E-2</c:v>
                </c:pt>
                <c:pt idx="2">
                  <c:v>1.0720896531878325E-2</c:v>
                </c:pt>
                <c:pt idx="3">
                  <c:v>-4.7601766881053269E-2</c:v>
                </c:pt>
                <c:pt idx="4">
                  <c:v>-0.10333669730436448</c:v>
                </c:pt>
                <c:pt idx="5">
                  <c:v>-0.15657498142385712</c:v>
                </c:pt>
                <c:pt idx="6">
                  <c:v>-0.20740476955187684</c:v>
                </c:pt>
                <c:pt idx="7">
                  <c:v>-0.25591136531503345</c:v>
                </c:pt>
                <c:pt idx="8">
                  <c:v>-0.30217731271521536</c:v>
                </c:pt>
                <c:pt idx="9">
                  <c:v>-0.34628248063814199</c:v>
                </c:pt>
                <c:pt idx="10">
                  <c:v>-0.38830414488165998</c:v>
                </c:pt>
                <c:pt idx="11">
                  <c:v>-0.42831706777401218</c:v>
                </c:pt>
                <c:pt idx="12">
                  <c:v>-0.46639357545037374</c:v>
                </c:pt>
                <c:pt idx="13">
                  <c:v>-0.50260363285408272</c:v>
                </c:pt>
                <c:pt idx="14">
                  <c:v>-0.5370149165271596</c:v>
                </c:pt>
                <c:pt idx="15">
                  <c:v>-0.56969288525293504</c:v>
                </c:pt>
                <c:pt idx="16">
                  <c:v>-0.600700848611878</c:v>
                </c:pt>
                <c:pt idx="17">
                  <c:v>-0.63010003351003074</c:v>
                </c:pt>
                <c:pt idx="18">
                  <c:v>-0.65794964873781558</c:v>
                </c:pt>
                <c:pt idx="19">
                  <c:v>-0.68430694761539634</c:v>
                </c:pt>
                <c:pt idx="20">
                  <c:v>-0.70922728877920926</c:v>
                </c:pt>
                <c:pt idx="21">
                  <c:v>-0.73276419516278302</c:v>
                </c:pt>
                <c:pt idx="22">
                  <c:v>-0.75496941122348915</c:v>
                </c:pt>
                <c:pt idx="23">
                  <c:v>-0.77589295846544015</c:v>
                </c:pt>
                <c:pt idx="24">
                  <c:v>-0.79558318930735605</c:v>
                </c:pt>
                <c:pt idx="25">
                  <c:v>-0.81408683934287218</c:v>
                </c:pt>
                <c:pt idx="26">
                  <c:v>-0.83144907803944035</c:v>
                </c:pt>
                <c:pt idx="27">
                  <c:v>-0.84771355792069347</c:v>
                </c:pt>
                <c:pt idx="28">
                  <c:v>-0.86292246227589886</c:v>
                </c:pt>
                <c:pt idx="29">
                  <c:v>-0.87711655143890954</c:v>
                </c:pt>
                <c:pt idx="30">
                  <c:v>-0.89033520767784391</c:v>
                </c:pt>
                <c:pt idx="31">
                  <c:v>-0.90261647873557826</c:v>
                </c:pt>
                <c:pt idx="32">
                  <c:v>-0.91399712006000766</c:v>
                </c:pt>
                <c:pt idx="33">
                  <c:v>-0.92451263576196008</c:v>
                </c:pt>
                <c:pt idx="34">
                  <c:v>-0.93419731833757547</c:v>
                </c:pt>
                <c:pt idx="35">
                  <c:v>-0.94308428719094417</c:v>
                </c:pt>
                <c:pt idx="36">
                  <c:v>-0.95120552599178532</c:v>
                </c:pt>
                <c:pt idx="37">
                  <c:v>-0.95859191890198714</c:v>
                </c:pt>
                <c:pt idx="38">
                  <c:v>-0.96527328570386695</c:v>
                </c:pt>
                <c:pt idx="39">
                  <c:v>-0.9712784158621004</c:v>
                </c:pt>
                <c:pt idx="40">
                  <c:v>-0.97663510155036348</c:v>
                </c:pt>
                <c:pt idx="41">
                  <c:v>-0.98137016967286672</c:v>
                </c:pt>
                <c:pt idx="42">
                  <c:v>-0.98550951291009881</c:v>
                </c:pt>
                <c:pt idx="43">
                  <c:v>-0.98907811981729143</c:v>
                </c:pt>
                <c:pt idx="44">
                  <c:v>-0.99210010400329496</c:v>
                </c:pt>
                <c:pt idx="45">
                  <c:v>-0.99459873241678309</c:v>
                </c:pt>
                <c:pt idx="46">
                  <c:v>-0.99659645276594688</c:v>
                </c:pt>
                <c:pt idx="47">
                  <c:v>-0.99811492009709213</c:v>
                </c:pt>
                <c:pt idx="48">
                  <c:v>-0.99917502255684154</c:v>
                </c:pt>
                <c:pt idx="49">
                  <c:v>-0.99979690636194296</c:v>
                </c:pt>
                <c:pt idx="50">
                  <c:v>-1</c:v>
                </c:pt>
                <c:pt idx="51">
                  <c:v>-0.99980303768379153</c:v>
                </c:pt>
                <c:pt idx="52">
                  <c:v>-0.99922408208119051</c:v>
                </c:pt>
                <c:pt idx="53">
                  <c:v>-0.99828054634207386</c:v>
                </c:pt>
                <c:pt idx="54">
                  <c:v>-0.99698921544301189</c:v>
                </c:pt>
                <c:pt idx="55">
                  <c:v>-0.99536626686992036</c:v>
                </c:pt>
                <c:pt idx="56">
                  <c:v>-0.99342729065829827</c:v>
                </c:pt>
                <c:pt idx="57">
                  <c:v>-0.99118730881010486</c:v>
                </c:pt>
                <c:pt idx="58">
                  <c:v>-0.98866079410579233</c:v>
                </c:pt>
                <c:pt idx="59">
                  <c:v>-0.98586168832947407</c:v>
                </c:pt>
                <c:pt idx="60">
                  <c:v>-0.98280341992470277</c:v>
                </c:pt>
                <c:pt idx="61">
                  <c:v>-0.9794989210978271</c:v>
                </c:pt>
                <c:pt idx="62">
                  <c:v>-0.9759606443854103</c:v>
                </c:pt>
                <c:pt idx="63">
                  <c:v>-0.97220057870172338</c:v>
                </c:pt>
                <c:pt idx="64">
                  <c:v>-0.96823026488186403</c:v>
                </c:pt>
                <c:pt idx="65">
                  <c:v>-0.96406081073560534</c:v>
                </c:pt>
                <c:pt idx="66">
                  <c:v>-0.95970290562664651</c:v>
                </c:pt>
                <c:pt idx="67">
                  <c:v>-0.95516683459151164</c:v>
                </c:pt>
                <c:pt idx="68">
                  <c:v>-0.95046249201193644</c:v>
                </c:pt>
                <c:pt idx="69">
                  <c:v>-0.94559939485417832</c:v>
                </c:pt>
                <c:pt idx="70">
                  <c:v>-0.94058669548830176</c:v>
                </c:pt>
                <c:pt idx="71">
                  <c:v>-0.93543319410011283</c:v>
                </c:pt>
                <c:pt idx="72">
                  <c:v>-0.93014735070804588</c:v>
                </c:pt>
                <c:pt idx="73">
                  <c:v>-0.92473729679695527</c:v>
                </c:pt>
                <c:pt idx="74">
                  <c:v>-0.91921084658041419</c:v>
                </c:pt>
                <c:pt idx="75">
                  <c:v>-0.9135755079027853</c:v>
                </c:pt>
                <c:pt idx="76">
                  <c:v>-0.90783849279200524</c:v>
                </c:pt>
                <c:pt idx="77">
                  <c:v>-0.90200672767370116</c:v>
                </c:pt>
                <c:pt idx="78">
                  <c:v>-0.89608686325695275</c:v>
                </c:pt>
                <c:pt idx="79">
                  <c:v>-0.89008528410170717</c:v>
                </c:pt>
                <c:pt idx="80">
                  <c:v>-0.88400811787757105</c:v>
                </c:pt>
                <c:pt idx="81">
                  <c:v>-0.87786124432340862</c:v>
                </c:pt>
                <c:pt idx="82">
                  <c:v>-0.87165030391690757</c:v>
                </c:pt>
                <c:pt idx="83">
                  <c:v>-0.86538070626300401</c:v>
                </c:pt>
                <c:pt idx="84">
                  <c:v>-0.85905763820979419</c:v>
                </c:pt>
                <c:pt idx="85">
                  <c:v>-0.8526860717003113</c:v>
                </c:pt>
                <c:pt idx="86">
                  <c:v>-0.84627077136829676</c:v>
                </c:pt>
                <c:pt idx="87">
                  <c:v>-0.83981630188585887</c:v>
                </c:pt>
                <c:pt idx="88">
                  <c:v>-0.83332703507067707</c:v>
                </c:pt>
                <c:pt idx="89">
                  <c:v>-0.82680715676018446</c:v>
                </c:pt>
                <c:pt idx="90">
                  <c:v>-0.8202606734599438</c:v>
                </c:pt>
                <c:pt idx="91">
                  <c:v>-0.81369141877321682</c:v>
                </c:pt>
                <c:pt idx="92">
                  <c:v>-0.80710305961852058</c:v>
                </c:pt>
                <c:pt idx="93">
                  <c:v>-0.80049910224176357</c:v>
                </c:pt>
                <c:pt idx="94">
                  <c:v>-0.79388289802935896</c:v>
                </c:pt>
                <c:pt idx="95">
                  <c:v>-0.78725764912851903</c:v>
                </c:pt>
                <c:pt idx="96">
                  <c:v>-0.78062641388075904</c:v>
                </c:pt>
                <c:pt idx="97">
                  <c:v>-0.77399211207444785</c:v>
                </c:pt>
                <c:pt idx="98">
                  <c:v>-0.76735753002207663</c:v>
                </c:pt>
                <c:pt idx="99">
                  <c:v>-0.76072532546774874</c:v>
                </c:pt>
                <c:pt idx="100">
                  <c:v>-0.75409803233022099</c:v>
                </c:pt>
                <c:pt idx="101">
                  <c:v>-0.74747806528667704</c:v>
                </c:pt>
                <c:pt idx="102">
                  <c:v>-0.74086772420225078</c:v>
                </c:pt>
                <c:pt idx="103">
                  <c:v>-0.73426919841017391</c:v>
                </c:pt>
                <c:pt idx="104">
                  <c:v>-0.7276845708472679</c:v>
                </c:pt>
                <c:pt idx="105">
                  <c:v>-0.72111582204936631</c:v>
                </c:pt>
                <c:pt idx="106">
                  <c:v>-0.71456483401111048</c:v>
                </c:pt>
                <c:pt idx="107">
                  <c:v>-0.7080333939144281</c:v>
                </c:pt>
                <c:pt idx="108">
                  <c:v>-0.70152319772987781</c:v>
                </c:pt>
                <c:pt idx="109">
                  <c:v>-0.69503585369491083</c:v>
                </c:pt>
                <c:pt idx="110">
                  <c:v>-0.68857288567298436</c:v>
                </c:pt>
                <c:pt idx="111">
                  <c:v>-0.68213573639733494</c:v>
                </c:pt>
                <c:pt idx="112">
                  <c:v>-0.67572577060311467</c:v>
                </c:pt>
                <c:pt idx="113">
                  <c:v>-0.6693442780514669</c:v>
                </c:pt>
                <c:pt idx="114">
                  <c:v>-0.66299247644902493</c:v>
                </c:pt>
                <c:pt idx="115">
                  <c:v>-0.65667151426619563</c:v>
                </c:pt>
                <c:pt idx="116">
                  <c:v>-0.65038247345750233</c:v>
                </c:pt>
                <c:pt idx="117">
                  <c:v>-0.64412637208714618</c:v>
                </c:pt>
                <c:pt idx="118">
                  <c:v>-0.63790416686286311</c:v>
                </c:pt>
                <c:pt idx="119">
                  <c:v>-0.63171675558104701</c:v>
                </c:pt>
                <c:pt idx="120">
                  <c:v>-0.62556497948602885</c:v>
                </c:pt>
                <c:pt idx="121">
                  <c:v>-0.61944962554630245</c:v>
                </c:pt>
                <c:pt idx="122">
                  <c:v>-0.61337142865041205</c:v>
                </c:pt>
                <c:pt idx="123">
                  <c:v>-0.60733107372512551</c:v>
                </c:pt>
                <c:pt idx="124">
                  <c:v>-0.60132919777843963</c:v>
                </c:pt>
                <c:pt idx="125">
                  <c:v>-0.59536639186988416</c:v>
                </c:pt>
                <c:pt idx="126">
                  <c:v>-0.58944320301051623</c:v>
                </c:pt>
                <c:pt idx="127">
                  <c:v>-0.58356013599492029</c:v>
                </c:pt>
                <c:pt idx="128">
                  <c:v>-0.57771765516745877</c:v>
                </c:pt>
                <c:pt idx="129">
                  <c:v>-0.57191618612494943</c:v>
                </c:pt>
                <c:pt idx="130">
                  <c:v>-0.56615611735787508</c:v>
                </c:pt>
                <c:pt idx="131">
                  <c:v>-0.56043780183216718</c:v>
                </c:pt>
                <c:pt idx="132">
                  <c:v>-0.55476155851354281</c:v>
                </c:pt>
                <c:pt idx="133">
                  <c:v>-0.54912767383630889</c:v>
                </c:pt>
                <c:pt idx="134">
                  <c:v>-0.54353640311848972</c:v>
                </c:pt>
                <c:pt idx="135">
                  <c:v>-0.53798797192507863</c:v>
                </c:pt>
                <c:pt idx="136">
                  <c:v>-0.53248257738114813</c:v>
                </c:pt>
                <c:pt idx="137">
                  <c:v>-0.52702038943651353</c:v>
                </c:pt>
                <c:pt idx="138">
                  <c:v>-0.52160155208357506</c:v>
                </c:pt>
                <c:pt idx="139">
                  <c:v>-0.51622618452992575</c:v>
                </c:pt>
                <c:pt idx="140">
                  <c:v>-0.51089438232725459</c:v>
                </c:pt>
                <c:pt idx="141">
                  <c:v>-0.50560621845802667</c:v>
                </c:pt>
                <c:pt idx="142">
                  <c:v>-0.5003617443813787</c:v>
                </c:pt>
                <c:pt idx="143">
                  <c:v>-0.49516099103961952</c:v>
                </c:pt>
                <c:pt idx="144">
                  <c:v>-0.49000396982667915</c:v>
                </c:pt>
                <c:pt idx="145">
                  <c:v>-0.4848906735198138</c:v>
                </c:pt>
                <c:pt idx="146">
                  <c:v>-0.47982107717582473</c:v>
                </c:pt>
                <c:pt idx="147">
                  <c:v>-0.47479513899301345</c:v>
                </c:pt>
                <c:pt idx="148">
                  <c:v>-0.46981280114005486</c:v>
                </c:pt>
                <c:pt idx="149">
                  <c:v>-0.46487399055293249</c:v>
                </c:pt>
                <c:pt idx="150">
                  <c:v>-0.45997861970104253</c:v>
                </c:pt>
                <c:pt idx="151">
                  <c:v>-0.45512658732353845</c:v>
                </c:pt>
                <c:pt idx="152">
                  <c:v>-0.45031777913695265</c:v>
                </c:pt>
                <c:pt idx="153">
                  <c:v>-0.44555206851509854</c:v>
                </c:pt>
                <c:pt idx="154">
                  <c:v>-0.44082931714222312</c:v>
                </c:pt>
                <c:pt idx="155">
                  <c:v>-0.43614937564035117</c:v>
                </c:pt>
                <c:pt idx="156">
                  <c:v>-0.43151208417172626</c:v>
                </c:pt>
                <c:pt idx="157">
                  <c:v>-0.42691727301723148</c:v>
                </c:pt>
                <c:pt idx="158">
                  <c:v>-0.42236476313163634</c:v>
                </c:pt>
                <c:pt idx="159">
                  <c:v>-0.41785436667649539</c:v>
                </c:pt>
                <c:pt idx="160">
                  <c:v>-0.41338588753149164</c:v>
                </c:pt>
                <c:pt idx="161">
                  <c:v>-0.40895912178499549</c:v>
                </c:pt>
                <c:pt idx="162">
                  <c:v>-0.40457385820458253</c:v>
                </c:pt>
                <c:pt idx="163">
                  <c:v>-0.40022987868822912</c:v>
                </c:pt>
                <c:pt idx="164">
                  <c:v>-0.39592695869688277</c:v>
                </c:pt>
                <c:pt idx="165">
                  <c:v>-0.39166486766907815</c:v>
                </c:pt>
                <c:pt idx="166">
                  <c:v>-0.38744336941825019</c:v>
                </c:pt>
                <c:pt idx="167">
                  <c:v>-0.38326222251337155</c:v>
                </c:pt>
                <c:pt idx="168">
                  <c:v>-0.37912118064352396</c:v>
                </c:pt>
                <c:pt idx="169">
                  <c:v>-0.37501999296698879</c:v>
                </c:pt>
                <c:pt idx="170">
                  <c:v>-0.37095840444542511</c:v>
                </c:pt>
                <c:pt idx="171">
                  <c:v>-0.36693615616368469</c:v>
                </c:pt>
                <c:pt idx="172">
                  <c:v>-0.36295298563579248</c:v>
                </c:pt>
                <c:pt idx="173">
                  <c:v>-0.35900862709760595</c:v>
                </c:pt>
                <c:pt idx="174">
                  <c:v>-0.35510281178664777</c:v>
                </c:pt>
                <c:pt idx="175">
                  <c:v>-0.35123526820959006</c:v>
                </c:pt>
                <c:pt idx="176">
                  <c:v>-0.34740572239785167</c:v>
                </c:pt>
                <c:pt idx="177">
                  <c:v>-0.34361389815175591</c:v>
                </c:pt>
                <c:pt idx="178">
                  <c:v>-0.3398595172736778</c:v>
                </c:pt>
                <c:pt idx="179">
                  <c:v>-0.33614229979059895</c:v>
                </c:pt>
                <c:pt idx="180">
                  <c:v>-0.33246196416647061</c:v>
                </c:pt>
                <c:pt idx="181">
                  <c:v>-0.32881822750477407</c:v>
                </c:pt>
                <c:pt idx="182">
                  <c:v>-0.32521080574165234</c:v>
                </c:pt>
                <c:pt idx="183">
                  <c:v>-0.32163941382997563</c:v>
                </c:pt>
                <c:pt idx="184">
                  <c:v>-0.31810376591468909</c:v>
                </c:pt>
                <c:pt idx="185">
                  <c:v>-0.31460357549978102</c:v>
                </c:pt>
                <c:pt idx="186">
                  <c:v>-0.31113855560719639</c:v>
                </c:pt>
                <c:pt idx="187">
                  <c:v>-0.30770841892800938</c:v>
                </c:pt>
                <c:pt idx="188">
                  <c:v>-0.30431287796615913</c:v>
                </c:pt>
                <c:pt idx="189">
                  <c:v>-0.30095164517503958</c:v>
                </c:pt>
                <c:pt idx="190">
                  <c:v>-0.2976244330872278</c:v>
                </c:pt>
                <c:pt idx="191">
                  <c:v>-0.2943309544376202</c:v>
                </c:pt>
                <c:pt idx="192">
                  <c:v>-0.29107092228024212</c:v>
                </c:pt>
                <c:pt idx="193">
                  <c:v>-0.28784405009898162</c:v>
                </c:pt>
                <c:pt idx="194">
                  <c:v>-0.28465005191249337</c:v>
                </c:pt>
                <c:pt idx="195">
                  <c:v>-0.28148864237350757</c:v>
                </c:pt>
                <c:pt idx="196">
                  <c:v>-0.27835953686277054</c:v>
                </c:pt>
                <c:pt idx="197">
                  <c:v>-0.27526245157783741</c:v>
                </c:pt>
                <c:pt idx="198">
                  <c:v>-0.27219710361692606</c:v>
                </c:pt>
                <c:pt idx="199">
                  <c:v>-0.26916321105803753</c:v>
                </c:pt>
                <c:pt idx="200">
                  <c:v>-0.26616049303353767</c:v>
                </c:pt>
                <c:pt idx="201">
                  <c:v>-0.26318866980039007</c:v>
                </c:pt>
                <c:pt idx="202">
                  <c:v>-0.26024746280622163</c:v>
                </c:pt>
                <c:pt idx="203">
                  <c:v>-0.25733659475139636</c:v>
                </c:pt>
                <c:pt idx="204">
                  <c:v>-0.25445578964726645</c:v>
                </c:pt>
                <c:pt idx="205">
                  <c:v>-0.25160477287076394</c:v>
                </c:pt>
                <c:pt idx="206">
                  <c:v>-0.24878327121548841</c:v>
                </c:pt>
                <c:pt idx="207">
                  <c:v>-0.24599101293944298</c:v>
                </c:pt>
                <c:pt idx="208">
                  <c:v>-0.24322772780956345</c:v>
                </c:pt>
                <c:pt idx="209">
                  <c:v>-0.24049314714318024</c:v>
                </c:pt>
                <c:pt idx="210">
                  <c:v>-0.23778700384654866</c:v>
                </c:pt>
                <c:pt idx="211">
                  <c:v>-0.23510903245057535</c:v>
                </c:pt>
                <c:pt idx="212">
                  <c:v>-0.2324589691438684</c:v>
                </c:pt>
                <c:pt idx="213">
                  <c:v>-0.22983655180322859</c:v>
                </c:pt>
                <c:pt idx="214">
                  <c:v>-0.22724152002169778</c:v>
                </c:pt>
                <c:pt idx="215">
                  <c:v>-0.22467361513427775</c:v>
                </c:pt>
                <c:pt idx="216">
                  <c:v>-0.22213258024142213</c:v>
                </c:pt>
                <c:pt idx="217">
                  <c:v>-0.21961816023040831</c:v>
                </c:pt>
                <c:pt idx="218">
                  <c:v>-0.21713010179468528</c:v>
                </c:pt>
                <c:pt idx="219">
                  <c:v>-0.21466815345129353</c:v>
                </c:pt>
                <c:pt idx="220">
                  <c:v>-0.21223206555644761</c:v>
                </c:pt>
                <c:pt idx="221">
                  <c:v>-0.20982159031936978</c:v>
                </c:pt>
                <c:pt idx="222">
                  <c:v>-0.20743648181445798</c:v>
                </c:pt>
                <c:pt idx="223">
                  <c:v>-0.20507649599187039</c:v>
                </c:pt>
                <c:pt idx="224">
                  <c:v>-0.2027413906866018</c:v>
                </c:pt>
                <c:pt idx="225">
                  <c:v>-0.20043092562612999</c:v>
                </c:pt>
                <c:pt idx="226">
                  <c:v>-0.19814486243670018</c:v>
                </c:pt>
                <c:pt idx="227">
                  <c:v>-0.19588296464831861</c:v>
                </c:pt>
                <c:pt idx="228">
                  <c:v>-0.19364499769852025</c:v>
                </c:pt>
                <c:pt idx="229">
                  <c:v>-0.19143072893497409</c:v>
                </c:pt>
                <c:pt idx="230">
                  <c:v>-0.18923992761698727</c:v>
                </c:pt>
                <c:pt idx="231">
                  <c:v>-0.18707236491596502</c:v>
                </c:pt>
                <c:pt idx="232">
                  <c:v>-0.18492781391488394</c:v>
                </c:pt>
                <c:pt idx="233">
                  <c:v>-0.1828060496068305</c:v>
                </c:pt>
                <c:pt idx="234">
                  <c:v>-0.18070684889265756</c:v>
                </c:pt>
                <c:pt idx="235">
                  <c:v>-0.17862999057780668</c:v>
                </c:pt>
                <c:pt idx="236">
                  <c:v>-0.17657525536834462</c:v>
                </c:pt>
                <c:pt idx="237">
                  <c:v>-0.1745424258662579</c:v>
                </c:pt>
                <c:pt idx="238">
                  <c:v>-0.17253128656404995</c:v>
                </c:pt>
                <c:pt idx="239">
                  <c:v>-0.17054162383868068</c:v>
                </c:pt>
                <c:pt idx="240">
                  <c:v>-0.16857322594488963</c:v>
                </c:pt>
                <c:pt idx="241">
                  <c:v>-0.16662588300793904</c:v>
                </c:pt>
                <c:pt idx="242">
                  <c:v>-0.16469938701581427</c:v>
                </c:pt>
                <c:pt idx="243">
                  <c:v>-0.16279353181091541</c:v>
                </c:pt>
                <c:pt idx="244">
                  <c:v>-0.16090811308127367</c:v>
                </c:pt>
                <c:pt idx="245">
                  <c:v>-0.15904292835132355</c:v>
                </c:pt>
                <c:pt idx="246">
                  <c:v>-0.15719777697226184</c:v>
                </c:pt>
                <c:pt idx="247">
                  <c:v>-0.1553724601120216</c:v>
                </c:pt>
                <c:pt idx="248">
                  <c:v>-0.15356678074488891</c:v>
                </c:pt>
                <c:pt idx="249">
                  <c:v>-0.15178054364078863</c:v>
                </c:pt>
                <c:pt idx="250">
                  <c:v>-0.1500135553542645</c:v>
                </c:pt>
                <c:pt idx="251">
                  <c:v>-0.14826562421317696</c:v>
                </c:pt>
                <c:pt idx="252">
                  <c:v>-0.14653656030714171</c:v>
                </c:pt>
                <c:pt idx="253">
                  <c:v>-0.14482617547573151</c:v>
                </c:pt>
                <c:pt idx="254">
                  <c:v>-0.14313428329645991</c:v>
                </c:pt>
                <c:pt idx="255">
                  <c:v>-0.14146069907256908</c:v>
                </c:pt>
                <c:pt idx="256">
                  <c:v>-0.13980523982063825</c:v>
                </c:pt>
                <c:pt idx="257">
                  <c:v>-0.1381677242580327</c:v>
                </c:pt>
                <c:pt idx="258">
                  <c:v>-0.13654797279020744</c:v>
                </c:pt>
                <c:pt idx="259">
                  <c:v>-0.13494580749788446</c:v>
                </c:pt>
                <c:pt idx="260">
                  <c:v>-0.13336105212412105</c:v>
                </c:pt>
                <c:pt idx="261">
                  <c:v>-0.13179353206126893</c:v>
                </c:pt>
                <c:pt idx="262">
                  <c:v>-0.13024307433786517</c:v>
                </c:pt>
                <c:pt idx="263">
                  <c:v>-0.12870950760543995</c:v>
                </c:pt>
                <c:pt idx="264">
                  <c:v>-0.12719266212527397</c:v>
                </c:pt>
                <c:pt idx="265">
                  <c:v>-0.12569236975509807</c:v>
                </c:pt>
                <c:pt idx="266">
                  <c:v>-0.12420846393577088</c:v>
                </c:pt>
                <c:pt idx="267">
                  <c:v>-0.12274077967792016</c:v>
                </c:pt>
                <c:pt idx="268">
                  <c:v>-0.12128915354857644</c:v>
                </c:pt>
                <c:pt idx="269">
                  <c:v>-0.11985342365779006</c:v>
                </c:pt>
                <c:pt idx="270">
                  <c:v>-0.118433429645264</c:v>
                </c:pt>
                <c:pt idx="271">
                  <c:v>-0.11702901266698731</c:v>
                </c:pt>
                <c:pt idx="272">
                  <c:v>-0.11564001538189478</c:v>
                </c:pt>
                <c:pt idx="273">
                  <c:v>-0.11426628193854232</c:v>
                </c:pt>
                <c:pt idx="274">
                  <c:v>-0.11290765796182853</c:v>
                </c:pt>
                <c:pt idx="275">
                  <c:v>-0.11156399053974517</c:v>
                </c:pt>
                <c:pt idx="276">
                  <c:v>-0.11023512821018061</c:v>
                </c:pt>
                <c:pt idx="277">
                  <c:v>-0.10892092094776455</c:v>
                </c:pt>
                <c:pt idx="278">
                  <c:v>-0.10762122015078195</c:v>
                </c:pt>
                <c:pt idx="279">
                  <c:v>-0.10633587862813762</c:v>
                </c:pt>
                <c:pt idx="280">
                  <c:v>-0.10506475058639524</c:v>
                </c:pt>
                <c:pt idx="281">
                  <c:v>-0.10380769161687571</c:v>
                </c:pt>
                <c:pt idx="282">
                  <c:v>-0.10256455868284253</c:v>
                </c:pt>
                <c:pt idx="283">
                  <c:v>-0.10133521010675817</c:v>
                </c:pt>
                <c:pt idx="284">
                  <c:v>-0.10011950555761939</c:v>
                </c:pt>
                <c:pt idx="285">
                  <c:v>-9.8917306038383793E-2</c:v>
                </c:pt>
                <c:pt idx="286">
                  <c:v>-9.7728473873476052E-2</c:v>
                </c:pt>
                <c:pt idx="287">
                  <c:v>-9.6552872696394634E-2</c:v>
                </c:pt>
                <c:pt idx="288">
                  <c:v>-9.5390367437398246E-2</c:v>
                </c:pt>
                <c:pt idx="289">
                  <c:v>-9.424082431129667E-2</c:v>
                </c:pt>
                <c:pt idx="290">
                  <c:v>-9.3104110805331403E-2</c:v>
                </c:pt>
                <c:pt idx="291">
                  <c:v>-9.1980095667162809E-2</c:v>
                </c:pt>
                <c:pt idx="292">
                  <c:v>-9.0868648892947157E-2</c:v>
                </c:pt>
                <c:pt idx="293">
                  <c:v>-8.9769641715522625E-2</c:v>
                </c:pt>
                <c:pt idx="294">
                  <c:v>-8.8682946592692435E-2</c:v>
                </c:pt>
                <c:pt idx="295">
                  <c:v>-8.7608437195619213E-2</c:v>
                </c:pt>
                <c:pt idx="296">
                  <c:v>-8.6545988397314116E-2</c:v>
                </c:pt>
                <c:pt idx="297">
                  <c:v>-8.5495476261239017E-2</c:v>
                </c:pt>
                <c:pt idx="298">
                  <c:v>-8.4456778030009186E-2</c:v>
                </c:pt>
                <c:pt idx="299">
                  <c:v>-8.3429772114209891E-2</c:v>
                </c:pt>
                <c:pt idx="300">
                  <c:v>-8.2414338081310587E-2</c:v>
                </c:pt>
                <c:pt idx="301">
                  <c:v>-8.1410356644693635E-2</c:v>
                </c:pt>
                <c:pt idx="302">
                  <c:v>-8.0417709652784899E-2</c:v>
                </c:pt>
                <c:pt idx="303">
                  <c:v>-7.9436280078299643E-2</c:v>
                </c:pt>
                <c:pt idx="304">
                  <c:v>-7.8465952007585868E-2</c:v>
                </c:pt>
                <c:pt idx="305">
                  <c:v>-7.7506610630082837E-2</c:v>
                </c:pt>
                <c:pt idx="306">
                  <c:v>-7.6558142227881126E-2</c:v>
                </c:pt>
                <c:pt idx="307">
                  <c:v>-7.5620434165397044E-2</c:v>
                </c:pt>
                <c:pt idx="308">
                  <c:v>-7.469337487914407E-2</c:v>
                </c:pt>
                <c:pt idx="309">
                  <c:v>-7.377685386761737E-2</c:v>
                </c:pt>
                <c:pt idx="310">
                  <c:v>-7.2870761681281482E-2</c:v>
                </c:pt>
                <c:pt idx="311">
                  <c:v>-7.1974989912663073E-2</c:v>
                </c:pt>
                <c:pt idx="312">
                  <c:v>-7.1089431186548604E-2</c:v>
                </c:pt>
                <c:pt idx="313">
                  <c:v>-7.0213979150285488E-2</c:v>
                </c:pt>
                <c:pt idx="314">
                  <c:v>-6.9348528464186501E-2</c:v>
                </c:pt>
                <c:pt idx="315">
                  <c:v>-6.8492974792036795E-2</c:v>
                </c:pt>
                <c:pt idx="316">
                  <c:v>-6.7647214791702034E-2</c:v>
                </c:pt>
                <c:pt idx="317">
                  <c:v>-6.6811146105837896E-2</c:v>
                </c:pt>
                <c:pt idx="318">
                  <c:v>-6.5984667352698867E-2</c:v>
                </c:pt>
                <c:pt idx="319">
                  <c:v>-6.5167678117046754E-2</c:v>
                </c:pt>
                <c:pt idx="320">
                  <c:v>-6.4360078941156598E-2</c:v>
                </c:pt>
                <c:pt idx="321">
                  <c:v>-6.3561771315920473E-2</c:v>
                </c:pt>
                <c:pt idx="322">
                  <c:v>-6.2772657672046817E-2</c:v>
                </c:pt>
                <c:pt idx="323">
                  <c:v>-6.1992641371355593E-2</c:v>
                </c:pt>
                <c:pt idx="324">
                  <c:v>-6.1221626698167039E-2</c:v>
                </c:pt>
                <c:pt idx="325">
                  <c:v>-6.0459518850784294E-2</c:v>
                </c:pt>
                <c:pt idx="326">
                  <c:v>-5.9706223933067432E-2</c:v>
                </c:pt>
                <c:pt idx="327">
                  <c:v>-5.8961648946099225E-2</c:v>
                </c:pt>
                <c:pt idx="328">
                  <c:v>-5.8225701779940527E-2</c:v>
                </c:pt>
                <c:pt idx="329">
                  <c:v>-5.7498291205474804E-2</c:v>
                </c:pt>
                <c:pt idx="330">
                  <c:v>-5.6779326866340393E-2</c:v>
                </c:pt>
                <c:pt idx="331">
                  <c:v>-5.6068719270949849E-2</c:v>
                </c:pt>
                <c:pt idx="332">
                  <c:v>-5.5366379784594515E-2</c:v>
                </c:pt>
                <c:pt idx="333">
                  <c:v>-5.46722206216343E-2</c:v>
                </c:pt>
                <c:pt idx="334">
                  <c:v>-5.3986154837770341E-2</c:v>
                </c:pt>
                <c:pt idx="335">
                  <c:v>-5.3308096322400737E-2</c:v>
                </c:pt>
                <c:pt idx="336">
                  <c:v>-5.263795979105694E-2</c:v>
                </c:pt>
                <c:pt idx="337">
                  <c:v>-5.1975660777921137E-2</c:v>
                </c:pt>
                <c:pt idx="338">
                  <c:v>-5.1321115628422009E-2</c:v>
                </c:pt>
                <c:pt idx="339">
                  <c:v>-5.0674241491909168E-2</c:v>
                </c:pt>
                <c:pt idx="340">
                  <c:v>-5.003495631440439E-2</c:v>
                </c:pt>
                <c:pt idx="341">
                  <c:v>-4.9403178831428557E-2</c:v>
                </c:pt>
                <c:pt idx="342">
                  <c:v>-4.8778828560903861E-2</c:v>
                </c:pt>
                <c:pt idx="343">
                  <c:v>-4.8161825796129418E-2</c:v>
                </c:pt>
                <c:pt idx="344">
                  <c:v>-4.7552091598829921E-2</c:v>
                </c:pt>
                <c:pt idx="345">
                  <c:v>-4.6949547792275746E-2</c:v>
                </c:pt>
                <c:pt idx="346">
                  <c:v>-4.6354116954474035E-2</c:v>
                </c:pt>
                <c:pt idx="347">
                  <c:v>-4.5765722411429052E-2</c:v>
                </c:pt>
                <c:pt idx="348">
                  <c:v>-4.5184288230471562E-2</c:v>
                </c:pt>
                <c:pt idx="349">
                  <c:v>-4.4609739213655526E-2</c:v>
                </c:pt>
                <c:pt idx="350">
                  <c:v>-4.4042000891221671E-2</c:v>
                </c:pt>
                <c:pt idx="351">
                  <c:v>-4.3480999515126524E-2</c:v>
                </c:pt>
                <c:pt idx="352">
                  <c:v>-4.2926662052636427E-2</c:v>
                </c:pt>
                <c:pt idx="353">
                  <c:v>-4.2378916179984856E-2</c:v>
                </c:pt>
                <c:pt idx="354">
                  <c:v>-4.1837690276093076E-2</c:v>
                </c:pt>
                <c:pt idx="355">
                  <c:v>-4.1302913416352172E-2</c:v>
                </c:pt>
                <c:pt idx="356">
                  <c:v>-4.0774515366466424E-2</c:v>
                </c:pt>
                <c:pt idx="357">
                  <c:v>-4.0252426576356422E-2</c:v>
                </c:pt>
                <c:pt idx="358">
                  <c:v>-3.9736578174121594E-2</c:v>
                </c:pt>
                <c:pt idx="359">
                  <c:v>-3.9226901960060775E-2</c:v>
                </c:pt>
                <c:pt idx="360">
                  <c:v>-3.8723330400750461E-2</c:v>
                </c:pt>
                <c:pt idx="361">
                  <c:v>-3.8225796623179334E-2</c:v>
                </c:pt>
                <c:pt idx="362">
                  <c:v>-3.7734234408938847E-2</c:v>
                </c:pt>
                <c:pt idx="363">
                  <c:v>-3.7248578188468356E-2</c:v>
                </c:pt>
                <c:pt idx="364">
                  <c:v>-3.6768763035354646E-2</c:v>
                </c:pt>
                <c:pt idx="365">
                  <c:v>-3.6294724660684674E-2</c:v>
                </c:pt>
                <c:pt idx="366">
                  <c:v>-3.5826399407450707E-2</c:v>
                </c:pt>
                <c:pt idx="367">
                  <c:v>-3.5363724245007451E-2</c:v>
                </c:pt>
                <c:pt idx="368">
                  <c:v>-3.4906636763579919E-2</c:v>
                </c:pt>
                <c:pt idx="369">
                  <c:v>-3.4455075168821812E-2</c:v>
                </c:pt>
                <c:pt idx="370">
                  <c:v>-3.4008978276423234E-2</c:v>
                </c:pt>
                <c:pt idx="371">
                  <c:v>-3.3568285506767354E-2</c:v>
                </c:pt>
                <c:pt idx="372">
                  <c:v>-3.3132936879635082E-2</c:v>
                </c:pt>
                <c:pt idx="373">
                  <c:v>-3.2702873008957391E-2</c:v>
                </c:pt>
                <c:pt idx="374">
                  <c:v>-3.2278035097614066E-2</c:v>
                </c:pt>
                <c:pt idx="375">
                  <c:v>-3.1858364932278921E-2</c:v>
                </c:pt>
                <c:pt idx="376">
                  <c:v>-3.144380487831016E-2</c:v>
                </c:pt>
                <c:pt idx="377">
                  <c:v>-3.103429787468584E-2</c:v>
                </c:pt>
                <c:pt idx="378">
                  <c:v>-3.062978742898325E-2</c:v>
                </c:pt>
                <c:pt idx="379">
                  <c:v>-3.0230217612402181E-2</c:v>
                </c:pt>
                <c:pt idx="380">
                  <c:v>-2.9835533054830925E-2</c:v>
                </c:pt>
                <c:pt idx="381">
                  <c:v>-2.9445678939954929E-2</c:v>
                </c:pt>
                <c:pt idx="382">
                  <c:v>-2.9060601000407044E-2</c:v>
                </c:pt>
                <c:pt idx="383">
                  <c:v>-2.8680245512959338E-2</c:v>
                </c:pt>
                <c:pt idx="384">
                  <c:v>-2.8304559293755371E-2</c:v>
                </c:pt>
                <c:pt idx="385">
                  <c:v>-2.7933489693582905E-2</c:v>
                </c:pt>
                <c:pt idx="386">
                  <c:v>-2.7566984593186131E-2</c:v>
                </c:pt>
                <c:pt idx="387">
                  <c:v>-2.7204992398617168E-2</c:v>
                </c:pt>
                <c:pt idx="388">
                  <c:v>-2.6847462036626125E-2</c:v>
                </c:pt>
                <c:pt idx="389">
                  <c:v>-2.6494342950089417E-2</c:v>
                </c:pt>
                <c:pt idx="390">
                  <c:v>-2.6145585093475816E-2</c:v>
                </c:pt>
                <c:pt idx="391">
                  <c:v>-2.5801138928349537E-2</c:v>
                </c:pt>
                <c:pt idx="392">
                  <c:v>-2.5460955418910351E-2</c:v>
                </c:pt>
                <c:pt idx="393">
                  <c:v>-2.5124986027569733E-2</c:v>
                </c:pt>
                <c:pt idx="394">
                  <c:v>-2.4793182710563189E-2</c:v>
                </c:pt>
                <c:pt idx="395">
                  <c:v>-2.4465497913597742E-2</c:v>
                </c:pt>
                <c:pt idx="396">
                  <c:v>-2.4141884567534713E-2</c:v>
                </c:pt>
                <c:pt idx="397">
                  <c:v>-2.3822296084106857E-2</c:v>
                </c:pt>
                <c:pt idx="398">
                  <c:v>-2.3506686351670011E-2</c:v>
                </c:pt>
                <c:pt idx="399">
                  <c:v>-2.31950097309883E-2</c:v>
                </c:pt>
                <c:pt idx="400">
                  <c:v>-2.2887221051052998E-2</c:v>
                </c:pt>
                <c:pt idx="401">
                  <c:v>-2.25832756049343E-2</c:v>
                </c:pt>
                <c:pt idx="402">
                  <c:v>-2.2283129145665988E-2</c:v>
                </c:pt>
                <c:pt idx="403">
                  <c:v>-2.1986737882162207E-2</c:v>
                </c:pt>
                <c:pt idx="404">
                  <c:v>-2.1694058475166519E-2</c:v>
                </c:pt>
                <c:pt idx="405">
                  <c:v>-2.1405048033232375E-2</c:v>
                </c:pt>
                <c:pt idx="406">
                  <c:v>-2.1119664108735094E-2</c:v>
                </c:pt>
                <c:pt idx="407">
                  <c:v>-2.0837864693914729E-2</c:v>
                </c:pt>
                <c:pt idx="408">
                  <c:v>-2.0559608216949722E-2</c:v>
                </c:pt>
                <c:pt idx="409">
                  <c:v>-2.0284853538060817E-2</c:v>
                </c:pt>
                <c:pt idx="410">
                  <c:v>-2.0013559945645198E-2</c:v>
                </c:pt>
                <c:pt idx="411">
                  <c:v>-1.9745687152440201E-2</c:v>
                </c:pt>
                <c:pt idx="412">
                  <c:v>-1.9481195291716765E-2</c:v>
                </c:pt>
                <c:pt idx="413">
                  <c:v>-1.9220044913501842E-2</c:v>
                </c:pt>
                <c:pt idx="414">
                  <c:v>-1.896219698082988E-2</c:v>
                </c:pt>
                <c:pt idx="415">
                  <c:v>-1.870761286602295E-2</c:v>
                </c:pt>
                <c:pt idx="416">
                  <c:v>-1.8456254346999181E-2</c:v>
                </c:pt>
                <c:pt idx="417">
                  <c:v>-1.8208083603609451E-2</c:v>
                </c:pt>
                <c:pt idx="418">
                  <c:v>-1.7963063214001818E-2</c:v>
                </c:pt>
                <c:pt idx="419">
                  <c:v>-1.772115615101371E-2</c:v>
                </c:pt>
                <c:pt idx="420">
                  <c:v>-1.7482325778591403E-2</c:v>
                </c:pt>
                <c:pt idx="421">
                  <c:v>-1.7246535848236759E-2</c:v>
                </c:pt>
                <c:pt idx="422">
                  <c:v>-1.7013750495480717E-2</c:v>
                </c:pt>
                <c:pt idx="423">
                  <c:v>-1.6783934236383719E-2</c:v>
                </c:pt>
                <c:pt idx="424">
                  <c:v>-1.6557051964062344E-2</c:v>
                </c:pt>
                <c:pt idx="425">
                  <c:v>-1.6333068945242432E-2</c:v>
                </c:pt>
                <c:pt idx="426">
                  <c:v>-1.6111950816838042E-2</c:v>
                </c:pt>
                <c:pt idx="427">
                  <c:v>-1.5893663582556467E-2</c:v>
                </c:pt>
                <c:pt idx="428">
                  <c:v>-1.5678173609528633E-2</c:v>
                </c:pt>
                <c:pt idx="429">
                  <c:v>-1.5465447624965181E-2</c:v>
                </c:pt>
                <c:pt idx="430">
                  <c:v>-1.5255452712837535E-2</c:v>
                </c:pt>
                <c:pt idx="431">
                  <c:v>-1.5048156310584272E-2</c:v>
                </c:pt>
                <c:pt idx="432">
                  <c:v>-1.484352620584208E-2</c:v>
                </c:pt>
                <c:pt idx="433">
                  <c:v>-1.4641530533201649E-2</c:v>
                </c:pt>
                <c:pt idx="434">
                  <c:v>-1.4442137770987818E-2</c:v>
                </c:pt>
                <c:pt idx="435">
                  <c:v>-1.4245316738064232E-2</c:v>
                </c:pt>
                <c:pt idx="436">
                  <c:v>-1.4051036590661987E-2</c:v>
                </c:pt>
                <c:pt idx="437">
                  <c:v>-1.3859266819232365E-2</c:v>
                </c:pt>
                <c:pt idx="438">
                  <c:v>-1.3669977245323267E-2</c:v>
                </c:pt>
                <c:pt idx="439">
                  <c:v>-1.348313801847934E-2</c:v>
                </c:pt>
                <c:pt idx="440">
                  <c:v>-1.3298719613165625E-2</c:v>
                </c:pt>
                <c:pt idx="441">
                  <c:v>-1.3116692825714373E-2</c:v>
                </c:pt>
                <c:pt idx="442">
                  <c:v>-1.2937028771295222E-2</c:v>
                </c:pt>
                <c:pt idx="443">
                  <c:v>-1.275969888090818E-2</c:v>
                </c:pt>
                <c:pt idx="444">
                  <c:v>-1.258467489839964E-2</c:v>
                </c:pt>
                <c:pt idx="445">
                  <c:v>-1.2411928877500956E-2</c:v>
                </c:pt>
                <c:pt idx="446">
                  <c:v>-1.2241433178889705E-2</c:v>
                </c:pt>
                <c:pt idx="447">
                  <c:v>-1.2073160467273266E-2</c:v>
                </c:pt>
                <c:pt idx="448">
                  <c:v>-1.1907083708494767E-2</c:v>
                </c:pt>
                <c:pt idx="449">
                  <c:v>-1.1743176166661059E-2</c:v>
                </c:pt>
                <c:pt idx="450">
                  <c:v>-1.1581411401292806E-2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2.5652053594100579</c:v>
                </c:pt>
                <c:pt idx="1">
                  <c:v>2.5771168695921025</c:v>
                </c:pt>
                <c:pt idx="2">
                  <c:v>2.5890283797741467</c:v>
                </c:pt>
                <c:pt idx="3">
                  <c:v>2.6009398899561913</c:v>
                </c:pt>
                <c:pt idx="4">
                  <c:v>2.6128514001382355</c:v>
                </c:pt>
                <c:pt idx="5">
                  <c:v>2.6247629103202801</c:v>
                </c:pt>
                <c:pt idx="6">
                  <c:v>2.6366744205023243</c:v>
                </c:pt>
                <c:pt idx="7">
                  <c:v>2.6485859306843689</c:v>
                </c:pt>
                <c:pt idx="8">
                  <c:v>2.6604974408664135</c:v>
                </c:pt>
                <c:pt idx="9">
                  <c:v>2.6724089510484577</c:v>
                </c:pt>
                <c:pt idx="10">
                  <c:v>2.6843204612305023</c:v>
                </c:pt>
                <c:pt idx="11">
                  <c:v>2.6962319714125464</c:v>
                </c:pt>
                <c:pt idx="12">
                  <c:v>2.7081434815945906</c:v>
                </c:pt>
                <c:pt idx="13">
                  <c:v>2.7200549917766352</c:v>
                </c:pt>
                <c:pt idx="14">
                  <c:v>2.7319665019586794</c:v>
                </c:pt>
                <c:pt idx="15">
                  <c:v>2.743878012140724</c:v>
                </c:pt>
                <c:pt idx="16">
                  <c:v>2.7557895223227686</c:v>
                </c:pt>
                <c:pt idx="17">
                  <c:v>2.7677010325048128</c:v>
                </c:pt>
                <c:pt idx="18">
                  <c:v>2.7796125426868574</c:v>
                </c:pt>
                <c:pt idx="19">
                  <c:v>2.7915240528689016</c:v>
                </c:pt>
                <c:pt idx="20">
                  <c:v>2.8034355630509462</c:v>
                </c:pt>
                <c:pt idx="21">
                  <c:v>2.8153470732329908</c:v>
                </c:pt>
                <c:pt idx="22">
                  <c:v>2.827258583415035</c:v>
                </c:pt>
                <c:pt idx="23">
                  <c:v>2.8391700935970796</c:v>
                </c:pt>
                <c:pt idx="24">
                  <c:v>2.8510816037791238</c:v>
                </c:pt>
                <c:pt idx="25">
                  <c:v>2.862993113961168</c:v>
                </c:pt>
                <c:pt idx="26">
                  <c:v>2.8749046241432126</c:v>
                </c:pt>
                <c:pt idx="27">
                  <c:v>2.8868161343252567</c:v>
                </c:pt>
                <c:pt idx="28">
                  <c:v>2.8987276445073014</c:v>
                </c:pt>
                <c:pt idx="29">
                  <c:v>2.9106391546893464</c:v>
                </c:pt>
                <c:pt idx="30">
                  <c:v>2.922550664871391</c:v>
                </c:pt>
                <c:pt idx="31">
                  <c:v>2.9344621750534352</c:v>
                </c:pt>
                <c:pt idx="32">
                  <c:v>2.9463736852354798</c:v>
                </c:pt>
                <c:pt idx="33">
                  <c:v>2.958285195417524</c:v>
                </c:pt>
                <c:pt idx="34">
                  <c:v>2.9701967055995686</c:v>
                </c:pt>
                <c:pt idx="35">
                  <c:v>2.9821082157816128</c:v>
                </c:pt>
                <c:pt idx="36">
                  <c:v>2.9940197259636574</c:v>
                </c:pt>
                <c:pt idx="37">
                  <c:v>3.005931236145702</c:v>
                </c:pt>
                <c:pt idx="38">
                  <c:v>3.0178427463277462</c:v>
                </c:pt>
                <c:pt idx="39">
                  <c:v>3.0297542565097904</c:v>
                </c:pt>
                <c:pt idx="40">
                  <c:v>3.041665766691835</c:v>
                </c:pt>
                <c:pt idx="41">
                  <c:v>3.0535772768738791</c:v>
                </c:pt>
                <c:pt idx="42">
                  <c:v>3.0654887870559238</c:v>
                </c:pt>
                <c:pt idx="43">
                  <c:v>3.0774002972379684</c:v>
                </c:pt>
                <c:pt idx="44">
                  <c:v>3.0893118074200125</c:v>
                </c:pt>
                <c:pt idx="45">
                  <c:v>3.1012233176020572</c:v>
                </c:pt>
                <c:pt idx="46">
                  <c:v>3.1131348277841013</c:v>
                </c:pt>
                <c:pt idx="47">
                  <c:v>3.1250463379661459</c:v>
                </c:pt>
                <c:pt idx="48">
                  <c:v>3.1369578481481901</c:v>
                </c:pt>
                <c:pt idx="49">
                  <c:v>3.1488693583302347</c:v>
                </c:pt>
                <c:pt idx="50">
                  <c:v>3.1607808685122785</c:v>
                </c:pt>
                <c:pt idx="51">
                  <c:v>3.1726923786943231</c:v>
                </c:pt>
                <c:pt idx="52">
                  <c:v>3.1846038888763673</c:v>
                </c:pt>
                <c:pt idx="53">
                  <c:v>3.1965153990584119</c:v>
                </c:pt>
                <c:pt idx="54">
                  <c:v>3.208426909240456</c:v>
                </c:pt>
                <c:pt idx="55">
                  <c:v>3.2203384194225007</c:v>
                </c:pt>
                <c:pt idx="56">
                  <c:v>3.2322499296045444</c:v>
                </c:pt>
                <c:pt idx="57">
                  <c:v>3.2441614397865894</c:v>
                </c:pt>
                <c:pt idx="58">
                  <c:v>3.2560729499686341</c:v>
                </c:pt>
                <c:pt idx="59">
                  <c:v>3.2679844601506782</c:v>
                </c:pt>
                <c:pt idx="60">
                  <c:v>3.2798959703327228</c:v>
                </c:pt>
                <c:pt idx="61">
                  <c:v>3.2918074805147666</c:v>
                </c:pt>
                <c:pt idx="62">
                  <c:v>3.3037189906968116</c:v>
                </c:pt>
                <c:pt idx="63">
                  <c:v>3.3156305008788562</c:v>
                </c:pt>
                <c:pt idx="64">
                  <c:v>3.3275420110609</c:v>
                </c:pt>
                <c:pt idx="65">
                  <c:v>3.339453521242945</c:v>
                </c:pt>
                <c:pt idx="66">
                  <c:v>3.3513650314249888</c:v>
                </c:pt>
                <c:pt idx="67">
                  <c:v>3.3632765416070334</c:v>
                </c:pt>
                <c:pt idx="68">
                  <c:v>3.3751880517890775</c:v>
                </c:pt>
                <c:pt idx="69">
                  <c:v>3.3870995619711222</c:v>
                </c:pt>
                <c:pt idx="70">
                  <c:v>3.3990110721531668</c:v>
                </c:pt>
                <c:pt idx="71">
                  <c:v>3.410922582335211</c:v>
                </c:pt>
                <c:pt idx="72">
                  <c:v>3.4228340925172556</c:v>
                </c:pt>
                <c:pt idx="73">
                  <c:v>3.4347456026992997</c:v>
                </c:pt>
                <c:pt idx="74">
                  <c:v>3.4466571128813444</c:v>
                </c:pt>
                <c:pt idx="75">
                  <c:v>3.4585686230633885</c:v>
                </c:pt>
                <c:pt idx="76">
                  <c:v>3.4704801332454331</c:v>
                </c:pt>
                <c:pt idx="77">
                  <c:v>3.4823916434274778</c:v>
                </c:pt>
                <c:pt idx="78">
                  <c:v>3.4943031536095219</c:v>
                </c:pt>
                <c:pt idx="79">
                  <c:v>3.5062146637915665</c:v>
                </c:pt>
                <c:pt idx="80">
                  <c:v>3.5181261739736107</c:v>
                </c:pt>
                <c:pt idx="81">
                  <c:v>3.5300376841556553</c:v>
                </c:pt>
                <c:pt idx="82">
                  <c:v>3.5419491943376991</c:v>
                </c:pt>
                <c:pt idx="83">
                  <c:v>3.5538607045197441</c:v>
                </c:pt>
                <c:pt idx="84">
                  <c:v>3.5657722147017887</c:v>
                </c:pt>
                <c:pt idx="85">
                  <c:v>3.5776837248838329</c:v>
                </c:pt>
                <c:pt idx="86">
                  <c:v>3.5895952350658775</c:v>
                </c:pt>
                <c:pt idx="87">
                  <c:v>3.6015067452479212</c:v>
                </c:pt>
                <c:pt idx="88">
                  <c:v>3.6134182554299663</c:v>
                </c:pt>
                <c:pt idx="89">
                  <c:v>3.62532976561201</c:v>
                </c:pt>
                <c:pt idx="90">
                  <c:v>3.6372412757940547</c:v>
                </c:pt>
                <c:pt idx="91">
                  <c:v>3.6491527859760997</c:v>
                </c:pt>
                <c:pt idx="92">
                  <c:v>3.6610642961581434</c:v>
                </c:pt>
                <c:pt idx="93">
                  <c:v>3.6729758063401881</c:v>
                </c:pt>
                <c:pt idx="94">
                  <c:v>3.6848873165222322</c:v>
                </c:pt>
                <c:pt idx="95">
                  <c:v>3.6967988267042768</c:v>
                </c:pt>
                <c:pt idx="96">
                  <c:v>3.7087103368863215</c:v>
                </c:pt>
                <c:pt idx="97">
                  <c:v>3.7206218470683656</c:v>
                </c:pt>
                <c:pt idx="98">
                  <c:v>3.7325333572504102</c:v>
                </c:pt>
                <c:pt idx="99">
                  <c:v>3.7444448674324544</c:v>
                </c:pt>
                <c:pt idx="100">
                  <c:v>3.756356377614499</c:v>
                </c:pt>
                <c:pt idx="101">
                  <c:v>3.7682678877965432</c:v>
                </c:pt>
                <c:pt idx="102">
                  <c:v>3.7801793979785878</c:v>
                </c:pt>
                <c:pt idx="103">
                  <c:v>3.7920909081606324</c:v>
                </c:pt>
                <c:pt idx="104">
                  <c:v>3.8040024183426766</c:v>
                </c:pt>
                <c:pt idx="105">
                  <c:v>3.8159139285247212</c:v>
                </c:pt>
                <c:pt idx="106">
                  <c:v>3.8278254387067654</c:v>
                </c:pt>
                <c:pt idx="107">
                  <c:v>3.83973694888881</c:v>
                </c:pt>
                <c:pt idx="108">
                  <c:v>3.8516484590708537</c:v>
                </c:pt>
                <c:pt idx="109">
                  <c:v>3.8635599692528988</c:v>
                </c:pt>
                <c:pt idx="110">
                  <c:v>3.8754714794349434</c:v>
                </c:pt>
                <c:pt idx="111">
                  <c:v>3.8873829896169876</c:v>
                </c:pt>
                <c:pt idx="112">
                  <c:v>3.8992944997990322</c:v>
                </c:pt>
                <c:pt idx="113">
                  <c:v>3.9112060099810759</c:v>
                </c:pt>
                <c:pt idx="114">
                  <c:v>3.923117520163121</c:v>
                </c:pt>
                <c:pt idx="115">
                  <c:v>3.9350290303451656</c:v>
                </c:pt>
                <c:pt idx="116">
                  <c:v>3.9469405405272093</c:v>
                </c:pt>
                <c:pt idx="117">
                  <c:v>3.9588520507092544</c:v>
                </c:pt>
                <c:pt idx="118">
                  <c:v>3.9707635608912981</c:v>
                </c:pt>
                <c:pt idx="119">
                  <c:v>3.9826750710733427</c:v>
                </c:pt>
                <c:pt idx="120">
                  <c:v>3.9945865812553869</c:v>
                </c:pt>
                <c:pt idx="121">
                  <c:v>4.0064980914374315</c:v>
                </c:pt>
                <c:pt idx="122">
                  <c:v>4.0184096016194761</c:v>
                </c:pt>
                <c:pt idx="123">
                  <c:v>4.0303211118015208</c:v>
                </c:pt>
                <c:pt idx="124">
                  <c:v>4.0422326219835654</c:v>
                </c:pt>
                <c:pt idx="125">
                  <c:v>4.0541441321656091</c:v>
                </c:pt>
                <c:pt idx="126">
                  <c:v>4.0660556423476537</c:v>
                </c:pt>
                <c:pt idx="127">
                  <c:v>4.0779671525296974</c:v>
                </c:pt>
                <c:pt idx="128">
                  <c:v>4.0898786627117421</c:v>
                </c:pt>
                <c:pt idx="129">
                  <c:v>4.1017901728937876</c:v>
                </c:pt>
                <c:pt idx="130">
                  <c:v>4.1137016830758313</c:v>
                </c:pt>
                <c:pt idx="131">
                  <c:v>4.1256131932578759</c:v>
                </c:pt>
                <c:pt idx="132">
                  <c:v>4.1375247034399196</c:v>
                </c:pt>
                <c:pt idx="133">
                  <c:v>4.1494362136219642</c:v>
                </c:pt>
                <c:pt idx="134">
                  <c:v>4.1613477238040089</c:v>
                </c:pt>
                <c:pt idx="135">
                  <c:v>4.1732592339860535</c:v>
                </c:pt>
                <c:pt idx="136">
                  <c:v>4.1851707441680981</c:v>
                </c:pt>
                <c:pt idx="137">
                  <c:v>4.1970822543501418</c:v>
                </c:pt>
                <c:pt idx="138">
                  <c:v>4.2089937645321864</c:v>
                </c:pt>
                <c:pt idx="139">
                  <c:v>4.220905274714231</c:v>
                </c:pt>
                <c:pt idx="140">
                  <c:v>4.2328167848962757</c:v>
                </c:pt>
                <c:pt idx="141">
                  <c:v>4.2447282950783194</c:v>
                </c:pt>
                <c:pt idx="142">
                  <c:v>4.256639805260364</c:v>
                </c:pt>
                <c:pt idx="143">
                  <c:v>4.2685513154424086</c:v>
                </c:pt>
                <c:pt idx="144">
                  <c:v>4.2804628256244532</c:v>
                </c:pt>
                <c:pt idx="145">
                  <c:v>4.2923743358064979</c:v>
                </c:pt>
                <c:pt idx="146">
                  <c:v>4.3042858459885416</c:v>
                </c:pt>
                <c:pt idx="147">
                  <c:v>4.3161973561705862</c:v>
                </c:pt>
                <c:pt idx="148">
                  <c:v>4.3281088663526299</c:v>
                </c:pt>
                <c:pt idx="149">
                  <c:v>4.3400203765346754</c:v>
                </c:pt>
                <c:pt idx="150">
                  <c:v>4.35193188671672</c:v>
                </c:pt>
                <c:pt idx="151">
                  <c:v>4.3638433968987638</c:v>
                </c:pt>
                <c:pt idx="152">
                  <c:v>4.3757549070808084</c:v>
                </c:pt>
                <c:pt idx="153">
                  <c:v>4.387666417262853</c:v>
                </c:pt>
                <c:pt idx="154">
                  <c:v>4.3995779274448967</c:v>
                </c:pt>
                <c:pt idx="155">
                  <c:v>4.4114894376269422</c:v>
                </c:pt>
                <c:pt idx="156">
                  <c:v>4.423400947808986</c:v>
                </c:pt>
                <c:pt idx="157">
                  <c:v>4.4353124579910306</c:v>
                </c:pt>
                <c:pt idx="158">
                  <c:v>4.4472239681730743</c:v>
                </c:pt>
                <c:pt idx="159">
                  <c:v>4.4591354783551189</c:v>
                </c:pt>
                <c:pt idx="160">
                  <c:v>4.4710469885371644</c:v>
                </c:pt>
                <c:pt idx="161">
                  <c:v>4.4829584987192082</c:v>
                </c:pt>
                <c:pt idx="162">
                  <c:v>4.4948700089012528</c:v>
                </c:pt>
                <c:pt idx="163">
                  <c:v>4.5067815190832965</c:v>
                </c:pt>
                <c:pt idx="164">
                  <c:v>4.5186930292653411</c:v>
                </c:pt>
                <c:pt idx="165">
                  <c:v>4.5306045394473857</c:v>
                </c:pt>
                <c:pt idx="166">
                  <c:v>4.5425160496294303</c:v>
                </c:pt>
                <c:pt idx="167">
                  <c:v>4.5544275598114741</c:v>
                </c:pt>
                <c:pt idx="168">
                  <c:v>4.5663390699935187</c:v>
                </c:pt>
                <c:pt idx="169">
                  <c:v>4.5782505801755624</c:v>
                </c:pt>
                <c:pt idx="170">
                  <c:v>4.5901620903576079</c:v>
                </c:pt>
                <c:pt idx="171">
                  <c:v>4.6020736005396525</c:v>
                </c:pt>
                <c:pt idx="172">
                  <c:v>4.6139851107216963</c:v>
                </c:pt>
                <c:pt idx="173">
                  <c:v>4.6258966209037409</c:v>
                </c:pt>
                <c:pt idx="174">
                  <c:v>4.6378081310857855</c:v>
                </c:pt>
                <c:pt idx="175">
                  <c:v>4.6497196412678301</c:v>
                </c:pt>
                <c:pt idx="176">
                  <c:v>4.6616311514498747</c:v>
                </c:pt>
                <c:pt idx="177">
                  <c:v>4.6735426616319184</c:v>
                </c:pt>
                <c:pt idx="178">
                  <c:v>4.6854541718139631</c:v>
                </c:pt>
                <c:pt idx="179">
                  <c:v>4.6973656819960068</c:v>
                </c:pt>
                <c:pt idx="180">
                  <c:v>4.7092771921780514</c:v>
                </c:pt>
                <c:pt idx="181">
                  <c:v>4.7211887023600969</c:v>
                </c:pt>
                <c:pt idx="182">
                  <c:v>4.7331002125421406</c:v>
                </c:pt>
                <c:pt idx="183">
                  <c:v>4.7450117227241853</c:v>
                </c:pt>
                <c:pt idx="184">
                  <c:v>4.7569232329062299</c:v>
                </c:pt>
                <c:pt idx="185">
                  <c:v>4.7688347430882736</c:v>
                </c:pt>
                <c:pt idx="186">
                  <c:v>4.7807462532703182</c:v>
                </c:pt>
                <c:pt idx="187">
                  <c:v>4.7926577634523628</c:v>
                </c:pt>
                <c:pt idx="188">
                  <c:v>4.8045692736344074</c:v>
                </c:pt>
                <c:pt idx="189">
                  <c:v>4.8164807838164512</c:v>
                </c:pt>
                <c:pt idx="190">
                  <c:v>4.8283922939984958</c:v>
                </c:pt>
                <c:pt idx="191">
                  <c:v>4.8403038041805404</c:v>
                </c:pt>
                <c:pt idx="192">
                  <c:v>4.852215314362585</c:v>
                </c:pt>
                <c:pt idx="193">
                  <c:v>4.8641268245446287</c:v>
                </c:pt>
                <c:pt idx="194">
                  <c:v>4.8760383347266734</c:v>
                </c:pt>
                <c:pt idx="195">
                  <c:v>4.887949844908718</c:v>
                </c:pt>
                <c:pt idx="196">
                  <c:v>4.8998613550907626</c:v>
                </c:pt>
                <c:pt idx="197">
                  <c:v>4.9117728652728063</c:v>
                </c:pt>
                <c:pt idx="198">
                  <c:v>4.9236843754548518</c:v>
                </c:pt>
                <c:pt idx="199">
                  <c:v>4.9355958856368956</c:v>
                </c:pt>
                <c:pt idx="200">
                  <c:v>4.9475073958189393</c:v>
                </c:pt>
                <c:pt idx="201">
                  <c:v>4.9594189060009848</c:v>
                </c:pt>
                <c:pt idx="202">
                  <c:v>4.9713304161830294</c:v>
                </c:pt>
                <c:pt idx="203">
                  <c:v>4.9832419263650731</c:v>
                </c:pt>
                <c:pt idx="204">
                  <c:v>4.9951534365471177</c:v>
                </c:pt>
                <c:pt idx="205">
                  <c:v>5.0070649467291624</c:v>
                </c:pt>
                <c:pt idx="206">
                  <c:v>5.0189764569112061</c:v>
                </c:pt>
                <c:pt idx="207">
                  <c:v>5.0308879670932507</c:v>
                </c:pt>
                <c:pt idx="208">
                  <c:v>5.0427994772752962</c:v>
                </c:pt>
                <c:pt idx="209">
                  <c:v>5.0547109874573399</c:v>
                </c:pt>
                <c:pt idx="210">
                  <c:v>5.0666224976393837</c:v>
                </c:pt>
                <c:pt idx="211">
                  <c:v>5.0785340078214283</c:v>
                </c:pt>
                <c:pt idx="212">
                  <c:v>5.0904455180034729</c:v>
                </c:pt>
                <c:pt idx="213">
                  <c:v>5.1023570281855175</c:v>
                </c:pt>
                <c:pt idx="214">
                  <c:v>5.1142685383675612</c:v>
                </c:pt>
                <c:pt idx="215">
                  <c:v>5.1261800485496058</c:v>
                </c:pt>
                <c:pt idx="216">
                  <c:v>5.1380915587316505</c:v>
                </c:pt>
                <c:pt idx="217">
                  <c:v>5.1500030689136951</c:v>
                </c:pt>
                <c:pt idx="218">
                  <c:v>5.1619145790957397</c:v>
                </c:pt>
                <c:pt idx="219">
                  <c:v>5.1738260892777843</c:v>
                </c:pt>
                <c:pt idx="220">
                  <c:v>5.185737599459828</c:v>
                </c:pt>
                <c:pt idx="221">
                  <c:v>5.1976491096418718</c:v>
                </c:pt>
                <c:pt idx="222">
                  <c:v>5.2095606198239173</c:v>
                </c:pt>
                <c:pt idx="223">
                  <c:v>5.2214721300059619</c:v>
                </c:pt>
                <c:pt idx="224">
                  <c:v>5.2333836401880056</c:v>
                </c:pt>
                <c:pt idx="225">
                  <c:v>5.2452951503700502</c:v>
                </c:pt>
                <c:pt idx="226">
                  <c:v>5.2572066605520948</c:v>
                </c:pt>
                <c:pt idx="227">
                  <c:v>5.2691181707341395</c:v>
                </c:pt>
                <c:pt idx="228">
                  <c:v>5.2810296809161832</c:v>
                </c:pt>
                <c:pt idx="229">
                  <c:v>5.2929411910982287</c:v>
                </c:pt>
                <c:pt idx="230">
                  <c:v>5.3048527012802724</c:v>
                </c:pt>
                <c:pt idx="231">
                  <c:v>5.3167642114623161</c:v>
                </c:pt>
                <c:pt idx="232">
                  <c:v>5.3286757216443608</c:v>
                </c:pt>
                <c:pt idx="233">
                  <c:v>5.3405872318264063</c:v>
                </c:pt>
                <c:pt idx="234">
                  <c:v>5.35249874200845</c:v>
                </c:pt>
                <c:pt idx="235">
                  <c:v>5.3644102521904946</c:v>
                </c:pt>
                <c:pt idx="236">
                  <c:v>5.3763217623725392</c:v>
                </c:pt>
                <c:pt idx="237">
                  <c:v>5.388233272554583</c:v>
                </c:pt>
                <c:pt idx="238">
                  <c:v>5.4001447827366276</c:v>
                </c:pt>
                <c:pt idx="239">
                  <c:v>5.4120562929186722</c:v>
                </c:pt>
                <c:pt idx="240">
                  <c:v>5.4239678031007168</c:v>
                </c:pt>
                <c:pt idx="241">
                  <c:v>5.4358793132827605</c:v>
                </c:pt>
                <c:pt idx="242">
                  <c:v>5.4477908234648051</c:v>
                </c:pt>
                <c:pt idx="243">
                  <c:v>5.4597023336468498</c:v>
                </c:pt>
                <c:pt idx="244">
                  <c:v>5.4716138438288944</c:v>
                </c:pt>
                <c:pt idx="245">
                  <c:v>5.4835253540109381</c:v>
                </c:pt>
                <c:pt idx="246">
                  <c:v>5.4954368641929827</c:v>
                </c:pt>
                <c:pt idx="247">
                  <c:v>5.5073483743750273</c:v>
                </c:pt>
                <c:pt idx="248">
                  <c:v>5.5192598845570719</c:v>
                </c:pt>
                <c:pt idx="249">
                  <c:v>5.5311713947391166</c:v>
                </c:pt>
                <c:pt idx="250">
                  <c:v>5.5430829049211612</c:v>
                </c:pt>
                <c:pt idx="251">
                  <c:v>5.5549944151032049</c:v>
                </c:pt>
                <c:pt idx="252">
                  <c:v>5.5669059252852486</c:v>
                </c:pt>
                <c:pt idx="253">
                  <c:v>5.5788174354672933</c:v>
                </c:pt>
                <c:pt idx="254">
                  <c:v>5.5907289456493388</c:v>
                </c:pt>
                <c:pt idx="255">
                  <c:v>5.6026404558313825</c:v>
                </c:pt>
                <c:pt idx="256">
                  <c:v>5.6145519660134271</c:v>
                </c:pt>
                <c:pt idx="257">
                  <c:v>5.6264634761954708</c:v>
                </c:pt>
                <c:pt idx="258">
                  <c:v>5.6383749863775154</c:v>
                </c:pt>
                <c:pt idx="259">
                  <c:v>5.6502864965595672</c:v>
                </c:pt>
                <c:pt idx="260">
                  <c:v>5.6621980067416056</c:v>
                </c:pt>
                <c:pt idx="261">
                  <c:v>5.6741095169236493</c:v>
                </c:pt>
                <c:pt idx="262">
                  <c:v>5.686021027105693</c:v>
                </c:pt>
                <c:pt idx="263">
                  <c:v>5.6979325372877438</c:v>
                </c:pt>
                <c:pt idx="264">
                  <c:v>5.7098440474697822</c:v>
                </c:pt>
                <c:pt idx="265">
                  <c:v>5.7217555576518269</c:v>
                </c:pt>
                <c:pt idx="266">
                  <c:v>5.7336670678338715</c:v>
                </c:pt>
                <c:pt idx="267">
                  <c:v>5.7455785780159214</c:v>
                </c:pt>
                <c:pt idx="268">
                  <c:v>5.7574900881979598</c:v>
                </c:pt>
                <c:pt idx="269">
                  <c:v>5.7694015983800044</c:v>
                </c:pt>
                <c:pt idx="270">
                  <c:v>5.7813131085620491</c:v>
                </c:pt>
                <c:pt idx="271">
                  <c:v>5.793224618744099</c:v>
                </c:pt>
                <c:pt idx="272">
                  <c:v>5.8051361289261374</c:v>
                </c:pt>
                <c:pt idx="273">
                  <c:v>5.8170476391081811</c:v>
                </c:pt>
                <c:pt idx="274">
                  <c:v>5.8289591492902266</c:v>
                </c:pt>
                <c:pt idx="275">
                  <c:v>5.8408706594722766</c:v>
                </c:pt>
                <c:pt idx="276">
                  <c:v>5.852782169654315</c:v>
                </c:pt>
                <c:pt idx="277">
                  <c:v>5.8646936798363596</c:v>
                </c:pt>
                <c:pt idx="278">
                  <c:v>5.8766051900184033</c:v>
                </c:pt>
                <c:pt idx="279">
                  <c:v>5.8885167002004541</c:v>
                </c:pt>
                <c:pt idx="280">
                  <c:v>5.9004282103824925</c:v>
                </c:pt>
                <c:pt idx="281">
                  <c:v>5.912339720564538</c:v>
                </c:pt>
                <c:pt idx="282">
                  <c:v>5.9242512307465871</c:v>
                </c:pt>
                <c:pt idx="283">
                  <c:v>5.9361627409286317</c:v>
                </c:pt>
                <c:pt idx="284">
                  <c:v>5.9480742511106772</c:v>
                </c:pt>
                <c:pt idx="285">
                  <c:v>5.9599857612927156</c:v>
                </c:pt>
                <c:pt idx="286">
                  <c:v>5.9718972714747656</c:v>
                </c:pt>
                <c:pt idx="287">
                  <c:v>5.9838087816568093</c:v>
                </c:pt>
                <c:pt idx="288">
                  <c:v>5.9957202918388539</c:v>
                </c:pt>
                <c:pt idx="289">
                  <c:v>6.0076318020208923</c:v>
                </c:pt>
                <c:pt idx="290">
                  <c:v>6.0195433122029423</c:v>
                </c:pt>
                <c:pt idx="291">
                  <c:v>6.0314548223849878</c:v>
                </c:pt>
                <c:pt idx="292">
                  <c:v>6.0433663325670315</c:v>
                </c:pt>
                <c:pt idx="293">
                  <c:v>6.0552778427490699</c:v>
                </c:pt>
                <c:pt idx="294">
                  <c:v>6.0671893529311207</c:v>
                </c:pt>
                <c:pt idx="295">
                  <c:v>6.0791008631131653</c:v>
                </c:pt>
                <c:pt idx="296">
                  <c:v>6.0910123732952091</c:v>
                </c:pt>
                <c:pt idx="297">
                  <c:v>6.1029238834772483</c:v>
                </c:pt>
                <c:pt idx="298">
                  <c:v>6.1148353936592983</c:v>
                </c:pt>
                <c:pt idx="299">
                  <c:v>6.1267469038413429</c:v>
                </c:pt>
                <c:pt idx="300">
                  <c:v>6.1386584140233866</c:v>
                </c:pt>
                <c:pt idx="301">
                  <c:v>6.150569924205425</c:v>
                </c:pt>
                <c:pt idx="302">
                  <c:v>6.1624814343874759</c:v>
                </c:pt>
                <c:pt idx="303">
                  <c:v>6.1743929445695196</c:v>
                </c:pt>
                <c:pt idx="304">
                  <c:v>6.1863044547515642</c:v>
                </c:pt>
                <c:pt idx="305">
                  <c:v>6.1982159649336026</c:v>
                </c:pt>
                <c:pt idx="306">
                  <c:v>6.2101274751156534</c:v>
                </c:pt>
                <c:pt idx="307">
                  <c:v>6.2220389852976981</c:v>
                </c:pt>
                <c:pt idx="308">
                  <c:v>6.2339504954797418</c:v>
                </c:pt>
                <c:pt idx="309">
                  <c:v>6.2458620056617864</c:v>
                </c:pt>
                <c:pt idx="310">
                  <c:v>6.257773515843831</c:v>
                </c:pt>
                <c:pt idx="311">
                  <c:v>6.2696850260258765</c:v>
                </c:pt>
                <c:pt idx="312">
                  <c:v>6.2815965362079202</c:v>
                </c:pt>
                <c:pt idx="313">
                  <c:v>6.293508046389964</c:v>
                </c:pt>
                <c:pt idx="314">
                  <c:v>6.3054195565720086</c:v>
                </c:pt>
                <c:pt idx="315">
                  <c:v>6.3173310667540532</c:v>
                </c:pt>
                <c:pt idx="316">
                  <c:v>6.3292425769360978</c:v>
                </c:pt>
                <c:pt idx="317">
                  <c:v>6.3411540871181415</c:v>
                </c:pt>
                <c:pt idx="318">
                  <c:v>6.3530655973001871</c:v>
                </c:pt>
                <c:pt idx="319">
                  <c:v>6.3649771074822308</c:v>
                </c:pt>
                <c:pt idx="320">
                  <c:v>6.3768886176642754</c:v>
                </c:pt>
                <c:pt idx="321">
                  <c:v>6.3888001278463191</c:v>
                </c:pt>
                <c:pt idx="322">
                  <c:v>6.4007116380283646</c:v>
                </c:pt>
                <c:pt idx="323">
                  <c:v>6.4126231482104084</c:v>
                </c:pt>
                <c:pt idx="324">
                  <c:v>6.4245346583924539</c:v>
                </c:pt>
                <c:pt idx="325">
                  <c:v>6.4364461685744976</c:v>
                </c:pt>
                <c:pt idx="326">
                  <c:v>6.4483576787565422</c:v>
                </c:pt>
                <c:pt idx="327">
                  <c:v>6.4602691889385859</c:v>
                </c:pt>
                <c:pt idx="328">
                  <c:v>6.4721806991206297</c:v>
                </c:pt>
                <c:pt idx="329">
                  <c:v>6.4840922093026743</c:v>
                </c:pt>
                <c:pt idx="330">
                  <c:v>6.4960037194847189</c:v>
                </c:pt>
                <c:pt idx="331">
                  <c:v>6.5079152296667635</c:v>
                </c:pt>
                <c:pt idx="332">
                  <c:v>6.519826739848809</c:v>
                </c:pt>
                <c:pt idx="333">
                  <c:v>6.5317382500308527</c:v>
                </c:pt>
                <c:pt idx="334">
                  <c:v>6.5436497602128965</c:v>
                </c:pt>
                <c:pt idx="335">
                  <c:v>6.5555612703949411</c:v>
                </c:pt>
                <c:pt idx="336">
                  <c:v>6.5674727805769866</c:v>
                </c:pt>
                <c:pt idx="337">
                  <c:v>6.5793842907590303</c:v>
                </c:pt>
                <c:pt idx="338">
                  <c:v>6.591295800941074</c:v>
                </c:pt>
                <c:pt idx="339">
                  <c:v>6.6032073111231195</c:v>
                </c:pt>
                <c:pt idx="340">
                  <c:v>6.6151188213051633</c:v>
                </c:pt>
                <c:pt idx="341">
                  <c:v>6.6270303314872079</c:v>
                </c:pt>
                <c:pt idx="342">
                  <c:v>6.6389418416692516</c:v>
                </c:pt>
                <c:pt idx="343">
                  <c:v>6.6508533518512971</c:v>
                </c:pt>
                <c:pt idx="344">
                  <c:v>6.6627648620333408</c:v>
                </c:pt>
                <c:pt idx="345">
                  <c:v>6.6746763722153863</c:v>
                </c:pt>
                <c:pt idx="346">
                  <c:v>6.6865878823974301</c:v>
                </c:pt>
                <c:pt idx="347">
                  <c:v>6.6984993925794747</c:v>
                </c:pt>
                <c:pt idx="348">
                  <c:v>6.7104109027615184</c:v>
                </c:pt>
                <c:pt idx="349">
                  <c:v>6.7223224129435621</c:v>
                </c:pt>
                <c:pt idx="350">
                  <c:v>6.7342339231256068</c:v>
                </c:pt>
                <c:pt idx="351">
                  <c:v>6.7461454333076523</c:v>
                </c:pt>
                <c:pt idx="352">
                  <c:v>6.7580569434896969</c:v>
                </c:pt>
                <c:pt idx="353">
                  <c:v>6.7699684536717415</c:v>
                </c:pt>
                <c:pt idx="354">
                  <c:v>6.7818799638537852</c:v>
                </c:pt>
                <c:pt idx="355">
                  <c:v>6.7937914740358289</c:v>
                </c:pt>
                <c:pt idx="356">
                  <c:v>6.8057029842178736</c:v>
                </c:pt>
                <c:pt idx="357">
                  <c:v>6.8176144943999191</c:v>
                </c:pt>
                <c:pt idx="358">
                  <c:v>6.8295260045819628</c:v>
                </c:pt>
                <c:pt idx="359">
                  <c:v>6.8414375147640083</c:v>
                </c:pt>
                <c:pt idx="360">
                  <c:v>6.853349024946052</c:v>
                </c:pt>
                <c:pt idx="361">
                  <c:v>6.8652605351280958</c:v>
                </c:pt>
                <c:pt idx="362">
                  <c:v>6.8771720453101404</c:v>
                </c:pt>
                <c:pt idx="363">
                  <c:v>6.8890835554921841</c:v>
                </c:pt>
                <c:pt idx="364">
                  <c:v>6.9009950656742296</c:v>
                </c:pt>
                <c:pt idx="365">
                  <c:v>6.9129065758562733</c:v>
                </c:pt>
                <c:pt idx="366">
                  <c:v>6.9248180860383188</c:v>
                </c:pt>
                <c:pt idx="367">
                  <c:v>6.9367295962203626</c:v>
                </c:pt>
                <c:pt idx="368">
                  <c:v>6.9486411064024072</c:v>
                </c:pt>
                <c:pt idx="369">
                  <c:v>6.9605526165844509</c:v>
                </c:pt>
                <c:pt idx="370">
                  <c:v>6.9724641267664946</c:v>
                </c:pt>
                <c:pt idx="371">
                  <c:v>6.9843756369485392</c:v>
                </c:pt>
                <c:pt idx="372">
                  <c:v>6.9962871471305847</c:v>
                </c:pt>
                <c:pt idx="373">
                  <c:v>7.0081986573126294</c:v>
                </c:pt>
                <c:pt idx="374">
                  <c:v>7.020110167494674</c:v>
                </c:pt>
                <c:pt idx="375">
                  <c:v>7.0320216776767177</c:v>
                </c:pt>
                <c:pt idx="376">
                  <c:v>7.0439331878587614</c:v>
                </c:pt>
                <c:pt idx="377">
                  <c:v>7.0558446980408061</c:v>
                </c:pt>
                <c:pt idx="378">
                  <c:v>7.0677562082228516</c:v>
                </c:pt>
                <c:pt idx="379">
                  <c:v>7.0796677184048953</c:v>
                </c:pt>
                <c:pt idx="380">
                  <c:v>7.0915792285869408</c:v>
                </c:pt>
                <c:pt idx="381">
                  <c:v>7.1034907387689845</c:v>
                </c:pt>
                <c:pt idx="382">
                  <c:v>7.1154022489510282</c:v>
                </c:pt>
                <c:pt idx="383">
                  <c:v>7.1273137591330729</c:v>
                </c:pt>
                <c:pt idx="384">
                  <c:v>7.1392252693151166</c:v>
                </c:pt>
                <c:pt idx="385">
                  <c:v>7.1511367794971621</c:v>
                </c:pt>
                <c:pt idx="386">
                  <c:v>7.1630482896792076</c:v>
                </c:pt>
                <c:pt idx="387">
                  <c:v>7.1749597998612513</c:v>
                </c:pt>
                <c:pt idx="388">
                  <c:v>7.186871310043295</c:v>
                </c:pt>
                <c:pt idx="389">
                  <c:v>7.1987828202253397</c:v>
                </c:pt>
                <c:pt idx="390">
                  <c:v>7.2106943304073834</c:v>
                </c:pt>
                <c:pt idx="391">
                  <c:v>7.2226058405894271</c:v>
                </c:pt>
                <c:pt idx="392">
                  <c:v>7.2345173507714717</c:v>
                </c:pt>
                <c:pt idx="393">
                  <c:v>7.2464288609535172</c:v>
                </c:pt>
                <c:pt idx="394">
                  <c:v>7.2583403711355627</c:v>
                </c:pt>
                <c:pt idx="395">
                  <c:v>7.2702518813176065</c:v>
                </c:pt>
                <c:pt idx="396">
                  <c:v>7.2821633914996502</c:v>
                </c:pt>
                <c:pt idx="397">
                  <c:v>7.2940749016816939</c:v>
                </c:pt>
                <c:pt idx="398">
                  <c:v>7.3059864118637385</c:v>
                </c:pt>
                <c:pt idx="399">
                  <c:v>7.317897922045784</c:v>
                </c:pt>
                <c:pt idx="400">
                  <c:v>7.3298094322278278</c:v>
                </c:pt>
                <c:pt idx="401">
                  <c:v>7.3417209424098733</c:v>
                </c:pt>
                <c:pt idx="402">
                  <c:v>7.353632452591917</c:v>
                </c:pt>
                <c:pt idx="403">
                  <c:v>7.3655439627739616</c:v>
                </c:pt>
                <c:pt idx="404">
                  <c:v>7.3774554729560053</c:v>
                </c:pt>
                <c:pt idx="405">
                  <c:v>7.3893669831380491</c:v>
                </c:pt>
                <c:pt idx="406">
                  <c:v>7.4012784933200946</c:v>
                </c:pt>
                <c:pt idx="407">
                  <c:v>7.4131900035021401</c:v>
                </c:pt>
                <c:pt idx="408">
                  <c:v>7.4251015136841838</c:v>
                </c:pt>
                <c:pt idx="409">
                  <c:v>7.4370130238662284</c:v>
                </c:pt>
                <c:pt idx="410">
                  <c:v>7.4489245340482722</c:v>
                </c:pt>
                <c:pt idx="411">
                  <c:v>7.4608360442303159</c:v>
                </c:pt>
                <c:pt idx="412">
                  <c:v>7.4727475544123596</c:v>
                </c:pt>
                <c:pt idx="413">
                  <c:v>7.4846590645944042</c:v>
                </c:pt>
                <c:pt idx="414">
                  <c:v>7.4965705747764497</c:v>
                </c:pt>
                <c:pt idx="415">
                  <c:v>7.5084820849584952</c:v>
                </c:pt>
                <c:pt idx="416">
                  <c:v>7.520393595140539</c:v>
                </c:pt>
                <c:pt idx="417">
                  <c:v>7.5323051053225827</c:v>
                </c:pt>
                <c:pt idx="418">
                  <c:v>7.5442166155046273</c:v>
                </c:pt>
                <c:pt idx="419">
                  <c:v>7.556128125686671</c:v>
                </c:pt>
                <c:pt idx="420">
                  <c:v>7.5680396358687165</c:v>
                </c:pt>
                <c:pt idx="421">
                  <c:v>7.5799511460507603</c:v>
                </c:pt>
                <c:pt idx="422">
                  <c:v>7.5918626562328058</c:v>
                </c:pt>
                <c:pt idx="423">
                  <c:v>7.6037741664148495</c:v>
                </c:pt>
                <c:pt idx="424">
                  <c:v>7.6156856765968941</c:v>
                </c:pt>
                <c:pt idx="425">
                  <c:v>7.6275971867789378</c:v>
                </c:pt>
                <c:pt idx="426">
                  <c:v>7.6395086969609833</c:v>
                </c:pt>
                <c:pt idx="427">
                  <c:v>7.6514202071430271</c:v>
                </c:pt>
                <c:pt idx="428">
                  <c:v>7.6633317173250726</c:v>
                </c:pt>
                <c:pt idx="429">
                  <c:v>7.6752432275071163</c:v>
                </c:pt>
                <c:pt idx="430">
                  <c:v>7.6871547376891609</c:v>
                </c:pt>
                <c:pt idx="431">
                  <c:v>7.6990662478712046</c:v>
                </c:pt>
                <c:pt idx="432">
                  <c:v>7.7109777580532484</c:v>
                </c:pt>
                <c:pt idx="433">
                  <c:v>7.722889268235293</c:v>
                </c:pt>
                <c:pt idx="434">
                  <c:v>7.7348007784173376</c:v>
                </c:pt>
                <c:pt idx="435">
                  <c:v>7.7467122885993831</c:v>
                </c:pt>
                <c:pt idx="436">
                  <c:v>7.7586237987814277</c:v>
                </c:pt>
                <c:pt idx="437">
                  <c:v>7.7705353089634714</c:v>
                </c:pt>
                <c:pt idx="438">
                  <c:v>7.7824468191455152</c:v>
                </c:pt>
                <c:pt idx="439">
                  <c:v>7.7943583293275598</c:v>
                </c:pt>
                <c:pt idx="440">
                  <c:v>7.8062698395096035</c:v>
                </c:pt>
                <c:pt idx="441">
                  <c:v>7.818181349691649</c:v>
                </c:pt>
                <c:pt idx="442">
                  <c:v>7.8300928598736927</c:v>
                </c:pt>
                <c:pt idx="443">
                  <c:v>7.8420043700557382</c:v>
                </c:pt>
                <c:pt idx="444">
                  <c:v>7.853915880237782</c:v>
                </c:pt>
                <c:pt idx="445">
                  <c:v>7.8658273904198266</c:v>
                </c:pt>
                <c:pt idx="446">
                  <c:v>7.8777389006018703</c:v>
                </c:pt>
                <c:pt idx="447">
                  <c:v>7.8896504107839158</c:v>
                </c:pt>
                <c:pt idx="448">
                  <c:v>7.9015619209659596</c:v>
                </c:pt>
                <c:pt idx="449">
                  <c:v>7.9134734311480051</c:v>
                </c:pt>
                <c:pt idx="450">
                  <c:v>7.9253849413300488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0.21600135885263155</c:v>
                </c:pt>
                <c:pt idx="1">
                  <c:v>0.11433030096480029</c:v>
                </c:pt>
                <c:pt idx="2">
                  <c:v>1.7089109071814053E-2</c:v>
                </c:pt>
                <c:pt idx="3">
                  <c:v>-7.5877216408398923E-2</c:v>
                </c:pt>
                <c:pt idx="4">
                  <c:v>-0.16471869550315699</c:v>
                </c:pt>
                <c:pt idx="5">
                  <c:v>-0.24958052038962825</c:v>
                </c:pt>
                <c:pt idx="6">
                  <c:v>-0.33060320266569171</c:v>
                </c:pt>
                <c:pt idx="7">
                  <c:v>-0.40792271631216337</c:v>
                </c:pt>
                <c:pt idx="8">
                  <c:v>-0.4816706364680533</c:v>
                </c:pt>
                <c:pt idx="9">
                  <c:v>-0.55197427413719835</c:v>
                </c:pt>
                <c:pt idx="10">
                  <c:v>-0.61895680694136601</c:v>
                </c:pt>
                <c:pt idx="11">
                  <c:v>-0.68273740603177535</c:v>
                </c:pt>
                <c:pt idx="12">
                  <c:v>-0.74343135926789583</c:v>
                </c:pt>
                <c:pt idx="13">
                  <c:v>-0.80115019076940797</c:v>
                </c:pt>
                <c:pt idx="14">
                  <c:v>-0.85600177694429247</c:v>
                </c:pt>
                <c:pt idx="15">
                  <c:v>-0.90809045909317843</c:v>
                </c:pt>
                <c:pt idx="16">
                  <c:v>-0.95751715268733362</c:v>
                </c:pt>
                <c:pt idx="17">
                  <c:v>-1.004379453414989</c:v>
                </c:pt>
                <c:pt idx="18">
                  <c:v>-1.0487717400880781</c:v>
                </c:pt>
                <c:pt idx="19">
                  <c:v>-1.0907852744989417</c:v>
                </c:pt>
                <c:pt idx="20">
                  <c:v>-1.1305082983140597</c:v>
                </c:pt>
                <c:pt idx="21">
                  <c:v>-1.1680261270894763</c:v>
                </c:pt>
                <c:pt idx="22">
                  <c:v>-1.2034212414902419</c:v>
                </c:pt>
                <c:pt idx="23">
                  <c:v>-1.2367733757939119</c:v>
                </c:pt>
                <c:pt idx="24">
                  <c:v>-1.2681596037559255</c:v>
                </c:pt>
                <c:pt idx="25">
                  <c:v>-1.2976544219125381</c:v>
                </c:pt>
                <c:pt idx="26">
                  <c:v>-1.325329830394868</c:v>
                </c:pt>
                <c:pt idx="27">
                  <c:v>-1.3512554113255855</c:v>
                </c:pt>
                <c:pt idx="28">
                  <c:v>-1.3754984048677827</c:v>
                </c:pt>
                <c:pt idx="29">
                  <c:v>-1.3981237829936219</c:v>
                </c:pt>
                <c:pt idx="30">
                  <c:v>-1.4191943210384832</c:v>
                </c:pt>
                <c:pt idx="31">
                  <c:v>-1.438770667104512</c:v>
                </c:pt>
                <c:pt idx="32">
                  <c:v>-1.4569114093756523</c:v>
                </c:pt>
                <c:pt idx="33">
                  <c:v>-1.4736731414045645</c:v>
                </c:pt>
                <c:pt idx="34">
                  <c:v>-1.4891105254300956</c:v>
                </c:pt>
                <c:pt idx="35">
                  <c:v>-1.503276353782365</c:v>
                </c:pt>
                <c:pt idx="36">
                  <c:v>-1.5162216084309057</c:v>
                </c:pt>
                <c:pt idx="37">
                  <c:v>-1.5279955187297676</c:v>
                </c:pt>
                <c:pt idx="38">
                  <c:v>-1.5386456174119638</c:v>
                </c:pt>
                <c:pt idx="39">
                  <c:v>-1.548217794884188</c:v>
                </c:pt>
                <c:pt idx="40">
                  <c:v>-1.5567563518712795</c:v>
                </c:pt>
                <c:pt idx="41">
                  <c:v>-1.5643040504585495</c:v>
                </c:pt>
                <c:pt idx="42">
                  <c:v>-1.5709021635786977</c:v>
                </c:pt>
                <c:pt idx="43">
                  <c:v>-1.5765905229887625</c:v>
                </c:pt>
                <c:pt idx="44">
                  <c:v>-1.5814075657812523</c:v>
                </c:pt>
                <c:pt idx="45">
                  <c:v>-1.5853903794723523</c:v>
                </c:pt>
                <c:pt idx="46">
                  <c:v>-1.5885747457089194</c:v>
                </c:pt>
                <c:pt idx="47">
                  <c:v>-1.590995182634765</c:v>
                </c:pt>
                <c:pt idx="48">
                  <c:v>-1.5926849859556056</c:v>
                </c:pt>
                <c:pt idx="49">
                  <c:v>-1.5936762687409374</c:v>
                </c:pt>
                <c:pt idx="50">
                  <c:v>-1.5940000000000001</c:v>
                </c:pt>
                <c:pt idx="51">
                  <c:v>-1.5936860420679639</c:v>
                </c:pt>
                <c:pt idx="52">
                  <c:v>-1.5927631868374177</c:v>
                </c:pt>
                <c:pt idx="53">
                  <c:v>-1.5912591908692657</c:v>
                </c:pt>
                <c:pt idx="54">
                  <c:v>-1.5892008094161612</c:v>
                </c:pt>
                <c:pt idx="55">
                  <c:v>-1.5866138293906531</c:v>
                </c:pt>
                <c:pt idx="56">
                  <c:v>-1.5835231013093274</c:v>
                </c:pt>
                <c:pt idx="57">
                  <c:v>-1.5799525702433073</c:v>
                </c:pt>
                <c:pt idx="58">
                  <c:v>-1.5759253058046332</c:v>
                </c:pt>
                <c:pt idx="59">
                  <c:v>-1.5714635311971819</c:v>
                </c:pt>
                <c:pt idx="60">
                  <c:v>-1.5665886513599763</c:v>
                </c:pt>
                <c:pt idx="61">
                  <c:v>-1.5613212802299365</c:v>
                </c:pt>
                <c:pt idx="62">
                  <c:v>-1.5556812671503442</c:v>
                </c:pt>
                <c:pt idx="63">
                  <c:v>-1.549687722450547</c:v>
                </c:pt>
                <c:pt idx="64">
                  <c:v>-1.5433590422216912</c:v>
                </c:pt>
                <c:pt idx="65">
                  <c:v>-1.536712932312555</c:v>
                </c:pt>
                <c:pt idx="66">
                  <c:v>-1.5297664315688746</c:v>
                </c:pt>
                <c:pt idx="67">
                  <c:v>-1.5225359343388698</c:v>
                </c:pt>
                <c:pt idx="68">
                  <c:v>-1.5150372122670268</c:v>
                </c:pt>
                <c:pt idx="69">
                  <c:v>-1.5072854353975602</c:v>
                </c:pt>
                <c:pt idx="70">
                  <c:v>-1.4992951926083531</c:v>
                </c:pt>
                <c:pt idx="71">
                  <c:v>-1.4910805113955801</c:v>
                </c:pt>
                <c:pt idx="72">
                  <c:v>-1.4826548770286252</c:v>
                </c:pt>
                <c:pt idx="73">
                  <c:v>-1.474031251094347</c:v>
                </c:pt>
                <c:pt idx="74">
                  <c:v>-1.4652220894491803</c:v>
                </c:pt>
                <c:pt idx="75">
                  <c:v>-1.4562393595970398</c:v>
                </c:pt>
                <c:pt idx="76">
                  <c:v>-1.4470945575104563</c:v>
                </c:pt>
                <c:pt idx="77">
                  <c:v>-1.4377987239118797</c:v>
                </c:pt>
                <c:pt idx="78">
                  <c:v>-1.4283624600315825</c:v>
                </c:pt>
                <c:pt idx="79">
                  <c:v>-1.4187959428581212</c:v>
                </c:pt>
                <c:pt idx="80">
                  <c:v>-1.4091089398968484</c:v>
                </c:pt>
                <c:pt idx="81">
                  <c:v>-1.3993108234515133</c:v>
                </c:pt>
                <c:pt idx="82">
                  <c:v>-1.3894105844435509</c:v>
                </c:pt>
                <c:pt idx="83">
                  <c:v>-1.3794168457832285</c:v>
                </c:pt>
                <c:pt idx="84">
                  <c:v>-1.369337875306412</c:v>
                </c:pt>
                <c:pt idx="85">
                  <c:v>-1.3591815982902962</c:v>
                </c:pt>
                <c:pt idx="86">
                  <c:v>-1.3489556095610651</c:v>
                </c:pt>
                <c:pt idx="87">
                  <c:v>-1.338667185206059</c:v>
                </c:pt>
                <c:pt idx="88">
                  <c:v>-1.3283232939026595</c:v>
                </c:pt>
                <c:pt idx="89">
                  <c:v>-1.317930607875734</c:v>
                </c:pt>
                <c:pt idx="90">
                  <c:v>-1.3074955134951505</c:v>
                </c:pt>
                <c:pt idx="91">
                  <c:v>-1.2970241215245077</c:v>
                </c:pt>
                <c:pt idx="92">
                  <c:v>-1.2865222770319218</c:v>
                </c:pt>
                <c:pt idx="93">
                  <c:v>-1.2759955689733713</c:v>
                </c:pt>
                <c:pt idx="94">
                  <c:v>-1.2654493394587982</c:v>
                </c:pt>
                <c:pt idx="95">
                  <c:v>-1.2548886927108593</c:v>
                </c:pt>
                <c:pt idx="96">
                  <c:v>-1.2443185037259301</c:v>
                </c:pt>
                <c:pt idx="97">
                  <c:v>-1.2337434266466698</c:v>
                </c:pt>
                <c:pt idx="98">
                  <c:v>-1.2231679028551901</c:v>
                </c:pt>
                <c:pt idx="99">
                  <c:v>-1.2125961687955915</c:v>
                </c:pt>
                <c:pt idx="100">
                  <c:v>-1.2020322635343723</c:v>
                </c:pt>
                <c:pt idx="101">
                  <c:v>-1.1914800360669633</c:v>
                </c:pt>
                <c:pt idx="102">
                  <c:v>-1.1809431523783878</c:v>
                </c:pt>
                <c:pt idx="103">
                  <c:v>-1.1704251022658174</c:v>
                </c:pt>
                <c:pt idx="104">
                  <c:v>-1.159929205930545</c:v>
                </c:pt>
                <c:pt idx="105">
                  <c:v>-1.1494586203466899</c:v>
                </c:pt>
                <c:pt idx="106">
                  <c:v>-1.1390163454137101</c:v>
                </c:pt>
                <c:pt idx="107">
                  <c:v>-1.1286052298995983</c:v>
                </c:pt>
                <c:pt idx="108">
                  <c:v>-1.1182279771814254</c:v>
                </c:pt>
                <c:pt idx="109">
                  <c:v>-1.1078871507896879</c:v>
                </c:pt>
                <c:pt idx="110">
                  <c:v>-1.0975851797627372</c:v>
                </c:pt>
                <c:pt idx="111">
                  <c:v>-1.087324363817352</c:v>
                </c:pt>
                <c:pt idx="112">
                  <c:v>-1.0771068783413649</c:v>
                </c:pt>
                <c:pt idx="113">
                  <c:v>-1.0669347792140382</c:v>
                </c:pt>
                <c:pt idx="114">
                  <c:v>-1.0568100074597457</c:v>
                </c:pt>
                <c:pt idx="115">
                  <c:v>-1.046734393740316</c:v>
                </c:pt>
                <c:pt idx="116">
                  <c:v>-1.0367096626912586</c:v>
                </c:pt>
                <c:pt idx="117">
                  <c:v>-1.0267374371069111</c:v>
                </c:pt>
                <c:pt idx="118">
                  <c:v>-1.0168192419794038</c:v>
                </c:pt>
                <c:pt idx="119">
                  <c:v>-1.0069565083961889</c:v>
                </c:pt>
                <c:pt idx="120">
                  <c:v>-0.99715057730073009</c:v>
                </c:pt>
                <c:pt idx="121">
                  <c:v>-0.98740270312080614</c:v>
                </c:pt>
                <c:pt idx="122">
                  <c:v>-0.97771405726875682</c:v>
                </c:pt>
                <c:pt idx="123">
                  <c:v>-0.96808573151785027</c:v>
                </c:pt>
                <c:pt idx="124">
                  <c:v>-0.95851874125883285</c:v>
                </c:pt>
                <c:pt idx="125">
                  <c:v>-0.94901402864059536</c:v>
                </c:pt>
                <c:pt idx="126">
                  <c:v>-0.93957246559876295</c:v>
                </c:pt>
                <c:pt idx="127">
                  <c:v>-0.93019485677590308</c:v>
                </c:pt>
                <c:pt idx="128">
                  <c:v>-0.92088194233692933</c:v>
                </c:pt>
                <c:pt idx="129">
                  <c:v>-0.91163440068316948</c:v>
                </c:pt>
                <c:pt idx="130">
                  <c:v>-0.90245285106845297</c:v>
                </c:pt>
                <c:pt idx="131">
                  <c:v>-0.89333785612047456</c:v>
                </c:pt>
                <c:pt idx="132">
                  <c:v>-0.88428992427058739</c:v>
                </c:pt>
                <c:pt idx="133">
                  <c:v>-0.87530951209507635</c:v>
                </c:pt>
                <c:pt idx="134">
                  <c:v>-0.86639702657087259</c:v>
                </c:pt>
                <c:pt idx="135">
                  <c:v>-0.8575528272485754</c:v>
                </c:pt>
                <c:pt idx="136">
                  <c:v>-0.84877722834555025</c:v>
                </c:pt>
                <c:pt idx="137">
                  <c:v>-0.84007050076180267</c:v>
                </c:pt>
                <c:pt idx="138">
                  <c:v>-0.83143287402121857</c:v>
                </c:pt>
                <c:pt idx="139">
                  <c:v>-0.82286453814070171</c:v>
                </c:pt>
                <c:pt idx="140">
                  <c:v>-0.81436564542964385</c:v>
                </c:pt>
                <c:pt idx="141">
                  <c:v>-0.8059363122220945</c:v>
                </c:pt>
                <c:pt idx="142">
                  <c:v>-0.79757662054391776</c:v>
                </c:pt>
                <c:pt idx="143">
                  <c:v>-0.78928661971715353</c:v>
                </c:pt>
                <c:pt idx="144">
                  <c:v>-0.78106632790372654</c:v>
                </c:pt>
                <c:pt idx="145">
                  <c:v>-0.77291573359058319</c:v>
                </c:pt>
                <c:pt idx="146">
                  <c:v>-0.76483479701826462</c:v>
                </c:pt>
                <c:pt idx="147">
                  <c:v>-0.75682345155486352</c:v>
                </c:pt>
                <c:pt idx="148">
                  <c:v>-0.74888160501724754</c:v>
                </c:pt>
                <c:pt idx="149">
                  <c:v>-0.74100914094137438</c:v>
                </c:pt>
                <c:pt idx="150">
                  <c:v>-0.73320591980346173</c:v>
                </c:pt>
                <c:pt idx="151">
                  <c:v>-0.72547178019372027</c:v>
                </c:pt>
                <c:pt idx="152">
                  <c:v>-0.71780653994430255</c:v>
                </c:pt>
                <c:pt idx="153">
                  <c:v>-0.7102099972130671</c:v>
                </c:pt>
                <c:pt idx="154">
                  <c:v>-0.70268193152470371</c:v>
                </c:pt>
                <c:pt idx="155">
                  <c:v>-0.69522210477071977</c:v>
                </c:pt>
                <c:pt idx="156">
                  <c:v>-0.68783026216973175</c:v>
                </c:pt>
                <c:pt idx="157">
                  <c:v>-0.68050613318946707</c:v>
                </c:pt>
                <c:pt idx="158">
                  <c:v>-0.67324943243182844</c:v>
                </c:pt>
                <c:pt idx="159">
                  <c:v>-0.66605986048233368</c:v>
                </c:pt>
                <c:pt idx="160">
                  <c:v>-0.65893710472519773</c:v>
                </c:pt>
                <c:pt idx="161">
                  <c:v>-0.6518808401252828</c:v>
                </c:pt>
                <c:pt idx="162">
                  <c:v>-0.64489072997810459</c:v>
                </c:pt>
                <c:pt idx="163">
                  <c:v>-0.63796642662903713</c:v>
                </c:pt>
                <c:pt idx="164">
                  <c:v>-0.6311075721628312</c:v>
                </c:pt>
                <c:pt idx="165">
                  <c:v>-0.62431379906451057</c:v>
                </c:pt>
                <c:pt idx="166">
                  <c:v>-0.61758473085269083</c:v>
                </c:pt>
                <c:pt idx="167">
                  <c:v>-0.61091998268631431</c:v>
                </c:pt>
                <c:pt idx="168">
                  <c:v>-0.60431916194577728</c:v>
                </c:pt>
                <c:pt idx="169">
                  <c:v>-0.59778186878938011</c:v>
                </c:pt>
                <c:pt idx="170">
                  <c:v>-0.59130769668600769</c:v>
                </c:pt>
                <c:pt idx="171">
                  <c:v>-0.58489623292491344</c:v>
                </c:pt>
                <c:pt idx="172">
                  <c:v>-0.57854705910345317</c:v>
                </c:pt>
                <c:pt idx="173">
                  <c:v>-0.57225975159358389</c:v>
                </c:pt>
                <c:pt idx="174">
                  <c:v>-0.5660338819879166</c:v>
                </c:pt>
                <c:pt idx="175">
                  <c:v>-0.55986901752608664</c:v>
                </c:pt>
                <c:pt idx="176">
                  <c:v>-0.55376472150217559</c:v>
                </c:pt>
                <c:pt idx="177">
                  <c:v>-0.54772055365389893</c:v>
                </c:pt>
                <c:pt idx="178">
                  <c:v>-0.54173607053424244</c:v>
                </c:pt>
                <c:pt idx="179">
                  <c:v>-0.53581082586621476</c:v>
                </c:pt>
                <c:pt idx="180">
                  <c:v>-0.52994437088135415</c:v>
                </c:pt>
                <c:pt idx="181">
                  <c:v>-0.52413625464260993</c:v>
                </c:pt>
                <c:pt idx="182">
                  <c:v>-0.51838602435219394</c:v>
                </c:pt>
                <c:pt idx="183">
                  <c:v>-0.5126932256449811</c:v>
                </c:pt>
                <c:pt idx="184">
                  <c:v>-0.50705740286801448</c:v>
                </c:pt>
                <c:pt idx="185">
                  <c:v>-0.50147809934665089</c:v>
                </c:pt>
                <c:pt idx="186">
                  <c:v>-0.49595485763787106</c:v>
                </c:pt>
                <c:pt idx="187">
                  <c:v>-0.49048721977124699</c:v>
                </c:pt>
                <c:pt idx="188">
                  <c:v>-0.48507472747805774</c:v>
                </c:pt>
                <c:pt idx="189">
                  <c:v>-0.47971692240901315</c:v>
                </c:pt>
                <c:pt idx="190">
                  <c:v>-0.47441334634104115</c:v>
                </c:pt>
                <c:pt idx="191">
                  <c:v>-0.46916354137356658</c:v>
                </c:pt>
                <c:pt idx="192">
                  <c:v>-0.46396705011470596</c:v>
                </c:pt>
                <c:pt idx="193">
                  <c:v>-0.45882341585777664</c:v>
                </c:pt>
                <c:pt idx="194">
                  <c:v>-0.4537321827485144</c:v>
                </c:pt>
                <c:pt idx="195">
                  <c:v>-0.44869289594337108</c:v>
                </c:pt>
                <c:pt idx="196">
                  <c:v>-0.44370510175925632</c:v>
                </c:pt>
                <c:pt idx="197">
                  <c:v>-0.43876834781507285</c:v>
                </c:pt>
                <c:pt idx="198">
                  <c:v>-0.43388218316538019</c:v>
                </c:pt>
                <c:pt idx="199">
                  <c:v>-0.42904615842651184</c:v>
                </c:pt>
                <c:pt idx="200">
                  <c:v>-0.42425982589545902</c:v>
                </c:pt>
                <c:pt idx="201">
                  <c:v>-0.41952273966182174</c:v>
                </c:pt>
                <c:pt idx="202">
                  <c:v>-0.41483445571311728</c:v>
                </c:pt>
                <c:pt idx="203">
                  <c:v>-0.4101945320337258</c:v>
                </c:pt>
                <c:pt idx="204">
                  <c:v>-0.40560252869774283</c:v>
                </c:pt>
                <c:pt idx="205">
                  <c:v>-0.40105800795599772</c:v>
                </c:pt>
                <c:pt idx="206">
                  <c:v>-0.39656053431748856</c:v>
                </c:pt>
                <c:pt idx="207">
                  <c:v>-0.39210967462547214</c:v>
                </c:pt>
                <c:pt idx="208">
                  <c:v>-0.38770499812844417</c:v>
                </c:pt>
                <c:pt idx="209">
                  <c:v>-0.38334607654622926</c:v>
                </c:pt>
                <c:pt idx="210">
                  <c:v>-0.37903248413139856</c:v>
                </c:pt>
                <c:pt idx="211">
                  <c:v>-0.3747637977262171</c:v>
                </c:pt>
                <c:pt idx="212">
                  <c:v>-0.37053959681532628</c:v>
                </c:pt>
                <c:pt idx="213">
                  <c:v>-0.36635946357434634</c:v>
                </c:pt>
                <c:pt idx="214">
                  <c:v>-0.36222298291458632</c:v>
                </c:pt>
                <c:pt idx="215">
                  <c:v>-0.35812974252403873</c:v>
                </c:pt>
                <c:pt idx="216">
                  <c:v>-0.3540793329048269</c:v>
                </c:pt>
                <c:pt idx="217">
                  <c:v>-0.35007134740727086</c:v>
                </c:pt>
                <c:pt idx="218">
                  <c:v>-0.34610538226072834</c:v>
                </c:pt>
                <c:pt idx="219">
                  <c:v>-0.3421810366013619</c:v>
                </c:pt>
                <c:pt idx="220">
                  <c:v>-0.33829791249697749</c:v>
                </c:pt>
                <c:pt idx="221">
                  <c:v>-0.33445561496907544</c:v>
                </c:pt>
                <c:pt idx="222">
                  <c:v>-0.33065375201224606</c:v>
                </c:pt>
                <c:pt idx="223">
                  <c:v>-0.32689193461104138</c:v>
                </c:pt>
                <c:pt idx="224">
                  <c:v>-0.32316977675444331</c:v>
                </c:pt>
                <c:pt idx="225">
                  <c:v>-0.3194868954480512</c:v>
                </c:pt>
                <c:pt idx="226">
                  <c:v>-0.31584291072410009</c:v>
                </c:pt>
                <c:pt idx="227">
                  <c:v>-0.31223744564941991</c:v>
                </c:pt>
                <c:pt idx="228">
                  <c:v>-0.30867012633144131</c:v>
                </c:pt>
                <c:pt idx="229">
                  <c:v>-0.30514058192234877</c:v>
                </c:pt>
                <c:pt idx="230">
                  <c:v>-0.30164844462147772</c:v>
                </c:pt>
                <c:pt idx="231">
                  <c:v>-0.29819334967604827</c:v>
                </c:pt>
                <c:pt idx="232">
                  <c:v>-0.29477493538032501</c:v>
                </c:pt>
                <c:pt idx="233">
                  <c:v>-0.29139284307328783</c:v>
                </c:pt>
                <c:pt idx="234">
                  <c:v>-0.28804671713489616</c:v>
                </c:pt>
                <c:pt idx="235">
                  <c:v>-0.28473620498102387</c:v>
                </c:pt>
                <c:pt idx="236">
                  <c:v>-0.28146095705714136</c:v>
                </c:pt>
                <c:pt idx="237">
                  <c:v>-0.27822062683081511</c:v>
                </c:pt>
                <c:pt idx="238">
                  <c:v>-0.27501487078309561</c:v>
                </c:pt>
                <c:pt idx="239">
                  <c:v>-0.27184334839885704</c:v>
                </c:pt>
                <c:pt idx="240">
                  <c:v>-0.26870572215615407</c:v>
                </c:pt>
                <c:pt idx="241">
                  <c:v>-0.26560165751465481</c:v>
                </c:pt>
                <c:pt idx="242">
                  <c:v>-0.26253082290320795</c:v>
                </c:pt>
                <c:pt idx="243">
                  <c:v>-0.25949288970659917</c:v>
                </c:pt>
                <c:pt idx="244">
                  <c:v>-0.25648753225155024</c:v>
                </c:pt>
                <c:pt idx="245">
                  <c:v>-0.25351442779200978</c:v>
                </c:pt>
                <c:pt idx="246">
                  <c:v>-0.25057325649378542</c:v>
                </c:pt>
                <c:pt idx="247">
                  <c:v>-0.24766370141856248</c:v>
                </c:pt>
                <c:pt idx="248">
                  <c:v>-0.24478544850735293</c:v>
                </c:pt>
                <c:pt idx="249">
                  <c:v>-0.24193818656341712</c:v>
                </c:pt>
                <c:pt idx="250">
                  <c:v>-0.23912160723469761</c:v>
                </c:pt>
                <c:pt idx="251">
                  <c:v>-0.2363354049958041</c:v>
                </c:pt>
                <c:pt idx="252">
                  <c:v>-0.23357927712958387</c:v>
                </c:pt>
                <c:pt idx="253">
                  <c:v>-0.23085292370831606</c:v>
                </c:pt>
                <c:pt idx="254">
                  <c:v>-0.22815604757455712</c:v>
                </c:pt>
                <c:pt idx="255">
                  <c:v>-0.22548835432167511</c:v>
                </c:pt>
                <c:pt idx="256">
                  <c:v>-0.22284955227409742</c:v>
                </c:pt>
                <c:pt idx="257">
                  <c:v>-0.22023935246730411</c:v>
                </c:pt>
                <c:pt idx="258">
                  <c:v>-0.21765746862759067</c:v>
                </c:pt>
                <c:pt idx="259">
                  <c:v>-0.21510361715162785</c:v>
                </c:pt>
                <c:pt idx="260">
                  <c:v>-0.21257751708584899</c:v>
                </c:pt>
                <c:pt idx="261">
                  <c:v>-0.21007889010566269</c:v>
                </c:pt>
                <c:pt idx="262">
                  <c:v>-0.20760746049455706</c:v>
                </c:pt>
                <c:pt idx="263">
                  <c:v>-0.20516295512307128</c:v>
                </c:pt>
                <c:pt idx="264">
                  <c:v>-0.2027451034276867</c:v>
                </c:pt>
                <c:pt idx="265">
                  <c:v>-0.20035363738962633</c:v>
                </c:pt>
                <c:pt idx="266">
                  <c:v>-0.1979882915136188</c:v>
                </c:pt>
                <c:pt idx="267">
                  <c:v>-0.19564880280660474</c:v>
                </c:pt>
                <c:pt idx="268">
                  <c:v>-0.19333491075643086</c:v>
                </c:pt>
                <c:pt idx="269">
                  <c:v>-0.19104635731051739</c:v>
                </c:pt>
                <c:pt idx="270">
                  <c:v>-0.18878288685455086</c:v>
                </c:pt>
                <c:pt idx="271">
                  <c:v>-0.18654424619117782</c:v>
                </c:pt>
                <c:pt idx="272">
                  <c:v>-0.18433018451874028</c:v>
                </c:pt>
                <c:pt idx="273">
                  <c:v>-0.18214045341003648</c:v>
                </c:pt>
                <c:pt idx="274">
                  <c:v>-0.17997480679115468</c:v>
                </c:pt>
                <c:pt idx="275">
                  <c:v>-0.17783300092035378</c:v>
                </c:pt>
                <c:pt idx="276">
                  <c:v>-0.17571479436702792</c:v>
                </c:pt>
                <c:pt idx="277">
                  <c:v>-0.17361994799073671</c:v>
                </c:pt>
                <c:pt idx="278">
                  <c:v>-0.17154822492034644</c:v>
                </c:pt>
                <c:pt idx="279">
                  <c:v>-0.16949939053325136</c:v>
                </c:pt>
                <c:pt idx="280">
                  <c:v>-0.16747321243471402</c:v>
                </c:pt>
                <c:pt idx="281">
                  <c:v>-0.1654694604372999</c:v>
                </c:pt>
                <c:pt idx="282">
                  <c:v>-0.16348790654045101</c:v>
                </c:pt>
                <c:pt idx="283">
                  <c:v>-0.16152832491017252</c:v>
                </c:pt>
                <c:pt idx="284">
                  <c:v>-0.15959049185884533</c:v>
                </c:pt>
                <c:pt idx="285">
                  <c:v>-0.15767418582518378</c:v>
                </c:pt>
                <c:pt idx="286">
                  <c:v>-0.15577918735432084</c:v>
                </c:pt>
                <c:pt idx="287">
                  <c:v>-0.15390527907805307</c:v>
                </c:pt>
                <c:pt idx="288">
                  <c:v>-0.15205224569521281</c:v>
                </c:pt>
                <c:pt idx="289">
                  <c:v>-0.1502198739522069</c:v>
                </c:pt>
                <c:pt idx="290">
                  <c:v>-0.14840795262369824</c:v>
                </c:pt>
                <c:pt idx="291">
                  <c:v>-0.14661627249345754</c:v>
                </c:pt>
                <c:pt idx="292">
                  <c:v>-0.1448446263353578</c:v>
                </c:pt>
                <c:pt idx="293">
                  <c:v>-0.14309280889454307</c:v>
                </c:pt>
                <c:pt idx="294">
                  <c:v>-0.14136061686875176</c:v>
                </c:pt>
                <c:pt idx="295">
                  <c:v>-0.13964784888981704</c:v>
                </c:pt>
                <c:pt idx="296">
                  <c:v>-0.1379543055053187</c:v>
                </c:pt>
                <c:pt idx="297">
                  <c:v>-0.136279789160415</c:v>
                </c:pt>
                <c:pt idx="298">
                  <c:v>-0.13462410417983467</c:v>
                </c:pt>
                <c:pt idx="299">
                  <c:v>-0.13298705675005057</c:v>
                </c:pt>
                <c:pt idx="300">
                  <c:v>-0.13136845490160906</c:v>
                </c:pt>
                <c:pt idx="301">
                  <c:v>-0.12976810849164166</c:v>
                </c:pt>
                <c:pt idx="302">
                  <c:v>-0.12818582918653915</c:v>
                </c:pt>
                <c:pt idx="303">
                  <c:v>-0.12662143044480961</c:v>
                </c:pt>
                <c:pt idx="304">
                  <c:v>-0.12507472750009188</c:v>
                </c:pt>
                <c:pt idx="305">
                  <c:v>-0.12354553734435204</c:v>
                </c:pt>
                <c:pt idx="306">
                  <c:v>-0.12203367871124253</c:v>
                </c:pt>
                <c:pt idx="307">
                  <c:v>-0.1205389720596429</c:v>
                </c:pt>
                <c:pt idx="308">
                  <c:v>-0.11906123955735567</c:v>
                </c:pt>
                <c:pt idx="309">
                  <c:v>-0.11760030506498209</c:v>
                </c:pt>
                <c:pt idx="310">
                  <c:v>-0.11615599411996269</c:v>
                </c:pt>
                <c:pt idx="311">
                  <c:v>-0.11472813392078494</c:v>
                </c:pt>
                <c:pt idx="312">
                  <c:v>-0.11331655331135849</c:v>
                </c:pt>
                <c:pt idx="313">
                  <c:v>-0.11192108276555507</c:v>
                </c:pt>
                <c:pt idx="314">
                  <c:v>-0.11054155437191329</c:v>
                </c:pt>
                <c:pt idx="315">
                  <c:v>-0.10917780181850666</c:v>
                </c:pt>
                <c:pt idx="316">
                  <c:v>-0.10782966037797306</c:v>
                </c:pt>
                <c:pt idx="317">
                  <c:v>-0.1064969668927056</c:v>
                </c:pt>
                <c:pt idx="318">
                  <c:v>-0.10517955976020199</c:v>
                </c:pt>
                <c:pt idx="319">
                  <c:v>-0.10387727891857253</c:v>
                </c:pt>
                <c:pt idx="320">
                  <c:v>-0.10258996583220362</c:v>
                </c:pt>
                <c:pt idx="321">
                  <c:v>-0.10131746347757724</c:v>
                </c:pt>
                <c:pt idx="322">
                  <c:v>-0.10005961632924264</c:v>
                </c:pt>
                <c:pt idx="323">
                  <c:v>-9.8816270345940815E-2</c:v>
                </c:pt>
                <c:pt idx="324">
                  <c:v>-9.758727295687826E-2</c:v>
                </c:pt>
                <c:pt idx="325">
                  <c:v>-9.6372473048150178E-2</c:v>
                </c:pt>
                <c:pt idx="326">
                  <c:v>-9.517172094930948E-2</c:v>
                </c:pt>
                <c:pt idx="327">
                  <c:v>-9.3984868420082177E-2</c:v>
                </c:pt>
                <c:pt idx="328">
                  <c:v>-9.2811768637225192E-2</c:v>
                </c:pt>
                <c:pt idx="329">
                  <c:v>-9.165227618152684E-2</c:v>
                </c:pt>
                <c:pt idx="330">
                  <c:v>-9.0506247024946584E-2</c:v>
                </c:pt>
                <c:pt idx="331">
                  <c:v>-8.9373538517894063E-2</c:v>
                </c:pt>
                <c:pt idx="332">
                  <c:v>-8.8254009376643655E-2</c:v>
                </c:pt>
                <c:pt idx="333">
                  <c:v>-8.7147519670885076E-2</c:v>
                </c:pt>
                <c:pt idx="334">
                  <c:v>-8.6053930811405929E-2</c:v>
                </c:pt>
                <c:pt idx="335">
                  <c:v>-8.4973105537906782E-2</c:v>
                </c:pt>
                <c:pt idx="336">
                  <c:v>-8.390490790694477E-2</c:v>
                </c:pt>
                <c:pt idx="337">
                  <c:v>-8.2849203280006306E-2</c:v>
                </c:pt>
                <c:pt idx="338">
                  <c:v>-8.1805858311704699E-2</c:v>
                </c:pt>
                <c:pt idx="339">
                  <c:v>-8.0774740938103218E-2</c:v>
                </c:pt>
                <c:pt idx="340">
                  <c:v>-7.9755720365160598E-2</c:v>
                </c:pt>
                <c:pt idx="341">
                  <c:v>-7.874866705729712E-2</c:v>
                </c:pt>
                <c:pt idx="342">
                  <c:v>-7.7753452726080766E-2</c:v>
                </c:pt>
                <c:pt idx="343">
                  <c:v>-7.6769950319030306E-2</c:v>
                </c:pt>
                <c:pt idx="344">
                  <c:v>-7.5798034008534895E-2</c:v>
                </c:pt>
                <c:pt idx="345">
                  <c:v>-7.4837579180887542E-2</c:v>
                </c:pt>
                <c:pt idx="346">
                  <c:v>-7.3888462425431609E-2</c:v>
                </c:pt>
                <c:pt idx="347">
                  <c:v>-7.2950561523817903E-2</c:v>
                </c:pt>
                <c:pt idx="348">
                  <c:v>-7.2023755439371687E-2</c:v>
                </c:pt>
                <c:pt idx="349">
                  <c:v>-7.1107924306566914E-2</c:v>
                </c:pt>
                <c:pt idx="350">
                  <c:v>-7.0202949420607355E-2</c:v>
                </c:pt>
                <c:pt idx="351">
                  <c:v>-6.9308713227111685E-2</c:v>
                </c:pt>
                <c:pt idx="352">
                  <c:v>-6.8425099311902465E-2</c:v>
                </c:pt>
                <c:pt idx="353">
                  <c:v>-6.7551992390895862E-2</c:v>
                </c:pt>
                <c:pt idx="354">
                  <c:v>-6.6689278300092372E-2</c:v>
                </c:pt>
                <c:pt idx="355">
                  <c:v>-6.5836843985665361E-2</c:v>
                </c:pt>
                <c:pt idx="356">
                  <c:v>-6.4994577494147485E-2</c:v>
                </c:pt>
                <c:pt idx="357">
                  <c:v>-6.4162367962712144E-2</c:v>
                </c:pt>
                <c:pt idx="358">
                  <c:v>-6.3340105609549835E-2</c:v>
                </c:pt>
                <c:pt idx="359">
                  <c:v>-6.2527681724336884E-2</c:v>
                </c:pt>
                <c:pt idx="360">
                  <c:v>-6.1724988658796241E-2</c:v>
                </c:pt>
                <c:pt idx="361">
                  <c:v>-6.0931919817347864E-2</c:v>
                </c:pt>
                <c:pt idx="362">
                  <c:v>-6.0148369647848532E-2</c:v>
                </c:pt>
                <c:pt idx="363">
                  <c:v>-5.9374233632418567E-2</c:v>
                </c:pt>
                <c:pt idx="364">
                  <c:v>-5.8609408278355313E-2</c:v>
                </c:pt>
                <c:pt idx="365">
                  <c:v>-5.7853791109131372E-2</c:v>
                </c:pt>
                <c:pt idx="366">
                  <c:v>-5.7107280655476426E-2</c:v>
                </c:pt>
                <c:pt idx="367">
                  <c:v>-5.6369776446541876E-2</c:v>
                </c:pt>
                <c:pt idx="368">
                  <c:v>-5.5641179001146394E-2</c:v>
                </c:pt>
                <c:pt idx="369">
                  <c:v>-5.4921389819101982E-2</c:v>
                </c:pt>
                <c:pt idx="370">
                  <c:v>-5.4210311372618634E-2</c:v>
                </c:pt>
                <c:pt idx="371">
                  <c:v>-5.3507847097787165E-2</c:v>
                </c:pt>
                <c:pt idx="372">
                  <c:v>-5.2813901386138326E-2</c:v>
                </c:pt>
                <c:pt idx="373">
                  <c:v>-5.2128379576278083E-2</c:v>
                </c:pt>
                <c:pt idx="374">
                  <c:v>-5.1451187945596819E-2</c:v>
                </c:pt>
                <c:pt idx="375">
                  <c:v>-5.0782233702052607E-2</c:v>
                </c:pt>
                <c:pt idx="376">
                  <c:v>-5.0121424976026403E-2</c:v>
                </c:pt>
                <c:pt idx="377">
                  <c:v>-4.9468670812249232E-2</c:v>
                </c:pt>
                <c:pt idx="378">
                  <c:v>-4.8823881161799303E-2</c:v>
                </c:pt>
                <c:pt idx="379">
                  <c:v>-4.8186966874169082E-2</c:v>
                </c:pt>
                <c:pt idx="380">
                  <c:v>-4.75578396894005E-2</c:v>
                </c:pt>
                <c:pt idx="381">
                  <c:v>-4.693641223028816E-2</c:v>
                </c:pt>
                <c:pt idx="382">
                  <c:v>-4.6322597994648836E-2</c:v>
                </c:pt>
                <c:pt idx="383">
                  <c:v>-4.571631134765719E-2</c:v>
                </c:pt>
                <c:pt idx="384">
                  <c:v>-4.5117467514246057E-2</c:v>
                </c:pt>
                <c:pt idx="385">
                  <c:v>-4.4525982571571157E-2</c:v>
                </c:pt>
                <c:pt idx="386">
                  <c:v>-4.3941773441538698E-2</c:v>
                </c:pt>
                <c:pt idx="387">
                  <c:v>-4.336475788339577E-2</c:v>
                </c:pt>
                <c:pt idx="388">
                  <c:v>-4.2794854486382046E-2</c:v>
                </c:pt>
                <c:pt idx="389">
                  <c:v>-4.2231982662442533E-2</c:v>
                </c:pt>
                <c:pt idx="390">
                  <c:v>-4.1676062639000457E-2</c:v>
                </c:pt>
                <c:pt idx="391">
                  <c:v>-4.1127015451789165E-2</c:v>
                </c:pt>
                <c:pt idx="392">
                  <c:v>-4.0584762937743102E-2</c:v>
                </c:pt>
                <c:pt idx="393">
                  <c:v>-4.0049227727946154E-2</c:v>
                </c:pt>
                <c:pt idx="394">
                  <c:v>-3.9520333240637723E-2</c:v>
                </c:pt>
                <c:pt idx="395">
                  <c:v>-3.8998003674274806E-2</c:v>
                </c:pt>
                <c:pt idx="396">
                  <c:v>-3.8482164000650333E-2</c:v>
                </c:pt>
                <c:pt idx="397">
                  <c:v>-3.7972739958066326E-2</c:v>
                </c:pt>
                <c:pt idx="398">
                  <c:v>-3.7469658044562003E-2</c:v>
                </c:pt>
                <c:pt idx="399">
                  <c:v>-3.6972845511195347E-2</c:v>
                </c:pt>
                <c:pt idx="400">
                  <c:v>-3.6482230355378474E-2</c:v>
                </c:pt>
                <c:pt idx="401">
                  <c:v>-3.5997741314265273E-2</c:v>
                </c:pt>
                <c:pt idx="402">
                  <c:v>-3.5519307858191587E-2</c:v>
                </c:pt>
                <c:pt idx="403">
                  <c:v>-3.5046860184166563E-2</c:v>
                </c:pt>
                <c:pt idx="404">
                  <c:v>-3.4580329209415429E-2</c:v>
                </c:pt>
                <c:pt idx="405">
                  <c:v>-3.4119646564972406E-2</c:v>
                </c:pt>
                <c:pt idx="406">
                  <c:v>-3.3664744589323739E-2</c:v>
                </c:pt>
                <c:pt idx="407">
                  <c:v>-3.3215556322100083E-2</c:v>
                </c:pt>
                <c:pt idx="408">
                  <c:v>-3.2772015497817865E-2</c:v>
                </c:pt>
                <c:pt idx="409">
                  <c:v>-3.2334056539668948E-2</c:v>
                </c:pt>
                <c:pt idx="410">
                  <c:v>-3.1901614553358444E-2</c:v>
                </c:pt>
                <c:pt idx="411">
                  <c:v>-3.1474625320989678E-2</c:v>
                </c:pt>
                <c:pt idx="412">
                  <c:v>-3.1053025294996529E-2</c:v>
                </c:pt>
                <c:pt idx="413">
                  <c:v>-3.0636751592121939E-2</c:v>
                </c:pt>
                <c:pt idx="414">
                  <c:v>-3.0225741987442829E-2</c:v>
                </c:pt>
                <c:pt idx="415">
                  <c:v>-2.9819934908440583E-2</c:v>
                </c:pt>
                <c:pt idx="416">
                  <c:v>-2.9419269429116695E-2</c:v>
                </c:pt>
                <c:pt idx="417">
                  <c:v>-2.9023685264153467E-2</c:v>
                </c:pt>
                <c:pt idx="418">
                  <c:v>-2.8633122763118898E-2</c:v>
                </c:pt>
                <c:pt idx="419">
                  <c:v>-2.8247522904715855E-2</c:v>
                </c:pt>
                <c:pt idx="420">
                  <c:v>-2.7866827291074699E-2</c:v>
                </c:pt>
                <c:pt idx="421">
                  <c:v>-2.7490978142089395E-2</c:v>
                </c:pt>
                <c:pt idx="422">
                  <c:v>-2.7119918289796263E-2</c:v>
                </c:pt>
                <c:pt idx="423">
                  <c:v>-2.6753591172795649E-2</c:v>
                </c:pt>
                <c:pt idx="424">
                  <c:v>-2.6391940830715378E-2</c:v>
                </c:pt>
                <c:pt idx="425">
                  <c:v>-2.6034911898716439E-2</c:v>
                </c:pt>
                <c:pt idx="426">
                  <c:v>-2.5682449602039841E-2</c:v>
                </c:pt>
                <c:pt idx="427">
                  <c:v>-2.533449975059501E-2</c:v>
                </c:pt>
                <c:pt idx="428">
                  <c:v>-2.499100873358864E-2</c:v>
                </c:pt>
                <c:pt idx="429">
                  <c:v>-2.4651923514194499E-2</c:v>
                </c:pt>
                <c:pt idx="430">
                  <c:v>-2.4317191624263032E-2</c:v>
                </c:pt>
                <c:pt idx="431">
                  <c:v>-2.3986761159071331E-2</c:v>
                </c:pt>
                <c:pt idx="432">
                  <c:v>-2.3660580772112277E-2</c:v>
                </c:pt>
                <c:pt idx="433">
                  <c:v>-2.3338599669923431E-2</c:v>
                </c:pt>
                <c:pt idx="434">
                  <c:v>-2.3020767606954585E-2</c:v>
                </c:pt>
                <c:pt idx="435">
                  <c:v>-2.2707034880474389E-2</c:v>
                </c:pt>
                <c:pt idx="436">
                  <c:v>-2.2397352325515207E-2</c:v>
                </c:pt>
                <c:pt idx="437">
                  <c:v>-2.2091671309856391E-2</c:v>
                </c:pt>
                <c:pt idx="438">
                  <c:v>-2.1789943729045289E-2</c:v>
                </c:pt>
                <c:pt idx="439">
                  <c:v>-2.1492122001456067E-2</c:v>
                </c:pt>
                <c:pt idx="440">
                  <c:v>-2.1198159063386006E-2</c:v>
                </c:pt>
                <c:pt idx="441">
                  <c:v>-2.0908008364188713E-2</c:v>
                </c:pt>
                <c:pt idx="442">
                  <c:v>-2.0621623861444584E-2</c:v>
                </c:pt>
                <c:pt idx="443">
                  <c:v>-2.033896001616764E-2</c:v>
                </c:pt>
                <c:pt idx="444">
                  <c:v>-2.0059971788049028E-2</c:v>
                </c:pt>
                <c:pt idx="445">
                  <c:v>-1.9784614630736524E-2</c:v>
                </c:pt>
                <c:pt idx="446">
                  <c:v>-1.9512844487150193E-2</c:v>
                </c:pt>
                <c:pt idx="447">
                  <c:v>-1.9244617784833586E-2</c:v>
                </c:pt>
                <c:pt idx="448">
                  <c:v>-1.897989143134066E-2</c:v>
                </c:pt>
                <c:pt idx="449">
                  <c:v>-1.871862280965773E-2</c:v>
                </c:pt>
                <c:pt idx="450">
                  <c:v>-1.8460769773660735E-2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2.5652053594100579</c:v>
                </c:pt>
                <c:pt idx="1">
                  <c:v>2.5771168695921025</c:v>
                </c:pt>
                <c:pt idx="2">
                  <c:v>2.5890283797741467</c:v>
                </c:pt>
                <c:pt idx="3">
                  <c:v>2.6009398899561913</c:v>
                </c:pt>
                <c:pt idx="4">
                  <c:v>2.6128514001382355</c:v>
                </c:pt>
                <c:pt idx="5">
                  <c:v>2.6247629103202801</c:v>
                </c:pt>
                <c:pt idx="6">
                  <c:v>2.6366744205023243</c:v>
                </c:pt>
                <c:pt idx="7">
                  <c:v>2.6485859306843689</c:v>
                </c:pt>
                <c:pt idx="8">
                  <c:v>2.6604974408664135</c:v>
                </c:pt>
                <c:pt idx="9">
                  <c:v>2.6724089510484577</c:v>
                </c:pt>
                <c:pt idx="10">
                  <c:v>2.6843204612305023</c:v>
                </c:pt>
                <c:pt idx="11">
                  <c:v>2.6962319714125464</c:v>
                </c:pt>
                <c:pt idx="12">
                  <c:v>2.7081434815945906</c:v>
                </c:pt>
                <c:pt idx="13">
                  <c:v>2.7200549917766352</c:v>
                </c:pt>
                <c:pt idx="14">
                  <c:v>2.7319665019586794</c:v>
                </c:pt>
                <c:pt idx="15">
                  <c:v>2.743878012140724</c:v>
                </c:pt>
                <c:pt idx="16">
                  <c:v>2.7557895223227686</c:v>
                </c:pt>
                <c:pt idx="17">
                  <c:v>2.7677010325048128</c:v>
                </c:pt>
                <c:pt idx="18">
                  <c:v>2.7796125426868574</c:v>
                </c:pt>
                <c:pt idx="19">
                  <c:v>2.7915240528689016</c:v>
                </c:pt>
                <c:pt idx="20">
                  <c:v>2.8034355630509462</c:v>
                </c:pt>
                <c:pt idx="21">
                  <c:v>2.8153470732329908</c:v>
                </c:pt>
                <c:pt idx="22">
                  <c:v>2.827258583415035</c:v>
                </c:pt>
                <c:pt idx="23">
                  <c:v>2.8391700935970796</c:v>
                </c:pt>
                <c:pt idx="24">
                  <c:v>2.8510816037791238</c:v>
                </c:pt>
                <c:pt idx="25">
                  <c:v>2.862993113961168</c:v>
                </c:pt>
                <c:pt idx="26">
                  <c:v>2.8749046241432126</c:v>
                </c:pt>
                <c:pt idx="27">
                  <c:v>2.8868161343252567</c:v>
                </c:pt>
                <c:pt idx="28">
                  <c:v>2.8987276445073014</c:v>
                </c:pt>
                <c:pt idx="29">
                  <c:v>2.9106391546893464</c:v>
                </c:pt>
                <c:pt idx="30">
                  <c:v>2.922550664871391</c:v>
                </c:pt>
                <c:pt idx="31">
                  <c:v>2.9344621750534352</c:v>
                </c:pt>
                <c:pt idx="32">
                  <c:v>2.9463736852354798</c:v>
                </c:pt>
                <c:pt idx="33">
                  <c:v>2.958285195417524</c:v>
                </c:pt>
                <c:pt idx="34">
                  <c:v>2.9701967055995686</c:v>
                </c:pt>
                <c:pt idx="35">
                  <c:v>2.9821082157816128</c:v>
                </c:pt>
                <c:pt idx="36">
                  <c:v>2.9940197259636574</c:v>
                </c:pt>
                <c:pt idx="37">
                  <c:v>3.005931236145702</c:v>
                </c:pt>
                <c:pt idx="38">
                  <c:v>3.0178427463277462</c:v>
                </c:pt>
                <c:pt idx="39">
                  <c:v>3.0297542565097904</c:v>
                </c:pt>
                <c:pt idx="40">
                  <c:v>3.041665766691835</c:v>
                </c:pt>
                <c:pt idx="41">
                  <c:v>3.0535772768738791</c:v>
                </c:pt>
                <c:pt idx="42">
                  <c:v>3.0654887870559238</c:v>
                </c:pt>
                <c:pt idx="43">
                  <c:v>3.0774002972379684</c:v>
                </c:pt>
                <c:pt idx="44">
                  <c:v>3.0893118074200125</c:v>
                </c:pt>
                <c:pt idx="45">
                  <c:v>3.1012233176020572</c:v>
                </c:pt>
                <c:pt idx="46">
                  <c:v>3.1131348277841013</c:v>
                </c:pt>
                <c:pt idx="47">
                  <c:v>3.1250463379661459</c:v>
                </c:pt>
                <c:pt idx="48">
                  <c:v>3.1369578481481901</c:v>
                </c:pt>
                <c:pt idx="49">
                  <c:v>3.1488693583302347</c:v>
                </c:pt>
                <c:pt idx="50">
                  <c:v>3.1607808685122785</c:v>
                </c:pt>
                <c:pt idx="51">
                  <c:v>3.1726923786943231</c:v>
                </c:pt>
                <c:pt idx="52">
                  <c:v>3.1846038888763673</c:v>
                </c:pt>
                <c:pt idx="53">
                  <c:v>3.1965153990584119</c:v>
                </c:pt>
                <c:pt idx="54">
                  <c:v>3.208426909240456</c:v>
                </c:pt>
                <c:pt idx="55">
                  <c:v>3.2203384194225007</c:v>
                </c:pt>
                <c:pt idx="56">
                  <c:v>3.2322499296045444</c:v>
                </c:pt>
                <c:pt idx="57">
                  <c:v>3.2441614397865894</c:v>
                </c:pt>
                <c:pt idx="58">
                  <c:v>3.2560729499686341</c:v>
                </c:pt>
                <c:pt idx="59">
                  <c:v>3.2679844601506782</c:v>
                </c:pt>
                <c:pt idx="60">
                  <c:v>3.2798959703327228</c:v>
                </c:pt>
                <c:pt idx="61">
                  <c:v>3.2918074805147666</c:v>
                </c:pt>
                <c:pt idx="62">
                  <c:v>3.3037189906968116</c:v>
                </c:pt>
                <c:pt idx="63">
                  <c:v>3.3156305008788562</c:v>
                </c:pt>
                <c:pt idx="64">
                  <c:v>3.3275420110609</c:v>
                </c:pt>
                <c:pt idx="65">
                  <c:v>3.339453521242945</c:v>
                </c:pt>
                <c:pt idx="66">
                  <c:v>3.3513650314249888</c:v>
                </c:pt>
                <c:pt idx="67">
                  <c:v>3.3632765416070334</c:v>
                </c:pt>
                <c:pt idx="68">
                  <c:v>3.3751880517890775</c:v>
                </c:pt>
                <c:pt idx="69">
                  <c:v>3.3870995619711222</c:v>
                </c:pt>
                <c:pt idx="70">
                  <c:v>3.3990110721531668</c:v>
                </c:pt>
                <c:pt idx="71">
                  <c:v>3.410922582335211</c:v>
                </c:pt>
                <c:pt idx="72">
                  <c:v>3.4228340925172556</c:v>
                </c:pt>
                <c:pt idx="73">
                  <c:v>3.4347456026992997</c:v>
                </c:pt>
                <c:pt idx="74">
                  <c:v>3.4466571128813444</c:v>
                </c:pt>
                <c:pt idx="75">
                  <c:v>3.4585686230633885</c:v>
                </c:pt>
                <c:pt idx="76">
                  <c:v>3.4704801332454331</c:v>
                </c:pt>
                <c:pt idx="77">
                  <c:v>3.4823916434274778</c:v>
                </c:pt>
                <c:pt idx="78">
                  <c:v>3.4943031536095219</c:v>
                </c:pt>
                <c:pt idx="79">
                  <c:v>3.5062146637915665</c:v>
                </c:pt>
                <c:pt idx="80">
                  <c:v>3.5181261739736107</c:v>
                </c:pt>
                <c:pt idx="81">
                  <c:v>3.5300376841556553</c:v>
                </c:pt>
                <c:pt idx="82">
                  <c:v>3.5419491943376991</c:v>
                </c:pt>
                <c:pt idx="83">
                  <c:v>3.5538607045197441</c:v>
                </c:pt>
                <c:pt idx="84">
                  <c:v>3.5657722147017887</c:v>
                </c:pt>
                <c:pt idx="85">
                  <c:v>3.5776837248838329</c:v>
                </c:pt>
                <c:pt idx="86">
                  <c:v>3.5895952350658775</c:v>
                </c:pt>
                <c:pt idx="87">
                  <c:v>3.6015067452479212</c:v>
                </c:pt>
                <c:pt idx="88">
                  <c:v>3.6134182554299663</c:v>
                </c:pt>
                <c:pt idx="89">
                  <c:v>3.62532976561201</c:v>
                </c:pt>
                <c:pt idx="90">
                  <c:v>3.6372412757940547</c:v>
                </c:pt>
                <c:pt idx="91">
                  <c:v>3.6491527859760997</c:v>
                </c:pt>
                <c:pt idx="92">
                  <c:v>3.6610642961581434</c:v>
                </c:pt>
                <c:pt idx="93">
                  <c:v>3.6729758063401881</c:v>
                </c:pt>
                <c:pt idx="94">
                  <c:v>3.6848873165222322</c:v>
                </c:pt>
                <c:pt idx="95">
                  <c:v>3.6967988267042768</c:v>
                </c:pt>
                <c:pt idx="96">
                  <c:v>3.7087103368863215</c:v>
                </c:pt>
                <c:pt idx="97">
                  <c:v>3.7206218470683656</c:v>
                </c:pt>
                <c:pt idx="98">
                  <c:v>3.7325333572504102</c:v>
                </c:pt>
                <c:pt idx="99">
                  <c:v>3.7444448674324544</c:v>
                </c:pt>
                <c:pt idx="100">
                  <c:v>3.756356377614499</c:v>
                </c:pt>
                <c:pt idx="101">
                  <c:v>3.7682678877965432</c:v>
                </c:pt>
                <c:pt idx="102">
                  <c:v>3.7801793979785878</c:v>
                </c:pt>
                <c:pt idx="103">
                  <c:v>3.7920909081606324</c:v>
                </c:pt>
                <c:pt idx="104">
                  <c:v>3.8040024183426766</c:v>
                </c:pt>
                <c:pt idx="105">
                  <c:v>3.8159139285247212</c:v>
                </c:pt>
                <c:pt idx="106">
                  <c:v>3.8278254387067654</c:v>
                </c:pt>
                <c:pt idx="107">
                  <c:v>3.83973694888881</c:v>
                </c:pt>
                <c:pt idx="108">
                  <c:v>3.8516484590708537</c:v>
                </c:pt>
                <c:pt idx="109">
                  <c:v>3.8635599692528988</c:v>
                </c:pt>
                <c:pt idx="110">
                  <c:v>3.8754714794349434</c:v>
                </c:pt>
                <c:pt idx="111">
                  <c:v>3.8873829896169876</c:v>
                </c:pt>
                <c:pt idx="112">
                  <c:v>3.8992944997990322</c:v>
                </c:pt>
                <c:pt idx="113">
                  <c:v>3.9112060099810759</c:v>
                </c:pt>
                <c:pt idx="114">
                  <c:v>3.923117520163121</c:v>
                </c:pt>
                <c:pt idx="115">
                  <c:v>3.9350290303451656</c:v>
                </c:pt>
                <c:pt idx="116">
                  <c:v>3.9469405405272093</c:v>
                </c:pt>
                <c:pt idx="117">
                  <c:v>3.9588520507092544</c:v>
                </c:pt>
                <c:pt idx="118">
                  <c:v>3.9707635608912981</c:v>
                </c:pt>
                <c:pt idx="119">
                  <c:v>3.9826750710733427</c:v>
                </c:pt>
                <c:pt idx="120">
                  <c:v>3.9945865812553869</c:v>
                </c:pt>
                <c:pt idx="121">
                  <c:v>4.0064980914374315</c:v>
                </c:pt>
                <c:pt idx="122">
                  <c:v>4.0184096016194761</c:v>
                </c:pt>
                <c:pt idx="123">
                  <c:v>4.0303211118015208</c:v>
                </c:pt>
                <c:pt idx="124">
                  <c:v>4.0422326219835654</c:v>
                </c:pt>
                <c:pt idx="125">
                  <c:v>4.0541441321656091</c:v>
                </c:pt>
                <c:pt idx="126">
                  <c:v>4.0660556423476537</c:v>
                </c:pt>
                <c:pt idx="127">
                  <c:v>4.0779671525296974</c:v>
                </c:pt>
                <c:pt idx="128">
                  <c:v>4.0898786627117421</c:v>
                </c:pt>
                <c:pt idx="129">
                  <c:v>4.1017901728937876</c:v>
                </c:pt>
                <c:pt idx="130">
                  <c:v>4.1137016830758313</c:v>
                </c:pt>
                <c:pt idx="131">
                  <c:v>4.1256131932578759</c:v>
                </c:pt>
                <c:pt idx="132">
                  <c:v>4.1375247034399196</c:v>
                </c:pt>
                <c:pt idx="133">
                  <c:v>4.1494362136219642</c:v>
                </c:pt>
                <c:pt idx="134">
                  <c:v>4.1613477238040089</c:v>
                </c:pt>
                <c:pt idx="135">
                  <c:v>4.1732592339860535</c:v>
                </c:pt>
                <c:pt idx="136">
                  <c:v>4.1851707441680981</c:v>
                </c:pt>
                <c:pt idx="137">
                  <c:v>4.1970822543501418</c:v>
                </c:pt>
                <c:pt idx="138">
                  <c:v>4.2089937645321864</c:v>
                </c:pt>
                <c:pt idx="139">
                  <c:v>4.220905274714231</c:v>
                </c:pt>
                <c:pt idx="140">
                  <c:v>4.2328167848962757</c:v>
                </c:pt>
                <c:pt idx="141">
                  <c:v>4.2447282950783194</c:v>
                </c:pt>
                <c:pt idx="142">
                  <c:v>4.256639805260364</c:v>
                </c:pt>
                <c:pt idx="143">
                  <c:v>4.2685513154424086</c:v>
                </c:pt>
                <c:pt idx="144">
                  <c:v>4.2804628256244532</c:v>
                </c:pt>
                <c:pt idx="145">
                  <c:v>4.2923743358064979</c:v>
                </c:pt>
                <c:pt idx="146">
                  <c:v>4.3042858459885416</c:v>
                </c:pt>
                <c:pt idx="147">
                  <c:v>4.3161973561705862</c:v>
                </c:pt>
                <c:pt idx="148">
                  <c:v>4.3281088663526299</c:v>
                </c:pt>
                <c:pt idx="149">
                  <c:v>4.3400203765346754</c:v>
                </c:pt>
                <c:pt idx="150">
                  <c:v>4.35193188671672</c:v>
                </c:pt>
                <c:pt idx="151">
                  <c:v>4.3638433968987638</c:v>
                </c:pt>
                <c:pt idx="152">
                  <c:v>4.3757549070808084</c:v>
                </c:pt>
                <c:pt idx="153">
                  <c:v>4.387666417262853</c:v>
                </c:pt>
                <c:pt idx="154">
                  <c:v>4.3995779274448967</c:v>
                </c:pt>
                <c:pt idx="155">
                  <c:v>4.4114894376269422</c:v>
                </c:pt>
                <c:pt idx="156">
                  <c:v>4.423400947808986</c:v>
                </c:pt>
                <c:pt idx="157">
                  <c:v>4.4353124579910306</c:v>
                </c:pt>
                <c:pt idx="158">
                  <c:v>4.4472239681730743</c:v>
                </c:pt>
                <c:pt idx="159">
                  <c:v>4.4591354783551189</c:v>
                </c:pt>
                <c:pt idx="160">
                  <c:v>4.4710469885371644</c:v>
                </c:pt>
                <c:pt idx="161">
                  <c:v>4.4829584987192082</c:v>
                </c:pt>
                <c:pt idx="162">
                  <c:v>4.4948700089012528</c:v>
                </c:pt>
                <c:pt idx="163">
                  <c:v>4.5067815190832965</c:v>
                </c:pt>
                <c:pt idx="164">
                  <c:v>4.5186930292653411</c:v>
                </c:pt>
                <c:pt idx="165">
                  <c:v>4.5306045394473857</c:v>
                </c:pt>
                <c:pt idx="166">
                  <c:v>4.5425160496294303</c:v>
                </c:pt>
                <c:pt idx="167">
                  <c:v>4.5544275598114741</c:v>
                </c:pt>
                <c:pt idx="168">
                  <c:v>4.5663390699935187</c:v>
                </c:pt>
                <c:pt idx="169">
                  <c:v>4.5782505801755624</c:v>
                </c:pt>
                <c:pt idx="170">
                  <c:v>4.5901620903576079</c:v>
                </c:pt>
                <c:pt idx="171">
                  <c:v>4.6020736005396525</c:v>
                </c:pt>
                <c:pt idx="172">
                  <c:v>4.6139851107216963</c:v>
                </c:pt>
                <c:pt idx="173">
                  <c:v>4.6258966209037409</c:v>
                </c:pt>
                <c:pt idx="174">
                  <c:v>4.6378081310857855</c:v>
                </c:pt>
                <c:pt idx="175">
                  <c:v>4.6497196412678301</c:v>
                </c:pt>
                <c:pt idx="176">
                  <c:v>4.6616311514498747</c:v>
                </c:pt>
                <c:pt idx="177">
                  <c:v>4.6735426616319184</c:v>
                </c:pt>
                <c:pt idx="178">
                  <c:v>4.6854541718139631</c:v>
                </c:pt>
                <c:pt idx="179">
                  <c:v>4.6973656819960068</c:v>
                </c:pt>
                <c:pt idx="180">
                  <c:v>4.7092771921780514</c:v>
                </c:pt>
                <c:pt idx="181">
                  <c:v>4.7211887023600969</c:v>
                </c:pt>
                <c:pt idx="182">
                  <c:v>4.7331002125421406</c:v>
                </c:pt>
                <c:pt idx="183">
                  <c:v>4.7450117227241853</c:v>
                </c:pt>
                <c:pt idx="184">
                  <c:v>4.7569232329062299</c:v>
                </c:pt>
                <c:pt idx="185">
                  <c:v>4.7688347430882736</c:v>
                </c:pt>
                <c:pt idx="186">
                  <c:v>4.7807462532703182</c:v>
                </c:pt>
                <c:pt idx="187">
                  <c:v>4.7926577634523628</c:v>
                </c:pt>
                <c:pt idx="188">
                  <c:v>4.8045692736344074</c:v>
                </c:pt>
                <c:pt idx="189">
                  <c:v>4.8164807838164512</c:v>
                </c:pt>
                <c:pt idx="190">
                  <c:v>4.8283922939984958</c:v>
                </c:pt>
                <c:pt idx="191">
                  <c:v>4.8403038041805404</c:v>
                </c:pt>
                <c:pt idx="192">
                  <c:v>4.852215314362585</c:v>
                </c:pt>
                <c:pt idx="193">
                  <c:v>4.8641268245446287</c:v>
                </c:pt>
                <c:pt idx="194">
                  <c:v>4.8760383347266734</c:v>
                </c:pt>
                <c:pt idx="195">
                  <c:v>4.887949844908718</c:v>
                </c:pt>
                <c:pt idx="196">
                  <c:v>4.8998613550907626</c:v>
                </c:pt>
                <c:pt idx="197">
                  <c:v>4.9117728652728063</c:v>
                </c:pt>
                <c:pt idx="198">
                  <c:v>4.9236843754548518</c:v>
                </c:pt>
                <c:pt idx="199">
                  <c:v>4.9355958856368956</c:v>
                </c:pt>
                <c:pt idx="200">
                  <c:v>4.9475073958189393</c:v>
                </c:pt>
                <c:pt idx="201">
                  <c:v>4.9594189060009848</c:v>
                </c:pt>
                <c:pt idx="202">
                  <c:v>4.9713304161830294</c:v>
                </c:pt>
                <c:pt idx="203">
                  <c:v>4.9832419263650731</c:v>
                </c:pt>
                <c:pt idx="204">
                  <c:v>4.9951534365471177</c:v>
                </c:pt>
                <c:pt idx="205">
                  <c:v>5.0070649467291624</c:v>
                </c:pt>
                <c:pt idx="206">
                  <c:v>5.0189764569112061</c:v>
                </c:pt>
                <c:pt idx="207">
                  <c:v>5.0308879670932507</c:v>
                </c:pt>
                <c:pt idx="208">
                  <c:v>5.0427994772752962</c:v>
                </c:pt>
                <c:pt idx="209">
                  <c:v>5.0547109874573399</c:v>
                </c:pt>
                <c:pt idx="210">
                  <c:v>5.0666224976393837</c:v>
                </c:pt>
                <c:pt idx="211">
                  <c:v>5.0785340078214283</c:v>
                </c:pt>
                <c:pt idx="212">
                  <c:v>5.0904455180034729</c:v>
                </c:pt>
                <c:pt idx="213">
                  <c:v>5.1023570281855175</c:v>
                </c:pt>
                <c:pt idx="214">
                  <c:v>5.1142685383675612</c:v>
                </c:pt>
                <c:pt idx="215">
                  <c:v>5.1261800485496058</c:v>
                </c:pt>
                <c:pt idx="216">
                  <c:v>5.1380915587316505</c:v>
                </c:pt>
                <c:pt idx="217">
                  <c:v>5.1500030689136951</c:v>
                </c:pt>
                <c:pt idx="218">
                  <c:v>5.1619145790957397</c:v>
                </c:pt>
                <c:pt idx="219">
                  <c:v>5.1738260892777843</c:v>
                </c:pt>
                <c:pt idx="220">
                  <c:v>5.185737599459828</c:v>
                </c:pt>
                <c:pt idx="221">
                  <c:v>5.1976491096418718</c:v>
                </c:pt>
                <c:pt idx="222">
                  <c:v>5.2095606198239173</c:v>
                </c:pt>
                <c:pt idx="223">
                  <c:v>5.2214721300059619</c:v>
                </c:pt>
                <c:pt idx="224">
                  <c:v>5.2333836401880056</c:v>
                </c:pt>
                <c:pt idx="225">
                  <c:v>5.2452951503700502</c:v>
                </c:pt>
                <c:pt idx="226">
                  <c:v>5.2572066605520948</c:v>
                </c:pt>
                <c:pt idx="227">
                  <c:v>5.2691181707341395</c:v>
                </c:pt>
                <c:pt idx="228">
                  <c:v>5.2810296809161832</c:v>
                </c:pt>
                <c:pt idx="229">
                  <c:v>5.2929411910982287</c:v>
                </c:pt>
                <c:pt idx="230">
                  <c:v>5.3048527012802724</c:v>
                </c:pt>
                <c:pt idx="231">
                  <c:v>5.3167642114623161</c:v>
                </c:pt>
                <c:pt idx="232">
                  <c:v>5.3286757216443608</c:v>
                </c:pt>
                <c:pt idx="233">
                  <c:v>5.3405872318264063</c:v>
                </c:pt>
                <c:pt idx="234">
                  <c:v>5.35249874200845</c:v>
                </c:pt>
                <c:pt idx="235">
                  <c:v>5.3644102521904946</c:v>
                </c:pt>
                <c:pt idx="236">
                  <c:v>5.3763217623725392</c:v>
                </c:pt>
                <c:pt idx="237">
                  <c:v>5.388233272554583</c:v>
                </c:pt>
                <c:pt idx="238">
                  <c:v>5.4001447827366276</c:v>
                </c:pt>
                <c:pt idx="239">
                  <c:v>5.4120562929186722</c:v>
                </c:pt>
                <c:pt idx="240">
                  <c:v>5.4239678031007168</c:v>
                </c:pt>
                <c:pt idx="241">
                  <c:v>5.4358793132827605</c:v>
                </c:pt>
                <c:pt idx="242">
                  <c:v>5.4477908234648051</c:v>
                </c:pt>
                <c:pt idx="243">
                  <c:v>5.4597023336468498</c:v>
                </c:pt>
                <c:pt idx="244">
                  <c:v>5.4716138438288944</c:v>
                </c:pt>
                <c:pt idx="245">
                  <c:v>5.4835253540109381</c:v>
                </c:pt>
                <c:pt idx="246">
                  <c:v>5.4954368641929827</c:v>
                </c:pt>
                <c:pt idx="247">
                  <c:v>5.5073483743750273</c:v>
                </c:pt>
                <c:pt idx="248">
                  <c:v>5.5192598845570719</c:v>
                </c:pt>
                <c:pt idx="249">
                  <c:v>5.5311713947391166</c:v>
                </c:pt>
                <c:pt idx="250">
                  <c:v>5.5430829049211612</c:v>
                </c:pt>
                <c:pt idx="251">
                  <c:v>5.5549944151032049</c:v>
                </c:pt>
                <c:pt idx="252">
                  <c:v>5.5669059252852486</c:v>
                </c:pt>
                <c:pt idx="253">
                  <c:v>5.5788174354672933</c:v>
                </c:pt>
                <c:pt idx="254">
                  <c:v>5.5907289456493388</c:v>
                </c:pt>
                <c:pt idx="255">
                  <c:v>5.6026404558313825</c:v>
                </c:pt>
                <c:pt idx="256">
                  <c:v>5.6145519660134271</c:v>
                </c:pt>
                <c:pt idx="257">
                  <c:v>5.6264634761954708</c:v>
                </c:pt>
                <c:pt idx="258">
                  <c:v>5.6383749863775154</c:v>
                </c:pt>
                <c:pt idx="259">
                  <c:v>5.6502864965595672</c:v>
                </c:pt>
                <c:pt idx="260">
                  <c:v>5.6621980067416056</c:v>
                </c:pt>
                <c:pt idx="261">
                  <c:v>5.6741095169236493</c:v>
                </c:pt>
                <c:pt idx="262">
                  <c:v>5.686021027105693</c:v>
                </c:pt>
                <c:pt idx="263">
                  <c:v>5.6979325372877438</c:v>
                </c:pt>
                <c:pt idx="264">
                  <c:v>5.7098440474697822</c:v>
                </c:pt>
                <c:pt idx="265">
                  <c:v>5.7217555576518269</c:v>
                </c:pt>
                <c:pt idx="266">
                  <c:v>5.7336670678338715</c:v>
                </c:pt>
                <c:pt idx="267">
                  <c:v>5.7455785780159214</c:v>
                </c:pt>
                <c:pt idx="268">
                  <c:v>5.7574900881979598</c:v>
                </c:pt>
                <c:pt idx="269">
                  <c:v>5.7694015983800044</c:v>
                </c:pt>
                <c:pt idx="270">
                  <c:v>5.7813131085620491</c:v>
                </c:pt>
                <c:pt idx="271">
                  <c:v>5.793224618744099</c:v>
                </c:pt>
                <c:pt idx="272">
                  <c:v>5.8051361289261374</c:v>
                </c:pt>
                <c:pt idx="273">
                  <c:v>5.8170476391081811</c:v>
                </c:pt>
                <c:pt idx="274">
                  <c:v>5.8289591492902266</c:v>
                </c:pt>
                <c:pt idx="275">
                  <c:v>5.8408706594722766</c:v>
                </c:pt>
                <c:pt idx="276">
                  <c:v>5.852782169654315</c:v>
                </c:pt>
                <c:pt idx="277">
                  <c:v>5.8646936798363596</c:v>
                </c:pt>
                <c:pt idx="278">
                  <c:v>5.8766051900184033</c:v>
                </c:pt>
                <c:pt idx="279">
                  <c:v>5.8885167002004541</c:v>
                </c:pt>
                <c:pt idx="280">
                  <c:v>5.9004282103824925</c:v>
                </c:pt>
                <c:pt idx="281">
                  <c:v>5.912339720564538</c:v>
                </c:pt>
                <c:pt idx="282">
                  <c:v>5.9242512307465871</c:v>
                </c:pt>
                <c:pt idx="283">
                  <c:v>5.9361627409286317</c:v>
                </c:pt>
                <c:pt idx="284">
                  <c:v>5.9480742511106772</c:v>
                </c:pt>
                <c:pt idx="285">
                  <c:v>5.9599857612927156</c:v>
                </c:pt>
                <c:pt idx="286">
                  <c:v>5.9718972714747656</c:v>
                </c:pt>
                <c:pt idx="287">
                  <c:v>5.9838087816568093</c:v>
                </c:pt>
                <c:pt idx="288">
                  <c:v>5.9957202918388539</c:v>
                </c:pt>
                <c:pt idx="289">
                  <c:v>6.0076318020208923</c:v>
                </c:pt>
                <c:pt idx="290">
                  <c:v>6.0195433122029423</c:v>
                </c:pt>
                <c:pt idx="291">
                  <c:v>6.0314548223849878</c:v>
                </c:pt>
                <c:pt idx="292">
                  <c:v>6.0433663325670315</c:v>
                </c:pt>
                <c:pt idx="293">
                  <c:v>6.0552778427490699</c:v>
                </c:pt>
                <c:pt idx="294">
                  <c:v>6.0671893529311207</c:v>
                </c:pt>
                <c:pt idx="295">
                  <c:v>6.0791008631131653</c:v>
                </c:pt>
                <c:pt idx="296">
                  <c:v>6.0910123732952091</c:v>
                </c:pt>
                <c:pt idx="297">
                  <c:v>6.1029238834772483</c:v>
                </c:pt>
                <c:pt idx="298">
                  <c:v>6.1148353936592983</c:v>
                </c:pt>
                <c:pt idx="299">
                  <c:v>6.1267469038413429</c:v>
                </c:pt>
                <c:pt idx="300">
                  <c:v>6.1386584140233866</c:v>
                </c:pt>
                <c:pt idx="301">
                  <c:v>6.150569924205425</c:v>
                </c:pt>
                <c:pt idx="302">
                  <c:v>6.1624814343874759</c:v>
                </c:pt>
                <c:pt idx="303">
                  <c:v>6.1743929445695196</c:v>
                </c:pt>
                <c:pt idx="304">
                  <c:v>6.1863044547515642</c:v>
                </c:pt>
                <c:pt idx="305">
                  <c:v>6.1982159649336026</c:v>
                </c:pt>
                <c:pt idx="306">
                  <c:v>6.2101274751156534</c:v>
                </c:pt>
                <c:pt idx="307">
                  <c:v>6.2220389852976981</c:v>
                </c:pt>
                <c:pt idx="308">
                  <c:v>6.2339504954797418</c:v>
                </c:pt>
                <c:pt idx="309">
                  <c:v>6.2458620056617864</c:v>
                </c:pt>
                <c:pt idx="310">
                  <c:v>6.257773515843831</c:v>
                </c:pt>
                <c:pt idx="311">
                  <c:v>6.2696850260258765</c:v>
                </c:pt>
                <c:pt idx="312">
                  <c:v>6.2815965362079202</c:v>
                </c:pt>
                <c:pt idx="313">
                  <c:v>6.293508046389964</c:v>
                </c:pt>
                <c:pt idx="314">
                  <c:v>6.3054195565720086</c:v>
                </c:pt>
                <c:pt idx="315">
                  <c:v>6.3173310667540532</c:v>
                </c:pt>
                <c:pt idx="316">
                  <c:v>6.3292425769360978</c:v>
                </c:pt>
                <c:pt idx="317">
                  <c:v>6.3411540871181415</c:v>
                </c:pt>
                <c:pt idx="318">
                  <c:v>6.3530655973001871</c:v>
                </c:pt>
                <c:pt idx="319">
                  <c:v>6.3649771074822308</c:v>
                </c:pt>
                <c:pt idx="320">
                  <c:v>6.3768886176642754</c:v>
                </c:pt>
                <c:pt idx="321">
                  <c:v>6.3888001278463191</c:v>
                </c:pt>
                <c:pt idx="322">
                  <c:v>6.4007116380283646</c:v>
                </c:pt>
                <c:pt idx="323">
                  <c:v>6.4126231482104084</c:v>
                </c:pt>
                <c:pt idx="324">
                  <c:v>6.4245346583924539</c:v>
                </c:pt>
                <c:pt idx="325">
                  <c:v>6.4364461685744976</c:v>
                </c:pt>
                <c:pt idx="326">
                  <c:v>6.4483576787565422</c:v>
                </c:pt>
                <c:pt idx="327">
                  <c:v>6.4602691889385859</c:v>
                </c:pt>
                <c:pt idx="328">
                  <c:v>6.4721806991206297</c:v>
                </c:pt>
                <c:pt idx="329">
                  <c:v>6.4840922093026743</c:v>
                </c:pt>
                <c:pt idx="330">
                  <c:v>6.4960037194847189</c:v>
                </c:pt>
                <c:pt idx="331">
                  <c:v>6.5079152296667635</c:v>
                </c:pt>
                <c:pt idx="332">
                  <c:v>6.519826739848809</c:v>
                </c:pt>
                <c:pt idx="333">
                  <c:v>6.5317382500308527</c:v>
                </c:pt>
                <c:pt idx="334">
                  <c:v>6.5436497602128965</c:v>
                </c:pt>
                <c:pt idx="335">
                  <c:v>6.5555612703949411</c:v>
                </c:pt>
                <c:pt idx="336">
                  <c:v>6.5674727805769866</c:v>
                </c:pt>
                <c:pt idx="337">
                  <c:v>6.5793842907590303</c:v>
                </c:pt>
                <c:pt idx="338">
                  <c:v>6.591295800941074</c:v>
                </c:pt>
                <c:pt idx="339">
                  <c:v>6.6032073111231195</c:v>
                </c:pt>
                <c:pt idx="340">
                  <c:v>6.6151188213051633</c:v>
                </c:pt>
                <c:pt idx="341">
                  <c:v>6.6270303314872079</c:v>
                </c:pt>
                <c:pt idx="342">
                  <c:v>6.6389418416692516</c:v>
                </c:pt>
                <c:pt idx="343">
                  <c:v>6.6508533518512971</c:v>
                </c:pt>
                <c:pt idx="344">
                  <c:v>6.6627648620333408</c:v>
                </c:pt>
                <c:pt idx="345">
                  <c:v>6.6746763722153863</c:v>
                </c:pt>
                <c:pt idx="346">
                  <c:v>6.6865878823974301</c:v>
                </c:pt>
                <c:pt idx="347">
                  <c:v>6.6984993925794747</c:v>
                </c:pt>
                <c:pt idx="348">
                  <c:v>6.7104109027615184</c:v>
                </c:pt>
                <c:pt idx="349">
                  <c:v>6.7223224129435621</c:v>
                </c:pt>
                <c:pt idx="350">
                  <c:v>6.7342339231256068</c:v>
                </c:pt>
                <c:pt idx="351">
                  <c:v>6.7461454333076523</c:v>
                </c:pt>
                <c:pt idx="352">
                  <c:v>6.7580569434896969</c:v>
                </c:pt>
                <c:pt idx="353">
                  <c:v>6.7699684536717415</c:v>
                </c:pt>
                <c:pt idx="354">
                  <c:v>6.7818799638537852</c:v>
                </c:pt>
                <c:pt idx="355">
                  <c:v>6.7937914740358289</c:v>
                </c:pt>
                <c:pt idx="356">
                  <c:v>6.8057029842178736</c:v>
                </c:pt>
                <c:pt idx="357">
                  <c:v>6.8176144943999191</c:v>
                </c:pt>
                <c:pt idx="358">
                  <c:v>6.8295260045819628</c:v>
                </c:pt>
                <c:pt idx="359">
                  <c:v>6.8414375147640083</c:v>
                </c:pt>
                <c:pt idx="360">
                  <c:v>6.853349024946052</c:v>
                </c:pt>
                <c:pt idx="361">
                  <c:v>6.8652605351280958</c:v>
                </c:pt>
                <c:pt idx="362">
                  <c:v>6.8771720453101404</c:v>
                </c:pt>
                <c:pt idx="363">
                  <c:v>6.8890835554921841</c:v>
                </c:pt>
                <c:pt idx="364">
                  <c:v>6.9009950656742296</c:v>
                </c:pt>
                <c:pt idx="365">
                  <c:v>6.9129065758562733</c:v>
                </c:pt>
                <c:pt idx="366">
                  <c:v>6.9248180860383188</c:v>
                </c:pt>
                <c:pt idx="367">
                  <c:v>6.9367295962203626</c:v>
                </c:pt>
                <c:pt idx="368">
                  <c:v>6.9486411064024072</c:v>
                </c:pt>
                <c:pt idx="369">
                  <c:v>6.9605526165844509</c:v>
                </c:pt>
                <c:pt idx="370">
                  <c:v>6.9724641267664946</c:v>
                </c:pt>
                <c:pt idx="371">
                  <c:v>6.9843756369485392</c:v>
                </c:pt>
                <c:pt idx="372">
                  <c:v>6.9962871471305847</c:v>
                </c:pt>
                <c:pt idx="373">
                  <c:v>7.0081986573126294</c:v>
                </c:pt>
                <c:pt idx="374">
                  <c:v>7.020110167494674</c:v>
                </c:pt>
                <c:pt idx="375">
                  <c:v>7.0320216776767177</c:v>
                </c:pt>
                <c:pt idx="376">
                  <c:v>7.0439331878587614</c:v>
                </c:pt>
                <c:pt idx="377">
                  <c:v>7.0558446980408061</c:v>
                </c:pt>
                <c:pt idx="378">
                  <c:v>7.0677562082228516</c:v>
                </c:pt>
                <c:pt idx="379">
                  <c:v>7.0796677184048953</c:v>
                </c:pt>
                <c:pt idx="380">
                  <c:v>7.0915792285869408</c:v>
                </c:pt>
                <c:pt idx="381">
                  <c:v>7.1034907387689845</c:v>
                </c:pt>
                <c:pt idx="382">
                  <c:v>7.1154022489510282</c:v>
                </c:pt>
                <c:pt idx="383">
                  <c:v>7.1273137591330729</c:v>
                </c:pt>
                <c:pt idx="384">
                  <c:v>7.1392252693151166</c:v>
                </c:pt>
                <c:pt idx="385">
                  <c:v>7.1511367794971621</c:v>
                </c:pt>
                <c:pt idx="386">
                  <c:v>7.1630482896792076</c:v>
                </c:pt>
                <c:pt idx="387">
                  <c:v>7.1749597998612513</c:v>
                </c:pt>
                <c:pt idx="388">
                  <c:v>7.186871310043295</c:v>
                </c:pt>
                <c:pt idx="389">
                  <c:v>7.1987828202253397</c:v>
                </c:pt>
                <c:pt idx="390">
                  <c:v>7.2106943304073834</c:v>
                </c:pt>
                <c:pt idx="391">
                  <c:v>7.2226058405894271</c:v>
                </c:pt>
                <c:pt idx="392">
                  <c:v>7.2345173507714717</c:v>
                </c:pt>
                <c:pt idx="393">
                  <c:v>7.2464288609535172</c:v>
                </c:pt>
                <c:pt idx="394">
                  <c:v>7.2583403711355627</c:v>
                </c:pt>
                <c:pt idx="395">
                  <c:v>7.2702518813176065</c:v>
                </c:pt>
                <c:pt idx="396">
                  <c:v>7.2821633914996502</c:v>
                </c:pt>
                <c:pt idx="397">
                  <c:v>7.2940749016816939</c:v>
                </c:pt>
                <c:pt idx="398">
                  <c:v>7.3059864118637385</c:v>
                </c:pt>
                <c:pt idx="399">
                  <c:v>7.317897922045784</c:v>
                </c:pt>
                <c:pt idx="400">
                  <c:v>7.3298094322278278</c:v>
                </c:pt>
                <c:pt idx="401">
                  <c:v>7.3417209424098733</c:v>
                </c:pt>
                <c:pt idx="402">
                  <c:v>7.353632452591917</c:v>
                </c:pt>
                <c:pt idx="403">
                  <c:v>7.3655439627739616</c:v>
                </c:pt>
                <c:pt idx="404">
                  <c:v>7.3774554729560053</c:v>
                </c:pt>
                <c:pt idx="405">
                  <c:v>7.3893669831380491</c:v>
                </c:pt>
                <c:pt idx="406">
                  <c:v>7.4012784933200946</c:v>
                </c:pt>
                <c:pt idx="407">
                  <c:v>7.4131900035021401</c:v>
                </c:pt>
                <c:pt idx="408">
                  <c:v>7.4251015136841838</c:v>
                </c:pt>
                <c:pt idx="409">
                  <c:v>7.4370130238662284</c:v>
                </c:pt>
                <c:pt idx="410">
                  <c:v>7.4489245340482722</c:v>
                </c:pt>
                <c:pt idx="411">
                  <c:v>7.4608360442303159</c:v>
                </c:pt>
                <c:pt idx="412">
                  <c:v>7.4727475544123596</c:v>
                </c:pt>
                <c:pt idx="413">
                  <c:v>7.4846590645944042</c:v>
                </c:pt>
                <c:pt idx="414">
                  <c:v>7.4965705747764497</c:v>
                </c:pt>
                <c:pt idx="415">
                  <c:v>7.5084820849584952</c:v>
                </c:pt>
                <c:pt idx="416">
                  <c:v>7.520393595140539</c:v>
                </c:pt>
                <c:pt idx="417">
                  <c:v>7.5323051053225827</c:v>
                </c:pt>
                <c:pt idx="418">
                  <c:v>7.5442166155046273</c:v>
                </c:pt>
                <c:pt idx="419">
                  <c:v>7.556128125686671</c:v>
                </c:pt>
                <c:pt idx="420">
                  <c:v>7.5680396358687165</c:v>
                </c:pt>
                <c:pt idx="421">
                  <c:v>7.5799511460507603</c:v>
                </c:pt>
                <c:pt idx="422">
                  <c:v>7.5918626562328058</c:v>
                </c:pt>
                <c:pt idx="423">
                  <c:v>7.6037741664148495</c:v>
                </c:pt>
                <c:pt idx="424">
                  <c:v>7.6156856765968941</c:v>
                </c:pt>
                <c:pt idx="425">
                  <c:v>7.6275971867789378</c:v>
                </c:pt>
                <c:pt idx="426">
                  <c:v>7.6395086969609833</c:v>
                </c:pt>
                <c:pt idx="427">
                  <c:v>7.6514202071430271</c:v>
                </c:pt>
                <c:pt idx="428">
                  <c:v>7.6633317173250726</c:v>
                </c:pt>
                <c:pt idx="429">
                  <c:v>7.6752432275071163</c:v>
                </c:pt>
                <c:pt idx="430">
                  <c:v>7.6871547376891609</c:v>
                </c:pt>
                <c:pt idx="431">
                  <c:v>7.6990662478712046</c:v>
                </c:pt>
                <c:pt idx="432">
                  <c:v>7.7109777580532484</c:v>
                </c:pt>
                <c:pt idx="433">
                  <c:v>7.722889268235293</c:v>
                </c:pt>
                <c:pt idx="434">
                  <c:v>7.7348007784173376</c:v>
                </c:pt>
                <c:pt idx="435">
                  <c:v>7.7467122885993831</c:v>
                </c:pt>
                <c:pt idx="436">
                  <c:v>7.7586237987814277</c:v>
                </c:pt>
                <c:pt idx="437">
                  <c:v>7.7705353089634714</c:v>
                </c:pt>
                <c:pt idx="438">
                  <c:v>7.7824468191455152</c:v>
                </c:pt>
                <c:pt idx="439">
                  <c:v>7.7943583293275598</c:v>
                </c:pt>
                <c:pt idx="440">
                  <c:v>7.8062698395096035</c:v>
                </c:pt>
                <c:pt idx="441">
                  <c:v>7.818181349691649</c:v>
                </c:pt>
                <c:pt idx="442">
                  <c:v>7.8300928598736927</c:v>
                </c:pt>
                <c:pt idx="443">
                  <c:v>7.8420043700557382</c:v>
                </c:pt>
                <c:pt idx="444">
                  <c:v>7.853915880237782</c:v>
                </c:pt>
                <c:pt idx="445">
                  <c:v>7.8658273904198266</c:v>
                </c:pt>
                <c:pt idx="446">
                  <c:v>7.8777389006018703</c:v>
                </c:pt>
                <c:pt idx="447">
                  <c:v>7.8896504107839158</c:v>
                </c:pt>
                <c:pt idx="448">
                  <c:v>7.9015619209659596</c:v>
                </c:pt>
                <c:pt idx="449">
                  <c:v>7.9134734311480051</c:v>
                </c:pt>
                <c:pt idx="450">
                  <c:v>7.9253849413300488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1.4721922218175028</c:v>
                </c:pt>
                <c:pt idx="1">
                  <c:v>1.1938447279356286</c:v>
                </c:pt>
                <c:pt idx="2">
                  <c:v>0.92986510233218933</c:v>
                </c:pt>
                <c:pt idx="3">
                  <c:v>0.67960545978468634</c:v>
                </c:pt>
                <c:pt idx="4">
                  <c:v>0.44244634275242412</c:v>
                </c:pt>
                <c:pt idx="5">
                  <c:v>0.21779547777961294</c:v>
                </c:pt>
                <c:pt idx="6">
                  <c:v>5.0865865461027227E-3</c:v>
                </c:pt>
                <c:pt idx="7">
                  <c:v>-0.19622175085606397</c:v>
                </c:pt>
                <c:pt idx="8">
                  <c:v>-0.38664718273311927</c:v>
                </c:pt>
                <c:pt idx="9">
                  <c:v>-0.56668462489655891</c:v>
                </c:pt>
                <c:pt idx="10">
                  <c:v>-0.73680725417706316</c:v>
                </c:pt>
                <c:pt idx="11">
                  <c:v>-0.89746745836128561</c:v>
                </c:pt>
                <c:pt idx="12">
                  <c:v>-1.049097744477562</c:v>
                </c:pt>
                <c:pt idx="13">
                  <c:v>-1.1921116072701752</c:v>
                </c:pt>
                <c:pt idx="14">
                  <c:v>-1.3269043596199595</c:v>
                </c:pt>
                <c:pt idx="15">
                  <c:v>-1.4538539265905088</c:v>
                </c:pt>
                <c:pt idx="16">
                  <c:v>-1.5733216047043115</c:v>
                </c:pt>
                <c:pt idx="17">
                  <c:v>-1.6856527879816929</c:v>
                </c:pt>
                <c:pt idx="18">
                  <c:v>-1.791177662207275</c:v>
                </c:pt>
                <c:pt idx="19">
                  <c:v>-1.8902118688232639</c:v>
                </c:pt>
                <c:pt idx="20">
                  <c:v>-1.9830571397868977</c:v>
                </c:pt>
                <c:pt idx="21">
                  <c:v>-2.0700019046697076</c:v>
                </c:pt>
                <c:pt idx="22">
                  <c:v>-2.1513218712197264</c:v>
                </c:pt>
                <c:pt idx="23">
                  <c:v>-2.2272805805533165</c:v>
                </c:pt>
                <c:pt idx="24">
                  <c:v>-2.2981299380917433</c:v>
                </c:pt>
                <c:pt idx="25">
                  <c:v>-2.3641107213080756</c:v>
                </c:pt>
                <c:pt idx="26">
                  <c:v>-2.4254530653027389</c:v>
                </c:pt>
                <c:pt idx="27">
                  <c:v>-2.4823769271810177</c:v>
                </c:pt>
                <c:pt idx="28">
                  <c:v>-2.5350925301627028</c:v>
                </c:pt>
                <c:pt idx="29">
                  <c:v>-2.5838007883128742</c:v>
                </c:pt>
                <c:pt idx="30">
                  <c:v>-2.6286937127435324</c:v>
                </c:pt>
                <c:pt idx="31">
                  <c:v>-2.6699548000982851</c:v>
                </c:pt>
                <c:pt idx="32">
                  <c:v>-2.7077594040963047</c:v>
                </c:pt>
                <c:pt idx="33">
                  <c:v>-2.7422750908776123</c:v>
                </c:pt>
                <c:pt idx="34">
                  <c:v>-2.7736619788589314</c:v>
                </c:pt>
                <c:pt idx="35">
                  <c:v>-2.8020730637780877</c:v>
                </c:pt>
                <c:pt idx="36">
                  <c:v>-2.8276545295750637</c:v>
                </c:pt>
                <c:pt idx="37">
                  <c:v>-2.8505460457292093</c:v>
                </c:pt>
                <c:pt idx="38">
                  <c:v>-2.8708810516448713</c:v>
                </c:pt>
                <c:pt idx="39">
                  <c:v>-2.8887870286516097</c:v>
                </c:pt>
                <c:pt idx="40">
                  <c:v>-2.904385760160241</c:v>
                </c:pt>
                <c:pt idx="41">
                  <c:v>-2.9177935804921691</c:v>
                </c:pt>
                <c:pt idx="42">
                  <c:v>-2.929121612876683</c:v>
                </c:pt>
                <c:pt idx="43">
                  <c:v>-2.9384759970892045</c:v>
                </c:pt>
                <c:pt idx="44">
                  <c:v>-2.9459581071826224</c:v>
                </c:pt>
                <c:pt idx="45">
                  <c:v>-2.9516647597440695</c:v>
                </c:pt>
                <c:pt idx="46">
                  <c:v>-2.9556884130904639</c:v>
                </c:pt>
                <c:pt idx="47">
                  <c:v>-2.9581173577980411</c:v>
                </c:pt>
                <c:pt idx="48">
                  <c:v>-2.9590358989437267</c:v>
                </c:pt>
                <c:pt idx="49">
                  <c:v>-2.9585245304196839</c:v>
                </c:pt>
                <c:pt idx="50">
                  <c:v>-2.956660101666488</c:v>
                </c:pt>
                <c:pt idx="51">
                  <c:v>-2.9535159771552708</c:v>
                </c:pt>
                <c:pt idx="52">
                  <c:v>-2.9491621889347024</c:v>
                </c:pt>
                <c:pt idx="53">
                  <c:v>-2.943665582544857</c:v>
                </c:pt>
                <c:pt idx="54">
                  <c:v>-2.937089956586775</c:v>
                </c:pt>
                <c:pt idx="55">
                  <c:v>-2.9294961962239139</c:v>
                </c:pt>
                <c:pt idx="56">
                  <c:v>-2.9209424008795986</c:v>
                </c:pt>
                <c:pt idx="57">
                  <c:v>-2.911484006383017</c:v>
                </c:pt>
                <c:pt idx="58">
                  <c:v>-2.9011739018053047</c:v>
                </c:pt>
                <c:pt idx="59">
                  <c:v>-2.8900625412166701</c:v>
                </c:pt>
                <c:pt idx="60">
                  <c:v>-2.878198050585445</c:v>
                </c:pt>
                <c:pt idx="61">
                  <c:v>-2.8656263300303051</c:v>
                </c:pt>
                <c:pt idx="62">
                  <c:v>-2.852391151627665</c:v>
                </c:pt>
                <c:pt idx="63">
                  <c:v>-2.838534252967452</c:v>
                </c:pt>
                <c:pt idx="64">
                  <c:v>-2.8240954266420371</c:v>
                </c:pt>
                <c:pt idx="65">
                  <c:v>-2.8091126058450033</c:v>
                </c:pt>
                <c:pt idx="66">
                  <c:v>-2.7936219462488152</c:v>
                </c:pt>
                <c:pt idx="67">
                  <c:v>-2.777657904322961</c:v>
                </c:pt>
                <c:pt idx="68">
                  <c:v>-2.7612533122472254</c:v>
                </c:pt>
                <c:pt idx="69">
                  <c:v>-2.7444394495679005</c:v>
                </c:pt>
                <c:pt idx="70">
                  <c:v>-2.7272461117384017</c:v>
                </c:pt>
                <c:pt idx="71">
                  <c:v>-2.7097016756795074</c:v>
                </c:pt>
                <c:pt idx="72">
                  <c:v>-2.6918331624886216</c:v>
                </c:pt>
                <c:pt idx="73">
                  <c:v>-2.6736662974218008</c:v>
                </c:pt>
                <c:pt idx="74">
                  <c:v>-2.6552255672668847</c:v>
                </c:pt>
                <c:pt idx="75">
                  <c:v>-2.6365342752209573</c:v>
                </c:pt>
                <c:pt idx="76">
                  <c:v>-2.6176145933804094</c:v>
                </c:pt>
                <c:pt idx="77">
                  <c:v>-2.5984876129471908</c:v>
                </c:pt>
                <c:pt idx="78">
                  <c:v>-2.5791733922503055</c:v>
                </c:pt>
                <c:pt idx="79">
                  <c:v>-2.5596910026773356</c:v>
                </c:pt>
                <c:pt idx="80">
                  <c:v>-2.5400585726066307</c:v>
                </c:pt>
                <c:pt idx="81">
                  <c:v>-2.5202933294268677</c:v>
                </c:pt>
                <c:pt idx="82">
                  <c:v>-2.5004116397269409</c:v>
                </c:pt>
                <c:pt idx="83">
                  <c:v>-2.4804290477354893</c:v>
                </c:pt>
                <c:pt idx="84">
                  <c:v>-2.4603603120860007</c:v>
                </c:pt>
                <c:pt idx="85">
                  <c:v>-2.4402194409800475</c:v>
                </c:pt>
                <c:pt idx="86">
                  <c:v>-2.4200197258181251</c:v>
                </c:pt>
                <c:pt idx="87">
                  <c:v>-2.3997737733645348</c:v>
                </c:pt>
                <c:pt idx="88">
                  <c:v>-2.3794935365098291</c:v>
                </c:pt>
                <c:pt idx="89">
                  <c:v>-2.3591903436916559</c:v>
                </c:pt>
                <c:pt idx="90">
                  <c:v>-2.3388749270321152</c:v>
                </c:pt>
                <c:pt idx="91">
                  <c:v>-2.3185574492472982</c:v>
                </c:pt>
                <c:pt idx="92">
                  <c:v>-2.2982475293822064</c:v>
                </c:pt>
                <c:pt idx="93">
                  <c:v>-2.2779542674219653</c:v>
                </c:pt>
                <c:pt idx="94">
                  <c:v>-2.2576862678280643</c:v>
                </c:pt>
                <c:pt idx="95">
                  <c:v>-2.2374516620461744</c:v>
                </c:pt>
                <c:pt idx="96">
                  <c:v>-2.2172581300301646</c:v>
                </c:pt>
                <c:pt idx="97">
                  <c:v>-2.1971129208249218</c:v>
                </c:pt>
                <c:pt idx="98">
                  <c:v>-2.1770228722487959</c:v>
                </c:pt>
                <c:pt idx="99">
                  <c:v>-2.156994429714691</c:v>
                </c:pt>
                <c:pt idx="100">
                  <c:v>-2.1370336642271237</c:v>
                </c:pt>
                <c:pt idx="101">
                  <c:v>-2.1171462895910027</c:v>
                </c:pt>
                <c:pt idx="102">
                  <c:v>-2.0973376788662677</c:v>
                </c:pt>
                <c:pt idx="103">
                  <c:v>-2.0776128801011025</c:v>
                </c:pt>
                <c:pt idx="104">
                  <c:v>-2.0579766313749932</c:v>
                </c:pt>
                <c:pt idx="105">
                  <c:v>-2.0384333751815467</c:v>
                </c:pt>
                <c:pt idx="106">
                  <c:v>-2.0189872721797202</c:v>
                </c:pt>
                <c:pt idx="107">
                  <c:v>-1.9996422143408144</c:v>
                </c:pt>
                <c:pt idx="108">
                  <c:v>-1.980401837517475</c:v>
                </c:pt>
                <c:pt idx="109">
                  <c:v>-1.9612695334597292</c:v>
                </c:pt>
                <c:pt idx="110">
                  <c:v>-1.9422484613020785</c:v>
                </c:pt>
                <c:pt idx="111">
                  <c:v>-1.9233415585445635</c:v>
                </c:pt>
                <c:pt idx="112">
                  <c:v>-1.9045515515497726</c:v>
                </c:pt>
                <c:pt idx="113">
                  <c:v>-1.8858809655767932</c:v>
                </c:pt>
                <c:pt idx="114">
                  <c:v>-1.8673321343721863</c:v>
                </c:pt>
                <c:pt idx="115">
                  <c:v>-1.8489072093372416</c:v>
                </c:pt>
                <c:pt idx="116">
                  <c:v>-1.8306081682898618</c:v>
                </c:pt>
                <c:pt idx="117">
                  <c:v>-1.8124368238387081</c:v>
                </c:pt>
                <c:pt idx="118">
                  <c:v>-1.7943948313864411</c:v>
                </c:pt>
                <c:pt idx="119">
                  <c:v>-1.7764836967781299</c:v>
                </c:pt>
                <c:pt idx="120">
                  <c:v>-1.7587047836102994</c:v>
                </c:pt>
                <c:pt idx="121">
                  <c:v>-1.7410593202152944</c:v>
                </c:pt>
                <c:pt idx="122">
                  <c:v>-1.7235484063351261</c:v>
                </c:pt>
                <c:pt idx="123">
                  <c:v>-1.7061730194982563</c:v>
                </c:pt>
                <c:pt idx="124">
                  <c:v>-1.6889340211122541</c:v>
                </c:pt>
                <c:pt idx="125">
                  <c:v>-1.6718321622846659</c:v>
                </c:pt>
                <c:pt idx="126">
                  <c:v>-1.6548680893839351</c:v>
                </c:pt>
                <c:pt idx="127">
                  <c:v>-1.6380423493516669</c:v>
                </c:pt>
                <c:pt idx="128">
                  <c:v>-1.6213553947770576</c:v>
                </c:pt>
                <c:pt idx="129">
                  <c:v>-1.6048075887438478</c:v>
                </c:pt>
                <c:pt idx="130">
                  <c:v>-1.5883992094597124</c:v>
                </c:pt>
                <c:pt idx="131">
                  <c:v>-1.5721304546775206</c:v>
                </c:pt>
                <c:pt idx="132">
                  <c:v>-1.5560014459175984</c:v>
                </c:pt>
                <c:pt idx="133">
                  <c:v>-1.5400122324996031</c:v>
                </c:pt>
                <c:pt idx="134">
                  <c:v>-1.5241627953923551</c:v>
                </c:pt>
                <c:pt idx="135">
                  <c:v>-1.5084530508895386</c:v>
                </c:pt>
                <c:pt idx="136">
                  <c:v>-1.4928828541188799</c:v>
                </c:pt>
                <c:pt idx="137">
                  <c:v>-1.4774520023920663</c:v>
                </c:pt>
                <c:pt idx="138">
                  <c:v>-1.4621602384023622</c:v>
                </c:pt>
                <c:pt idx="139">
                  <c:v>-1.4470072532765765</c:v>
                </c:pt>
                <c:pt idx="140">
                  <c:v>-1.4319926894877348</c:v>
                </c:pt>
                <c:pt idx="141">
                  <c:v>-1.4171161436345603</c:v>
                </c:pt>
                <c:pt idx="142">
                  <c:v>-1.4023771690935769</c:v>
                </c:pt>
                <c:pt idx="143">
                  <c:v>-1.3877752785494235</c:v>
                </c:pt>
                <c:pt idx="144">
                  <c:v>-1.373309946408688</c:v>
                </c:pt>
                <c:pt idx="145">
                  <c:v>-1.3589806111023861</c:v>
                </c:pt>
                <c:pt idx="146">
                  <c:v>-1.3447866772819541</c:v>
                </c:pt>
                <c:pt idx="147">
                  <c:v>-1.3307275179134259</c:v>
                </c:pt>
                <c:pt idx="148">
                  <c:v>-1.3168024762742694</c:v>
                </c:pt>
                <c:pt idx="149">
                  <c:v>-1.3030108678571315</c:v>
                </c:pt>
                <c:pt idx="150">
                  <c:v>-1.2893519821846335</c:v>
                </c:pt>
                <c:pt idx="151">
                  <c:v>-1.2758250845390517</c:v>
                </c:pt>
                <c:pt idx="152">
                  <c:v>-1.2624294176107007</c:v>
                </c:pt>
                <c:pt idx="153">
                  <c:v>-1.2491642030685517</c:v>
                </c:pt>
                <c:pt idx="154">
                  <c:v>-1.2360286430565328</c:v>
                </c:pt>
                <c:pt idx="155">
                  <c:v>-1.2230219216187701</c:v>
                </c:pt>
                <c:pt idx="156">
                  <c:v>-1.2101432060569373</c:v>
                </c:pt>
                <c:pt idx="157">
                  <c:v>-1.197391648222659</c:v>
                </c:pt>
                <c:pt idx="158">
                  <c:v>-1.1847663857479014</c:v>
                </c:pt>
                <c:pt idx="159">
                  <c:v>-1.1722665432160362</c:v>
                </c:pt>
                <c:pt idx="160">
                  <c:v>-1.159891233276241</c:v>
                </c:pt>
                <c:pt idx="161">
                  <c:v>-1.147639557703737</c:v>
                </c:pt>
                <c:pt idx="162">
                  <c:v>-1.135510608408248</c:v>
                </c:pt>
                <c:pt idx="163">
                  <c:v>-1.1235034683930178</c:v>
                </c:pt>
                <c:pt idx="164">
                  <c:v>-1.1116172126665431</c:v>
                </c:pt>
                <c:pt idx="165">
                  <c:v>-1.0998509091091559</c:v>
                </c:pt>
                <c:pt idx="166">
                  <c:v>-1.0882036192964475</c:v>
                </c:pt>
                <c:pt idx="167">
                  <c:v>-1.0766743992814722</c:v>
                </c:pt>
                <c:pt idx="168">
                  <c:v>-1.0652623003375552</c:v>
                </c:pt>
                <c:pt idx="169">
                  <c:v>-1.0539663696634862</c:v>
                </c:pt>
                <c:pt idx="170">
                  <c:v>-1.0427856510527591</c:v>
                </c:pt>
                <c:pt idx="171">
                  <c:v>-1.0317191855284991</c:v>
                </c:pt>
                <c:pt idx="172">
                  <c:v>-1.0207660119455777</c:v>
                </c:pt>
                <c:pt idx="173">
                  <c:v>-1.0099251675614236</c:v>
                </c:pt>
                <c:pt idx="174">
                  <c:v>-0.99919568857693208</c:v>
                </c:pt>
                <c:pt idx="175">
                  <c:v>-0.98857661064880209</c:v>
                </c:pt>
                <c:pt idx="176">
                  <c:v>-0.97806696937461479</c:v>
                </c:pt>
                <c:pt idx="177">
                  <c:v>-0.9676658007518687</c:v>
                </c:pt>
                <c:pt idx="178">
                  <c:v>-0.95737214161216311</c:v>
                </c:pt>
                <c:pt idx="179">
                  <c:v>-0.947185030031654</c:v>
                </c:pt>
                <c:pt idx="180">
                  <c:v>-0.93710350571885148</c:v>
                </c:pt>
                <c:pt idx="181">
                  <c:v>-0.92712661038080701</c:v>
                </c:pt>
                <c:pt idx="182">
                  <c:v>-0.91725338806867096</c:v>
                </c:pt>
                <c:pt idx="183">
                  <c:v>-0.9074828855035475</c:v>
                </c:pt>
                <c:pt idx="184">
                  <c:v>-0.89781415238358253</c:v>
                </c:pt>
                <c:pt idx="185">
                  <c:v>-0.88824624167311361</c:v>
                </c:pt>
                <c:pt idx="186">
                  <c:v>-0.87877820987472799</c:v>
                </c:pt>
                <c:pt idx="187">
                  <c:v>-0.86940911728501102</c:v>
                </c:pt>
                <c:pt idx="188">
                  <c:v>-0.86013802823473873</c:v>
                </c:pt>
                <c:pt idx="189">
                  <c:v>-0.85096401131423494</c:v>
                </c:pt>
                <c:pt idx="190">
                  <c:v>-0.84188613958458469</c:v>
                </c:pt>
                <c:pt idx="191">
                  <c:v>-0.83290349077536774</c:v>
                </c:pt>
                <c:pt idx="192">
                  <c:v>-0.82401514746952664</c:v>
                </c:pt>
                <c:pt idx="193">
                  <c:v>-0.8152201972759946</c:v>
                </c:pt>
                <c:pt idx="194">
                  <c:v>-0.80651773299063756</c:v>
                </c:pt>
                <c:pt idx="195">
                  <c:v>-0.79790685274607864</c:v>
                </c:pt>
                <c:pt idx="196">
                  <c:v>-0.78938666015092107</c:v>
                </c:pt>
                <c:pt idx="197">
                  <c:v>-0.78095626441887345</c:v>
                </c:pt>
                <c:pt idx="198">
                  <c:v>-0.7726147804882626</c:v>
                </c:pt>
                <c:pt idx="199">
                  <c:v>-0.7643613291323984</c:v>
                </c:pt>
                <c:pt idx="200">
                  <c:v>-0.75619503706120972</c:v>
                </c:pt>
                <c:pt idx="201">
                  <c:v>-0.74811503701459758</c:v>
                </c:pt>
                <c:pt idx="202">
                  <c:v>-0.74012046784789631</c:v>
                </c:pt>
                <c:pt idx="203">
                  <c:v>-0.7322104746098117</c:v>
                </c:pt>
                <c:pt idx="204">
                  <c:v>-0.72438420861322772</c:v>
                </c:pt>
                <c:pt idx="205">
                  <c:v>-0.71664082749922142</c:v>
                </c:pt>
                <c:pt idx="206">
                  <c:v>-0.70897949529461313</c:v>
                </c:pt>
                <c:pt idx="207">
                  <c:v>-0.70139938246338041</c:v>
                </c:pt>
                <c:pt idx="208">
                  <c:v>-0.69389966595224584</c:v>
                </c:pt>
                <c:pt idx="209">
                  <c:v>-0.68647952923072042</c:v>
                </c:pt>
                <c:pt idx="210">
                  <c:v>-0.67913816232588198</c:v>
                </c:pt>
                <c:pt idx="211">
                  <c:v>-0.67187476185216566</c:v>
                </c:pt>
                <c:pt idx="212">
                  <c:v>-0.66468853103641223</c:v>
                </c:pt>
                <c:pt idx="213">
                  <c:v>-0.65757867973841755</c:v>
                </c:pt>
                <c:pt idx="214">
                  <c:v>-0.65054442446721972</c:v>
                </c:pt>
                <c:pt idx="215">
                  <c:v>-0.64358498839334144</c:v>
                </c:pt>
                <c:pt idx="216">
                  <c:v>-0.63669960135720249</c:v>
                </c:pt>
                <c:pt idx="217">
                  <c:v>-0.62988749987390424</c:v>
                </c:pt>
                <c:pt idx="218">
                  <c:v>-0.62314792713457534</c:v>
                </c:pt>
                <c:pt idx="219">
                  <c:v>-0.61648013300447013</c:v>
                </c:pt>
                <c:pt idx="220">
                  <c:v>-0.60988337401798864</c:v>
                </c:pt>
                <c:pt idx="221">
                  <c:v>-0.60335691337079</c:v>
                </c:pt>
                <c:pt idx="222">
                  <c:v>-0.59690002090915972</c:v>
                </c:pt>
                <c:pt idx="223">
                  <c:v>-0.59051197311678572</c:v>
                </c:pt>
                <c:pt idx="224">
                  <c:v>-0.58419205309907796</c:v>
                </c:pt>
                <c:pt idx="225">
                  <c:v>-0.57793955056519009</c:v>
                </c:pt>
                <c:pt idx="226">
                  <c:v>-0.57175376180785953</c:v>
                </c:pt>
                <c:pt idx="227">
                  <c:v>-0.56563398968120215</c:v>
                </c:pt>
                <c:pt idx="228">
                  <c:v>-0.55957954357657613</c:v>
                </c:pt>
                <c:pt idx="229">
                  <c:v>-0.55358973939663569</c:v>
                </c:pt>
                <c:pt idx="230">
                  <c:v>-0.54766389952768757</c:v>
                </c:pt>
                <c:pt idx="231">
                  <c:v>-0.54180135281044162</c:v>
                </c:pt>
                <c:pt idx="232">
                  <c:v>-0.5360014345092704</c:v>
                </c:pt>
                <c:pt idx="233">
                  <c:v>-0.53026348628006803</c:v>
                </c:pt>
                <c:pt idx="234">
                  <c:v>-0.52458685613679945</c:v>
                </c:pt>
                <c:pt idx="235">
                  <c:v>-0.51897089841681676</c:v>
                </c:pt>
                <c:pt idx="236">
                  <c:v>-0.51341497374504907</c:v>
                </c:pt>
                <c:pt idx="237">
                  <c:v>-0.5079184489971198</c:v>
                </c:pt>
                <c:pt idx="238">
                  <c:v>-0.50248069726147904</c:v>
                </c:pt>
                <c:pt idx="239">
                  <c:v>-0.49710109780062334</c:v>
                </c:pt>
                <c:pt idx="240">
                  <c:v>-0.49177903601146317</c:v>
                </c:pt>
                <c:pt idx="241">
                  <c:v>-0.48651390338491113</c:v>
                </c:pt>
                <c:pt idx="242">
                  <c:v>-0.48130509746474509</c:v>
                </c:pt>
                <c:pt idx="243">
                  <c:v>-0.47615202180581362</c:v>
                </c:pt>
                <c:pt idx="244">
                  <c:v>-0.47105408593162829</c:v>
                </c:pt>
                <c:pt idx="245">
                  <c:v>-0.46601070529140931</c:v>
                </c:pt>
                <c:pt idx="246">
                  <c:v>-0.4610213012166206</c:v>
                </c:pt>
                <c:pt idx="247">
                  <c:v>-0.45608530087705623</c:v>
                </c:pt>
                <c:pt idx="248">
                  <c:v>-0.45120213723651237</c:v>
                </c:pt>
                <c:pt idx="249">
                  <c:v>-0.44637124900809644</c:v>
                </c:pt>
                <c:pt idx="250">
                  <c:v>-0.44159208060920974</c:v>
                </c:pt>
                <c:pt idx="251">
                  <c:v>-0.43686408211624467</c:v>
                </c:pt>
                <c:pt idx="252">
                  <c:v>-0.43218670921903291</c:v>
                </c:pt>
                <c:pt idx="253">
                  <c:v>-0.42755942317508155</c:v>
                </c:pt>
                <c:pt idx="254">
                  <c:v>-0.4229816907636284</c:v>
                </c:pt>
                <c:pt idx="255">
                  <c:v>-0.41845298423955252</c:v>
                </c:pt>
                <c:pt idx="256">
                  <c:v>-0.41397278128715742</c:v>
                </c:pt>
                <c:pt idx="257">
                  <c:v>-0.40954056497388014</c:v>
                </c:pt>
                <c:pt idx="258">
                  <c:v>-0.40515582370392372</c:v>
                </c:pt>
                <c:pt idx="259">
                  <c:v>-0.40081805117185931</c:v>
                </c:pt>
                <c:pt idx="260">
                  <c:v>-0.39652674631622797</c:v>
                </c:pt>
                <c:pt idx="261">
                  <c:v>-0.392281413273117</c:v>
                </c:pt>
                <c:pt idx="262">
                  <c:v>-0.38808156132981581</c:v>
                </c:pt>
                <c:pt idx="263">
                  <c:v>-0.38392670487848829</c:v>
                </c:pt>
                <c:pt idx="264">
                  <c:v>-0.37981636336994395</c:v>
                </c:pt>
                <c:pt idx="265">
                  <c:v>-0.37575006126746596</c:v>
                </c:pt>
                <c:pt idx="266">
                  <c:v>-0.37172732800078773</c:v>
                </c:pt>
                <c:pt idx="267">
                  <c:v>-0.36774769792016304</c:v>
                </c:pt>
                <c:pt idx="268">
                  <c:v>-0.36381071025059603</c:v>
                </c:pt>
                <c:pt idx="269">
                  <c:v>-0.3599159090461983</c:v>
                </c:pt>
                <c:pt idx="270">
                  <c:v>-0.35606284314474923</c:v>
                </c:pt>
                <c:pt idx="271">
                  <c:v>-0.35225106612240775</c:v>
                </c:pt>
                <c:pt idx="272">
                  <c:v>-0.34848013624863738</c:v>
                </c:pt>
                <c:pt idx="273">
                  <c:v>-0.34474961644130725</c:v>
                </c:pt>
                <c:pt idx="274">
                  <c:v>-0.34105907422204174</c:v>
                </c:pt>
                <c:pt idx="275">
                  <c:v>-0.33740808167176961</c:v>
                </c:pt>
                <c:pt idx="276">
                  <c:v>-0.33379621538652055</c:v>
                </c:pt>
                <c:pt idx="277">
                  <c:v>-0.33022305643344269</c:v>
                </c:pt>
                <c:pt idx="278">
                  <c:v>-0.32668819030710144</c:v>
                </c:pt>
                <c:pt idx="279">
                  <c:v>-0.3231912068860075</c:v>
                </c:pt>
                <c:pt idx="280">
                  <c:v>-0.31973170038943322</c:v>
                </c:pt>
                <c:pt idx="281">
                  <c:v>-0.31630926933446779</c:v>
                </c:pt>
                <c:pt idx="282">
                  <c:v>-0.3129235164933874</c:v>
                </c:pt>
                <c:pt idx="283">
                  <c:v>-0.30957404885128392</c:v>
                </c:pt>
                <c:pt idx="284">
                  <c:v>-0.30626047756397962</c:v>
                </c:pt>
                <c:pt idx="285">
                  <c:v>-0.30298241791625063</c:v>
                </c:pt>
                <c:pt idx="286">
                  <c:v>-0.29973948928032396</c:v>
                </c:pt>
                <c:pt idx="287">
                  <c:v>-0.29653131507470526</c:v>
                </c:pt>
                <c:pt idx="288">
                  <c:v>-0.2933575227232757</c:v>
                </c:pt>
                <c:pt idx="289">
                  <c:v>-0.29021774361472419</c:v>
                </c:pt>
                <c:pt idx="290">
                  <c:v>-0.28711161306226624</c:v>
                </c:pt>
                <c:pt idx="291">
                  <c:v>-0.2840387702637035</c:v>
                </c:pt>
                <c:pt idx="292">
                  <c:v>-0.28099885826176652</c:v>
                </c:pt>
                <c:pt idx="293">
                  <c:v>-0.27799152390479709</c:v>
                </c:pt>
                <c:pt idx="294">
                  <c:v>-0.27501641780773267</c:v>
                </c:pt>
                <c:pt idx="295">
                  <c:v>-0.27207319431343413</c:v>
                </c:pt>
                <c:pt idx="296">
                  <c:v>-0.26916151145430389</c:v>
                </c:pt>
                <c:pt idx="297">
                  <c:v>-0.26628103091425109</c:v>
                </c:pt>
                <c:pt idx="298">
                  <c:v>-0.26343141799096265</c:v>
                </c:pt>
                <c:pt idx="299">
                  <c:v>-0.26061234155851881</c:v>
                </c:pt>
                <c:pt idx="300">
                  <c:v>-0.2578234740303067</c:v>
                </c:pt>
                <c:pt idx="301">
                  <c:v>-0.25506449132227821</c:v>
                </c:pt>
                <c:pt idx="302">
                  <c:v>-0.25233507281651857</c:v>
                </c:pt>
                <c:pt idx="303">
                  <c:v>-0.24963490132515936</c:v>
                </c:pt>
                <c:pt idx="304">
                  <c:v>-0.24696366305458672</c:v>
                </c:pt>
                <c:pt idx="305">
                  <c:v>-0.24432104756999848</c:v>
                </c:pt>
                <c:pt idx="306">
                  <c:v>-0.24170674776026574</c:v>
                </c:pt>
                <c:pt idx="307">
                  <c:v>-0.23912045980313898</c:v>
                </c:pt>
                <c:pt idx="308">
                  <c:v>-0.236561883130749</c:v>
                </c:pt>
                <c:pt idx="309">
                  <c:v>-0.23403072039544881</c:v>
                </c:pt>
                <c:pt idx="310">
                  <c:v>-0.23152667743596786</c:v>
                </c:pt>
                <c:pt idx="311">
                  <c:v>-0.2290494632438852</c:v>
                </c:pt>
                <c:pt idx="312">
                  <c:v>-0.22659878993042151</c:v>
                </c:pt>
                <c:pt idx="313">
                  <c:v>-0.22417437269354579</c:v>
                </c:pt>
                <c:pt idx="314">
                  <c:v>-0.2217759297853979</c:v>
                </c:pt>
                <c:pt idx="315">
                  <c:v>-0.21940318248002522</c:v>
                </c:pt>
                <c:pt idx="316">
                  <c:v>-0.21705585504142966</c:v>
                </c:pt>
                <c:pt idx="317">
                  <c:v>-0.214733674691926</c:v>
                </c:pt>
                <c:pt idx="318">
                  <c:v>-0.21243637158080855</c:v>
                </c:pt>
                <c:pt idx="319">
                  <c:v>-0.21016367875332553</c:v>
                </c:pt>
                <c:pt idx="320">
                  <c:v>-0.20791533211995639</c:v>
                </c:pt>
                <c:pt idx="321">
                  <c:v>-0.20569107042599649</c:v>
                </c:pt>
                <c:pt idx="322">
                  <c:v>-0.20349063522143845</c:v>
                </c:pt>
                <c:pt idx="323">
                  <c:v>-0.2013137708311579</c:v>
                </c:pt>
                <c:pt idx="324">
                  <c:v>-0.19916022432539243</c:v>
                </c:pt>
                <c:pt idx="325">
                  <c:v>-0.19702974549052038</c:v>
                </c:pt>
                <c:pt idx="326">
                  <c:v>-0.19492208680012896</c:v>
                </c:pt>
                <c:pt idx="327">
                  <c:v>-0.19283700338637805</c:v>
                </c:pt>
                <c:pt idx="328">
                  <c:v>-0.19077425301165007</c:v>
                </c:pt>
                <c:pt idx="329">
                  <c:v>-0.18873359604048998</c:v>
                </c:pt>
                <c:pt idx="330">
                  <c:v>-0.18671479541182787</c:v>
                </c:pt>
                <c:pt idx="331">
                  <c:v>-0.18471761661148711</c:v>
                </c:pt>
                <c:pt idx="332">
                  <c:v>-0.18274182764497099</c:v>
                </c:pt>
                <c:pt idx="333">
                  <c:v>-0.18078719901053047</c:v>
                </c:pt>
                <c:pt idx="334">
                  <c:v>-0.17885350367250566</c:v>
                </c:pt>
                <c:pt idx="335">
                  <c:v>-0.17694051703494337</c:v>
                </c:pt>
                <c:pt idx="336">
                  <c:v>-0.17504801691548663</c:v>
                </c:pt>
                <c:pt idx="337">
                  <c:v>-0.17317578351953317</c:v>
                </c:pt>
                <c:pt idx="338">
                  <c:v>-0.1713235994146613</c:v>
                </c:pt>
                <c:pt idx="339">
                  <c:v>-0.16949124950532096</c:v>
                </c:pt>
                <c:pt idx="340">
                  <c:v>-0.1676785210077896</c:v>
                </c:pt>
                <c:pt idx="341">
                  <c:v>-0.16588520342538485</c:v>
                </c:pt>
                <c:pt idx="342">
                  <c:v>-0.16411108852393938</c:v>
                </c:pt>
                <c:pt idx="343">
                  <c:v>-0.16235597030752902</c:v>
                </c:pt>
                <c:pt idx="344">
                  <c:v>-0.16061964499445744</c:v>
                </c:pt>
                <c:pt idx="345">
                  <c:v>-0.15890191099348849</c:v>
                </c:pt>
                <c:pt idx="346">
                  <c:v>-0.15720256888033243</c:v>
                </c:pt>
                <c:pt idx="347">
                  <c:v>-0.15552142137437433</c:v>
                </c:pt>
                <c:pt idx="348">
                  <c:v>-0.15385827331565113</c:v>
                </c:pt>
                <c:pt idx="349">
                  <c:v>-0.15221293164206884</c:v>
                </c:pt>
                <c:pt idx="350">
                  <c:v>-0.15058520536686024</c:v>
                </c:pt>
                <c:pt idx="351">
                  <c:v>-0.14897490555628126</c:v>
                </c:pt>
                <c:pt idx="352">
                  <c:v>-0.1473818453075425</c:v>
                </c:pt>
                <c:pt idx="353">
                  <c:v>-0.14580583972697359</c:v>
                </c:pt>
                <c:pt idx="354">
                  <c:v>-0.14424670590841965</c:v>
                </c:pt>
                <c:pt idx="355">
                  <c:v>-0.14270426291186597</c:v>
                </c:pt>
                <c:pt idx="356">
                  <c:v>-0.14117833174229041</c:v>
                </c:pt>
                <c:pt idx="357">
                  <c:v>-0.13966873532873894</c:v>
                </c:pt>
                <c:pt idx="358">
                  <c:v>-0.13817529850362542</c:v>
                </c:pt>
                <c:pt idx="359">
                  <c:v>-0.13669784798224882</c:v>
                </c:pt>
                <c:pt idx="360">
                  <c:v>-0.13523621234253203</c:v>
                </c:pt>
                <c:pt idx="361">
                  <c:v>-0.13379022200497259</c:v>
                </c:pt>
                <c:pt idx="362">
                  <c:v>-0.13235970921281079</c:v>
                </c:pt>
                <c:pt idx="363">
                  <c:v>-0.13094450801240637</c:v>
                </c:pt>
                <c:pt idx="364">
                  <c:v>-0.12954445423382682</c:v>
                </c:pt>
                <c:pt idx="365">
                  <c:v>-0.12815938547164255</c:v>
                </c:pt>
                <c:pt idx="366">
                  <c:v>-0.12678914106592554</c:v>
                </c:pt>
                <c:pt idx="367">
                  <c:v>-0.12543356208345435</c:v>
                </c:pt>
                <c:pt idx="368">
                  <c:v>-0.12409249129911755</c:v>
                </c:pt>
                <c:pt idx="369">
                  <c:v>-0.1227657731775177</c:v>
                </c:pt>
                <c:pt idx="370">
                  <c:v>-0.12145325385477221</c:v>
                </c:pt>
                <c:pt idx="371">
                  <c:v>-0.12015478112050837</c:v>
                </c:pt>
                <c:pt idx="372">
                  <c:v>-0.1188702044000533</c:v>
                </c:pt>
                <c:pt idx="373">
                  <c:v>-0.11759937473681287</c:v>
                </c:pt>
                <c:pt idx="374">
                  <c:v>-0.11634214477484146</c:v>
                </c:pt>
                <c:pt idx="375">
                  <c:v>-0.11509836874159733</c:v>
                </c:pt>
                <c:pt idx="376">
                  <c:v>-0.11386790243088486</c:v>
                </c:pt>
                <c:pt idx="377">
                  <c:v>-0.11265060318597864</c:v>
                </c:pt>
                <c:pt idx="378">
                  <c:v>-0.11144632988293003</c:v>
                </c:pt>
                <c:pt idx="379">
                  <c:v>-0.11025494291405284</c:v>
                </c:pt>
                <c:pt idx="380">
                  <c:v>-0.10907630417158616</c:v>
                </c:pt>
                <c:pt idx="381">
                  <c:v>-0.10791027703153439</c:v>
                </c:pt>
                <c:pt idx="382">
                  <c:v>-0.10675672633767903</c:v>
                </c:pt>
                <c:pt idx="383">
                  <c:v>-0.10561551838576476</c:v>
                </c:pt>
                <c:pt idx="384">
                  <c:v>-0.10448652090785483</c:v>
                </c:pt>
                <c:pt idx="385">
                  <c:v>-0.10336960305685478</c:v>
                </c:pt>
                <c:pt idx="386">
                  <c:v>-0.10226463539120377</c:v>
                </c:pt>
                <c:pt idx="387">
                  <c:v>-0.10117148985972986</c:v>
                </c:pt>
                <c:pt idx="388">
                  <c:v>-0.10009003978666903</c:v>
                </c:pt>
                <c:pt idx="389">
                  <c:v>-9.9020159856846174E-2</c:v>
                </c:pt>
                <c:pt idx="390">
                  <c:v>-9.7961726101015292E-2</c:v>
                </c:pt>
                <c:pt idx="391">
                  <c:v>-9.691461588135783E-2</c:v>
                </c:pt>
                <c:pt idx="392">
                  <c:v>-9.5878707877137842E-2</c:v>
                </c:pt>
                <c:pt idx="393">
                  <c:v>-9.4853882070511597E-2</c:v>
                </c:pt>
                <c:pt idx="394">
                  <c:v>-9.3840019732490912E-2</c:v>
                </c:pt>
                <c:pt idx="395">
                  <c:v>-9.2837003409056928E-2</c:v>
                </c:pt>
                <c:pt idx="396">
                  <c:v>-9.1844716907424684E-2</c:v>
                </c:pt>
                <c:pt idx="397">
                  <c:v>-9.0863045282455535E-2</c:v>
                </c:pt>
                <c:pt idx="398">
                  <c:v>-8.9891874823216561E-2</c:v>
                </c:pt>
                <c:pt idx="399">
                  <c:v>-8.8931093039685091E-2</c:v>
                </c:pt>
                <c:pt idx="400">
                  <c:v>-8.7980588649596736E-2</c:v>
                </c:pt>
                <c:pt idx="401">
                  <c:v>-8.7040251565435031E-2</c:v>
                </c:pt>
                <c:pt idx="402">
                  <c:v>-8.6109972881562552E-2</c:v>
                </c:pt>
                <c:pt idx="403">
                  <c:v>-8.518964486149011E-2</c:v>
                </c:pt>
                <c:pt idx="404">
                  <c:v>-8.4279160925284202E-2</c:v>
                </c:pt>
                <c:pt idx="405">
                  <c:v>-8.3378415637110168E-2</c:v>
                </c:pt>
                <c:pt idx="406">
                  <c:v>-8.2487304692909644E-2</c:v>
                </c:pt>
                <c:pt idx="407">
                  <c:v>-8.160572490821219E-2</c:v>
                </c:pt>
                <c:pt idx="408">
                  <c:v>-8.0733574206077435E-2</c:v>
                </c:pt>
                <c:pt idx="409">
                  <c:v>-7.9870751605168086E-2</c:v>
                </c:pt>
                <c:pt idx="410">
                  <c:v>-7.9017157207951827E-2</c:v>
                </c:pt>
                <c:pt idx="411">
                  <c:v>-7.8172692189030835E-2</c:v>
                </c:pt>
                <c:pt idx="412">
                  <c:v>-7.7337258783597068E-2</c:v>
                </c:pt>
                <c:pt idx="413">
                  <c:v>-7.651076027601271E-2</c:v>
                </c:pt>
                <c:pt idx="414">
                  <c:v>-7.5693100988513701E-2</c:v>
                </c:pt>
                <c:pt idx="415">
                  <c:v>-7.4884186270035721E-2</c:v>
                </c:pt>
                <c:pt idx="416">
                  <c:v>-7.4083922485160686E-2</c:v>
                </c:pt>
                <c:pt idx="417">
                  <c:v>-7.3292217003182711E-2</c:v>
                </c:pt>
                <c:pt idx="418">
                  <c:v>-7.2508978187292114E-2</c:v>
                </c:pt>
                <c:pt idx="419">
                  <c:v>-7.1734115383877264E-2</c:v>
                </c:pt>
                <c:pt idx="420">
                  <c:v>-7.0967538911940464E-2</c:v>
                </c:pt>
                <c:pt idx="421">
                  <c:v>-7.0209160052630018E-2</c:v>
                </c:pt>
                <c:pt idx="422">
                  <c:v>-6.9458891038883544E-2</c:v>
                </c:pt>
                <c:pt idx="423">
                  <c:v>-6.8716645045185279E-2</c:v>
                </c:pt>
                <c:pt idx="424">
                  <c:v>-6.7982336177432087E-2</c:v>
                </c:pt>
                <c:pt idx="425">
                  <c:v>-6.7255879462910562E-2</c:v>
                </c:pt>
                <c:pt idx="426">
                  <c:v>-6.6537190840381399E-2</c:v>
                </c:pt>
                <c:pt idx="427">
                  <c:v>-6.5826187150272039E-2</c:v>
                </c:pt>
                <c:pt idx="428">
                  <c:v>-6.5122786124973672E-2</c:v>
                </c:pt>
                <c:pt idx="429">
                  <c:v>-6.4426906379245114E-2</c:v>
                </c:pt>
                <c:pt idx="430">
                  <c:v>-6.373846740071841E-2</c:v>
                </c:pt>
                <c:pt idx="431">
                  <c:v>-6.3057389540508518E-2</c:v>
                </c:pt>
                <c:pt idx="432">
                  <c:v>-6.2383594003923827E-2</c:v>
                </c:pt>
                <c:pt idx="433">
                  <c:v>-6.1717002841276902E-2</c:v>
                </c:pt>
                <c:pt idx="434">
                  <c:v>-6.1057538938795029E-2</c:v>
                </c:pt>
                <c:pt idx="435">
                  <c:v>-6.0405126009628614E-2</c:v>
                </c:pt>
                <c:pt idx="436">
                  <c:v>-5.9759688584956935E-2</c:v>
                </c:pt>
                <c:pt idx="437">
                  <c:v>-5.9121152005189498E-2</c:v>
                </c:pt>
                <c:pt idx="438">
                  <c:v>-5.8489442411263172E-2</c:v>
                </c:pt>
                <c:pt idx="439">
                  <c:v>-5.7864486736032825E-2</c:v>
                </c:pt>
                <c:pt idx="440">
                  <c:v>-5.7246212695755264E-2</c:v>
                </c:pt>
                <c:pt idx="441">
                  <c:v>-5.6634548781664802E-2</c:v>
                </c:pt>
                <c:pt idx="442">
                  <c:v>-5.6029424251640418E-2</c:v>
                </c:pt>
                <c:pt idx="443">
                  <c:v>-5.543076912196198E-2</c:v>
                </c:pt>
                <c:pt idx="444">
                  <c:v>-5.4838514159156714E-2</c:v>
                </c:pt>
                <c:pt idx="445">
                  <c:v>-5.4252590871932606E-2</c:v>
                </c:pt>
                <c:pt idx="446">
                  <c:v>-5.3672931503199468E-2</c:v>
                </c:pt>
                <c:pt idx="447">
                  <c:v>-5.3099469022176299E-2</c:v>
                </c:pt>
                <c:pt idx="448">
                  <c:v>-5.2532137116583597E-2</c:v>
                </c:pt>
                <c:pt idx="449">
                  <c:v>-5.1970870184919714E-2</c:v>
                </c:pt>
                <c:pt idx="450">
                  <c:v>-5.1415603328821578E-2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2.5652053594100579</c:v>
                </c:pt>
                <c:pt idx="1">
                  <c:v>2.5771168695921025</c:v>
                </c:pt>
                <c:pt idx="2">
                  <c:v>2.5890283797741467</c:v>
                </c:pt>
                <c:pt idx="3">
                  <c:v>2.6009398899561913</c:v>
                </c:pt>
                <c:pt idx="4">
                  <c:v>2.6128514001382355</c:v>
                </c:pt>
                <c:pt idx="5">
                  <c:v>2.6247629103202801</c:v>
                </c:pt>
                <c:pt idx="6">
                  <c:v>2.6366744205023243</c:v>
                </c:pt>
                <c:pt idx="7">
                  <c:v>2.6485859306843689</c:v>
                </c:pt>
                <c:pt idx="8">
                  <c:v>2.6604974408664135</c:v>
                </c:pt>
                <c:pt idx="9">
                  <c:v>2.6724089510484577</c:v>
                </c:pt>
                <c:pt idx="10">
                  <c:v>2.6843204612305023</c:v>
                </c:pt>
                <c:pt idx="11">
                  <c:v>2.6962319714125464</c:v>
                </c:pt>
                <c:pt idx="12">
                  <c:v>2.7081434815945906</c:v>
                </c:pt>
                <c:pt idx="13">
                  <c:v>2.7200549917766352</c:v>
                </c:pt>
                <c:pt idx="14">
                  <c:v>2.7319665019586794</c:v>
                </c:pt>
                <c:pt idx="15">
                  <c:v>2.743878012140724</c:v>
                </c:pt>
                <c:pt idx="16">
                  <c:v>2.7557895223227686</c:v>
                </c:pt>
                <c:pt idx="17">
                  <c:v>2.7677010325048128</c:v>
                </c:pt>
                <c:pt idx="18">
                  <c:v>2.7796125426868574</c:v>
                </c:pt>
                <c:pt idx="19">
                  <c:v>2.7915240528689016</c:v>
                </c:pt>
                <c:pt idx="20">
                  <c:v>2.8034355630509462</c:v>
                </c:pt>
                <c:pt idx="21">
                  <c:v>2.8153470732329908</c:v>
                </c:pt>
                <c:pt idx="22">
                  <c:v>2.827258583415035</c:v>
                </c:pt>
                <c:pt idx="23">
                  <c:v>2.8391700935970796</c:v>
                </c:pt>
                <c:pt idx="24">
                  <c:v>2.8510816037791238</c:v>
                </c:pt>
                <c:pt idx="25">
                  <c:v>2.862993113961168</c:v>
                </c:pt>
                <c:pt idx="26">
                  <c:v>2.8749046241432126</c:v>
                </c:pt>
                <c:pt idx="27">
                  <c:v>2.8868161343252567</c:v>
                </c:pt>
                <c:pt idx="28">
                  <c:v>2.8987276445073014</c:v>
                </c:pt>
                <c:pt idx="29">
                  <c:v>2.9106391546893464</c:v>
                </c:pt>
                <c:pt idx="30">
                  <c:v>2.922550664871391</c:v>
                </c:pt>
                <c:pt idx="31">
                  <c:v>2.9344621750534352</c:v>
                </c:pt>
                <c:pt idx="32">
                  <c:v>2.9463736852354798</c:v>
                </c:pt>
                <c:pt idx="33">
                  <c:v>2.958285195417524</c:v>
                </c:pt>
                <c:pt idx="34">
                  <c:v>2.9701967055995686</c:v>
                </c:pt>
                <c:pt idx="35">
                  <c:v>2.9821082157816128</c:v>
                </c:pt>
                <c:pt idx="36">
                  <c:v>2.9940197259636574</c:v>
                </c:pt>
                <c:pt idx="37">
                  <c:v>3.005931236145702</c:v>
                </c:pt>
                <c:pt idx="38">
                  <c:v>3.0178427463277462</c:v>
                </c:pt>
                <c:pt idx="39">
                  <c:v>3.0297542565097904</c:v>
                </c:pt>
                <c:pt idx="40">
                  <c:v>3.041665766691835</c:v>
                </c:pt>
                <c:pt idx="41">
                  <c:v>3.0535772768738791</c:v>
                </c:pt>
                <c:pt idx="42">
                  <c:v>3.0654887870559238</c:v>
                </c:pt>
                <c:pt idx="43">
                  <c:v>3.0774002972379684</c:v>
                </c:pt>
                <c:pt idx="44">
                  <c:v>3.0893118074200125</c:v>
                </c:pt>
                <c:pt idx="45">
                  <c:v>3.1012233176020572</c:v>
                </c:pt>
                <c:pt idx="46">
                  <c:v>3.1131348277841013</c:v>
                </c:pt>
                <c:pt idx="47">
                  <c:v>3.1250463379661459</c:v>
                </c:pt>
                <c:pt idx="48">
                  <c:v>3.1369578481481901</c:v>
                </c:pt>
                <c:pt idx="49">
                  <c:v>3.1488693583302347</c:v>
                </c:pt>
                <c:pt idx="50">
                  <c:v>3.1607808685122785</c:v>
                </c:pt>
                <c:pt idx="51">
                  <c:v>3.1726923786943231</c:v>
                </c:pt>
                <c:pt idx="52">
                  <c:v>3.1846038888763673</c:v>
                </c:pt>
                <c:pt idx="53">
                  <c:v>3.1965153990584119</c:v>
                </c:pt>
                <c:pt idx="54">
                  <c:v>3.208426909240456</c:v>
                </c:pt>
                <c:pt idx="55">
                  <c:v>3.2203384194225007</c:v>
                </c:pt>
                <c:pt idx="56">
                  <c:v>3.2322499296045444</c:v>
                </c:pt>
                <c:pt idx="57">
                  <c:v>3.2441614397865894</c:v>
                </c:pt>
                <c:pt idx="58">
                  <c:v>3.2560729499686341</c:v>
                </c:pt>
                <c:pt idx="59">
                  <c:v>3.2679844601506782</c:v>
                </c:pt>
                <c:pt idx="60">
                  <c:v>3.2798959703327228</c:v>
                </c:pt>
                <c:pt idx="61">
                  <c:v>3.2918074805147666</c:v>
                </c:pt>
                <c:pt idx="62">
                  <c:v>3.3037189906968116</c:v>
                </c:pt>
                <c:pt idx="63">
                  <c:v>3.3156305008788562</c:v>
                </c:pt>
                <c:pt idx="64">
                  <c:v>3.3275420110609</c:v>
                </c:pt>
                <c:pt idx="65">
                  <c:v>3.339453521242945</c:v>
                </c:pt>
                <c:pt idx="66">
                  <c:v>3.3513650314249888</c:v>
                </c:pt>
                <c:pt idx="67">
                  <c:v>3.3632765416070334</c:v>
                </c:pt>
                <c:pt idx="68">
                  <c:v>3.3751880517890775</c:v>
                </c:pt>
                <c:pt idx="69">
                  <c:v>3.3870995619711222</c:v>
                </c:pt>
                <c:pt idx="70">
                  <c:v>3.3990110721531668</c:v>
                </c:pt>
                <c:pt idx="71">
                  <c:v>3.410922582335211</c:v>
                </c:pt>
                <c:pt idx="72">
                  <c:v>3.4228340925172556</c:v>
                </c:pt>
                <c:pt idx="73">
                  <c:v>3.4347456026992997</c:v>
                </c:pt>
                <c:pt idx="74">
                  <c:v>3.4466571128813444</c:v>
                </c:pt>
                <c:pt idx="75">
                  <c:v>3.4585686230633885</c:v>
                </c:pt>
                <c:pt idx="76">
                  <c:v>3.4704801332454331</c:v>
                </c:pt>
                <c:pt idx="77">
                  <c:v>3.4823916434274778</c:v>
                </c:pt>
                <c:pt idx="78">
                  <c:v>3.4943031536095219</c:v>
                </c:pt>
                <c:pt idx="79">
                  <c:v>3.5062146637915665</c:v>
                </c:pt>
                <c:pt idx="80">
                  <c:v>3.5181261739736107</c:v>
                </c:pt>
                <c:pt idx="81">
                  <c:v>3.5300376841556553</c:v>
                </c:pt>
                <c:pt idx="82">
                  <c:v>3.5419491943376991</c:v>
                </c:pt>
                <c:pt idx="83">
                  <c:v>3.5538607045197441</c:v>
                </c:pt>
                <c:pt idx="84">
                  <c:v>3.5657722147017887</c:v>
                </c:pt>
                <c:pt idx="85">
                  <c:v>3.5776837248838329</c:v>
                </c:pt>
                <c:pt idx="86">
                  <c:v>3.5895952350658775</c:v>
                </c:pt>
                <c:pt idx="87">
                  <c:v>3.6015067452479212</c:v>
                </c:pt>
                <c:pt idx="88">
                  <c:v>3.6134182554299663</c:v>
                </c:pt>
                <c:pt idx="89">
                  <c:v>3.62532976561201</c:v>
                </c:pt>
                <c:pt idx="90">
                  <c:v>3.6372412757940547</c:v>
                </c:pt>
                <c:pt idx="91">
                  <c:v>3.6491527859760997</c:v>
                </c:pt>
                <c:pt idx="92">
                  <c:v>3.6610642961581434</c:v>
                </c:pt>
                <c:pt idx="93">
                  <c:v>3.6729758063401881</c:v>
                </c:pt>
                <c:pt idx="94">
                  <c:v>3.6848873165222322</c:v>
                </c:pt>
                <c:pt idx="95">
                  <c:v>3.6967988267042768</c:v>
                </c:pt>
                <c:pt idx="96">
                  <c:v>3.7087103368863215</c:v>
                </c:pt>
                <c:pt idx="97">
                  <c:v>3.7206218470683656</c:v>
                </c:pt>
                <c:pt idx="98">
                  <c:v>3.7325333572504102</c:v>
                </c:pt>
                <c:pt idx="99">
                  <c:v>3.7444448674324544</c:v>
                </c:pt>
                <c:pt idx="100">
                  <c:v>3.756356377614499</c:v>
                </c:pt>
                <c:pt idx="101">
                  <c:v>3.7682678877965432</c:v>
                </c:pt>
                <c:pt idx="102">
                  <c:v>3.7801793979785878</c:v>
                </c:pt>
                <c:pt idx="103">
                  <c:v>3.7920909081606324</c:v>
                </c:pt>
                <c:pt idx="104">
                  <c:v>3.8040024183426766</c:v>
                </c:pt>
                <c:pt idx="105">
                  <c:v>3.8159139285247212</c:v>
                </c:pt>
                <c:pt idx="106">
                  <c:v>3.8278254387067654</c:v>
                </c:pt>
                <c:pt idx="107">
                  <c:v>3.83973694888881</c:v>
                </c:pt>
                <c:pt idx="108">
                  <c:v>3.8516484590708537</c:v>
                </c:pt>
                <c:pt idx="109">
                  <c:v>3.8635599692528988</c:v>
                </c:pt>
                <c:pt idx="110">
                  <c:v>3.8754714794349434</c:v>
                </c:pt>
                <c:pt idx="111">
                  <c:v>3.8873829896169876</c:v>
                </c:pt>
                <c:pt idx="112">
                  <c:v>3.8992944997990322</c:v>
                </c:pt>
                <c:pt idx="113">
                  <c:v>3.9112060099810759</c:v>
                </c:pt>
                <c:pt idx="114">
                  <c:v>3.923117520163121</c:v>
                </c:pt>
                <c:pt idx="115">
                  <c:v>3.9350290303451656</c:v>
                </c:pt>
                <c:pt idx="116">
                  <c:v>3.9469405405272093</c:v>
                </c:pt>
                <c:pt idx="117">
                  <c:v>3.9588520507092544</c:v>
                </c:pt>
                <c:pt idx="118">
                  <c:v>3.9707635608912981</c:v>
                </c:pt>
                <c:pt idx="119">
                  <c:v>3.9826750710733427</c:v>
                </c:pt>
                <c:pt idx="120">
                  <c:v>3.9945865812553869</c:v>
                </c:pt>
                <c:pt idx="121">
                  <c:v>4.0064980914374315</c:v>
                </c:pt>
                <c:pt idx="122">
                  <c:v>4.0184096016194761</c:v>
                </c:pt>
                <c:pt idx="123">
                  <c:v>4.0303211118015208</c:v>
                </c:pt>
                <c:pt idx="124">
                  <c:v>4.0422326219835654</c:v>
                </c:pt>
                <c:pt idx="125">
                  <c:v>4.0541441321656091</c:v>
                </c:pt>
                <c:pt idx="126">
                  <c:v>4.0660556423476537</c:v>
                </c:pt>
                <c:pt idx="127">
                  <c:v>4.0779671525296974</c:v>
                </c:pt>
                <c:pt idx="128">
                  <c:v>4.0898786627117421</c:v>
                </c:pt>
                <c:pt idx="129">
                  <c:v>4.1017901728937876</c:v>
                </c:pt>
                <c:pt idx="130">
                  <c:v>4.1137016830758313</c:v>
                </c:pt>
                <c:pt idx="131">
                  <c:v>4.1256131932578759</c:v>
                </c:pt>
                <c:pt idx="132">
                  <c:v>4.1375247034399196</c:v>
                </c:pt>
                <c:pt idx="133">
                  <c:v>4.1494362136219642</c:v>
                </c:pt>
                <c:pt idx="134">
                  <c:v>4.1613477238040089</c:v>
                </c:pt>
                <c:pt idx="135">
                  <c:v>4.1732592339860535</c:v>
                </c:pt>
                <c:pt idx="136">
                  <c:v>4.1851707441680981</c:v>
                </c:pt>
                <c:pt idx="137">
                  <c:v>4.1970822543501418</c:v>
                </c:pt>
                <c:pt idx="138">
                  <c:v>4.2089937645321864</c:v>
                </c:pt>
                <c:pt idx="139">
                  <c:v>4.220905274714231</c:v>
                </c:pt>
                <c:pt idx="140">
                  <c:v>4.2328167848962757</c:v>
                </c:pt>
                <c:pt idx="141">
                  <c:v>4.2447282950783194</c:v>
                </c:pt>
                <c:pt idx="142">
                  <c:v>4.256639805260364</c:v>
                </c:pt>
                <c:pt idx="143">
                  <c:v>4.2685513154424086</c:v>
                </c:pt>
                <c:pt idx="144">
                  <c:v>4.2804628256244532</c:v>
                </c:pt>
                <c:pt idx="145">
                  <c:v>4.2923743358064979</c:v>
                </c:pt>
                <c:pt idx="146">
                  <c:v>4.3042858459885416</c:v>
                </c:pt>
                <c:pt idx="147">
                  <c:v>4.3161973561705862</c:v>
                </c:pt>
                <c:pt idx="148">
                  <c:v>4.3281088663526299</c:v>
                </c:pt>
                <c:pt idx="149">
                  <c:v>4.3400203765346754</c:v>
                </c:pt>
                <c:pt idx="150">
                  <c:v>4.35193188671672</c:v>
                </c:pt>
                <c:pt idx="151">
                  <c:v>4.3638433968987638</c:v>
                </c:pt>
                <c:pt idx="152">
                  <c:v>4.3757549070808084</c:v>
                </c:pt>
                <c:pt idx="153">
                  <c:v>4.387666417262853</c:v>
                </c:pt>
                <c:pt idx="154">
                  <c:v>4.3995779274448967</c:v>
                </c:pt>
                <c:pt idx="155">
                  <c:v>4.4114894376269422</c:v>
                </c:pt>
                <c:pt idx="156">
                  <c:v>4.423400947808986</c:v>
                </c:pt>
                <c:pt idx="157">
                  <c:v>4.4353124579910306</c:v>
                </c:pt>
                <c:pt idx="158">
                  <c:v>4.4472239681730743</c:v>
                </c:pt>
                <c:pt idx="159">
                  <c:v>4.4591354783551189</c:v>
                </c:pt>
                <c:pt idx="160">
                  <c:v>4.4710469885371644</c:v>
                </c:pt>
                <c:pt idx="161">
                  <c:v>4.4829584987192082</c:v>
                </c:pt>
                <c:pt idx="162">
                  <c:v>4.4948700089012528</c:v>
                </c:pt>
                <c:pt idx="163">
                  <c:v>4.5067815190832965</c:v>
                </c:pt>
                <c:pt idx="164">
                  <c:v>4.5186930292653411</c:v>
                </c:pt>
                <c:pt idx="165">
                  <c:v>4.5306045394473857</c:v>
                </c:pt>
                <c:pt idx="166">
                  <c:v>4.5425160496294303</c:v>
                </c:pt>
                <c:pt idx="167">
                  <c:v>4.5544275598114741</c:v>
                </c:pt>
                <c:pt idx="168">
                  <c:v>4.5663390699935187</c:v>
                </c:pt>
                <c:pt idx="169">
                  <c:v>4.5782505801755624</c:v>
                </c:pt>
                <c:pt idx="170">
                  <c:v>4.5901620903576079</c:v>
                </c:pt>
                <c:pt idx="171">
                  <c:v>4.6020736005396525</c:v>
                </c:pt>
                <c:pt idx="172">
                  <c:v>4.6139851107216963</c:v>
                </c:pt>
                <c:pt idx="173">
                  <c:v>4.6258966209037409</c:v>
                </c:pt>
                <c:pt idx="174">
                  <c:v>4.6378081310857855</c:v>
                </c:pt>
                <c:pt idx="175">
                  <c:v>4.6497196412678301</c:v>
                </c:pt>
                <c:pt idx="176">
                  <c:v>4.6616311514498747</c:v>
                </c:pt>
                <c:pt idx="177">
                  <c:v>4.6735426616319184</c:v>
                </c:pt>
                <c:pt idx="178">
                  <c:v>4.6854541718139631</c:v>
                </c:pt>
                <c:pt idx="179">
                  <c:v>4.6973656819960068</c:v>
                </c:pt>
                <c:pt idx="180">
                  <c:v>4.7092771921780514</c:v>
                </c:pt>
                <c:pt idx="181">
                  <c:v>4.7211887023600969</c:v>
                </c:pt>
                <c:pt idx="182">
                  <c:v>4.7331002125421406</c:v>
                </c:pt>
                <c:pt idx="183">
                  <c:v>4.7450117227241853</c:v>
                </c:pt>
                <c:pt idx="184">
                  <c:v>4.7569232329062299</c:v>
                </c:pt>
                <c:pt idx="185">
                  <c:v>4.7688347430882736</c:v>
                </c:pt>
                <c:pt idx="186">
                  <c:v>4.7807462532703182</c:v>
                </c:pt>
                <c:pt idx="187">
                  <c:v>4.7926577634523628</c:v>
                </c:pt>
                <c:pt idx="188">
                  <c:v>4.8045692736344074</c:v>
                </c:pt>
                <c:pt idx="189">
                  <c:v>4.8164807838164512</c:v>
                </c:pt>
                <c:pt idx="190">
                  <c:v>4.8283922939984958</c:v>
                </c:pt>
                <c:pt idx="191">
                  <c:v>4.8403038041805404</c:v>
                </c:pt>
                <c:pt idx="192">
                  <c:v>4.852215314362585</c:v>
                </c:pt>
                <c:pt idx="193">
                  <c:v>4.8641268245446287</c:v>
                </c:pt>
                <c:pt idx="194">
                  <c:v>4.8760383347266734</c:v>
                </c:pt>
                <c:pt idx="195">
                  <c:v>4.887949844908718</c:v>
                </c:pt>
                <c:pt idx="196">
                  <c:v>4.8998613550907626</c:v>
                </c:pt>
                <c:pt idx="197">
                  <c:v>4.9117728652728063</c:v>
                </c:pt>
                <c:pt idx="198">
                  <c:v>4.9236843754548518</c:v>
                </c:pt>
                <c:pt idx="199">
                  <c:v>4.9355958856368956</c:v>
                </c:pt>
                <c:pt idx="200">
                  <c:v>4.9475073958189393</c:v>
                </c:pt>
                <c:pt idx="201">
                  <c:v>4.9594189060009848</c:v>
                </c:pt>
                <c:pt idx="202">
                  <c:v>4.9713304161830294</c:v>
                </c:pt>
                <c:pt idx="203">
                  <c:v>4.9832419263650731</c:v>
                </c:pt>
                <c:pt idx="204">
                  <c:v>4.9951534365471177</c:v>
                </c:pt>
                <c:pt idx="205">
                  <c:v>5.0070649467291624</c:v>
                </c:pt>
                <c:pt idx="206">
                  <c:v>5.0189764569112061</c:v>
                </c:pt>
                <c:pt idx="207">
                  <c:v>5.0308879670932507</c:v>
                </c:pt>
                <c:pt idx="208">
                  <c:v>5.0427994772752962</c:v>
                </c:pt>
                <c:pt idx="209">
                  <c:v>5.0547109874573399</c:v>
                </c:pt>
                <c:pt idx="210">
                  <c:v>5.0666224976393837</c:v>
                </c:pt>
                <c:pt idx="211">
                  <c:v>5.0785340078214283</c:v>
                </c:pt>
                <c:pt idx="212">
                  <c:v>5.0904455180034729</c:v>
                </c:pt>
                <c:pt idx="213">
                  <c:v>5.1023570281855175</c:v>
                </c:pt>
                <c:pt idx="214">
                  <c:v>5.1142685383675612</c:v>
                </c:pt>
                <c:pt idx="215">
                  <c:v>5.1261800485496058</c:v>
                </c:pt>
                <c:pt idx="216">
                  <c:v>5.1380915587316505</c:v>
                </c:pt>
                <c:pt idx="217">
                  <c:v>5.1500030689136951</c:v>
                </c:pt>
                <c:pt idx="218">
                  <c:v>5.1619145790957397</c:v>
                </c:pt>
                <c:pt idx="219">
                  <c:v>5.1738260892777843</c:v>
                </c:pt>
                <c:pt idx="220">
                  <c:v>5.185737599459828</c:v>
                </c:pt>
                <c:pt idx="221">
                  <c:v>5.1976491096418718</c:v>
                </c:pt>
                <c:pt idx="222">
                  <c:v>5.2095606198239173</c:v>
                </c:pt>
                <c:pt idx="223">
                  <c:v>5.2214721300059619</c:v>
                </c:pt>
                <c:pt idx="224">
                  <c:v>5.2333836401880056</c:v>
                </c:pt>
                <c:pt idx="225">
                  <c:v>5.2452951503700502</c:v>
                </c:pt>
                <c:pt idx="226">
                  <c:v>5.2572066605520948</c:v>
                </c:pt>
                <c:pt idx="227">
                  <c:v>5.2691181707341395</c:v>
                </c:pt>
                <c:pt idx="228">
                  <c:v>5.2810296809161832</c:v>
                </c:pt>
                <c:pt idx="229">
                  <c:v>5.2929411910982287</c:v>
                </c:pt>
                <c:pt idx="230">
                  <c:v>5.3048527012802724</c:v>
                </c:pt>
                <c:pt idx="231">
                  <c:v>5.3167642114623161</c:v>
                </c:pt>
                <c:pt idx="232">
                  <c:v>5.3286757216443608</c:v>
                </c:pt>
                <c:pt idx="233">
                  <c:v>5.3405872318264063</c:v>
                </c:pt>
                <c:pt idx="234">
                  <c:v>5.35249874200845</c:v>
                </c:pt>
                <c:pt idx="235">
                  <c:v>5.3644102521904946</c:v>
                </c:pt>
                <c:pt idx="236">
                  <c:v>5.3763217623725392</c:v>
                </c:pt>
                <c:pt idx="237">
                  <c:v>5.388233272554583</c:v>
                </c:pt>
                <c:pt idx="238">
                  <c:v>5.4001447827366276</c:v>
                </c:pt>
                <c:pt idx="239">
                  <c:v>5.4120562929186722</c:v>
                </c:pt>
                <c:pt idx="240">
                  <c:v>5.4239678031007168</c:v>
                </c:pt>
                <c:pt idx="241">
                  <c:v>5.4358793132827605</c:v>
                </c:pt>
                <c:pt idx="242">
                  <c:v>5.4477908234648051</c:v>
                </c:pt>
                <c:pt idx="243">
                  <c:v>5.4597023336468498</c:v>
                </c:pt>
                <c:pt idx="244">
                  <c:v>5.4716138438288944</c:v>
                </c:pt>
                <c:pt idx="245">
                  <c:v>5.4835253540109381</c:v>
                </c:pt>
                <c:pt idx="246">
                  <c:v>5.4954368641929827</c:v>
                </c:pt>
                <c:pt idx="247">
                  <c:v>5.5073483743750273</c:v>
                </c:pt>
                <c:pt idx="248">
                  <c:v>5.5192598845570719</c:v>
                </c:pt>
                <c:pt idx="249">
                  <c:v>5.5311713947391166</c:v>
                </c:pt>
                <c:pt idx="250">
                  <c:v>5.5430829049211612</c:v>
                </c:pt>
                <c:pt idx="251">
                  <c:v>5.5549944151032049</c:v>
                </c:pt>
                <c:pt idx="252">
                  <c:v>5.5669059252852486</c:v>
                </c:pt>
                <c:pt idx="253">
                  <c:v>5.5788174354672933</c:v>
                </c:pt>
                <c:pt idx="254">
                  <c:v>5.5907289456493388</c:v>
                </c:pt>
                <c:pt idx="255">
                  <c:v>5.6026404558313825</c:v>
                </c:pt>
                <c:pt idx="256">
                  <c:v>5.6145519660134271</c:v>
                </c:pt>
                <c:pt idx="257">
                  <c:v>5.6264634761954708</c:v>
                </c:pt>
                <c:pt idx="258">
                  <c:v>5.6383749863775154</c:v>
                </c:pt>
                <c:pt idx="259">
                  <c:v>5.6502864965595672</c:v>
                </c:pt>
                <c:pt idx="260">
                  <c:v>5.6621980067416056</c:v>
                </c:pt>
                <c:pt idx="261">
                  <c:v>5.6741095169236493</c:v>
                </c:pt>
                <c:pt idx="262">
                  <c:v>5.686021027105693</c:v>
                </c:pt>
                <c:pt idx="263">
                  <c:v>5.6979325372877438</c:v>
                </c:pt>
                <c:pt idx="264">
                  <c:v>5.7098440474697822</c:v>
                </c:pt>
                <c:pt idx="265">
                  <c:v>5.7217555576518269</c:v>
                </c:pt>
                <c:pt idx="266">
                  <c:v>5.7336670678338715</c:v>
                </c:pt>
                <c:pt idx="267">
                  <c:v>5.7455785780159214</c:v>
                </c:pt>
                <c:pt idx="268">
                  <c:v>5.7574900881979598</c:v>
                </c:pt>
                <c:pt idx="269">
                  <c:v>5.7694015983800044</c:v>
                </c:pt>
                <c:pt idx="270">
                  <c:v>5.7813131085620491</c:v>
                </c:pt>
                <c:pt idx="271">
                  <c:v>5.793224618744099</c:v>
                </c:pt>
                <c:pt idx="272">
                  <c:v>5.8051361289261374</c:v>
                </c:pt>
                <c:pt idx="273">
                  <c:v>5.8170476391081811</c:v>
                </c:pt>
                <c:pt idx="274">
                  <c:v>5.8289591492902266</c:v>
                </c:pt>
                <c:pt idx="275">
                  <c:v>5.8408706594722766</c:v>
                </c:pt>
                <c:pt idx="276">
                  <c:v>5.852782169654315</c:v>
                </c:pt>
                <c:pt idx="277">
                  <c:v>5.8646936798363596</c:v>
                </c:pt>
                <c:pt idx="278">
                  <c:v>5.8766051900184033</c:v>
                </c:pt>
                <c:pt idx="279">
                  <c:v>5.8885167002004541</c:v>
                </c:pt>
                <c:pt idx="280">
                  <c:v>5.9004282103824925</c:v>
                </c:pt>
                <c:pt idx="281">
                  <c:v>5.912339720564538</c:v>
                </c:pt>
                <c:pt idx="282">
                  <c:v>5.9242512307465871</c:v>
                </c:pt>
                <c:pt idx="283">
                  <c:v>5.9361627409286317</c:v>
                </c:pt>
                <c:pt idx="284">
                  <c:v>5.9480742511106772</c:v>
                </c:pt>
                <c:pt idx="285">
                  <c:v>5.9599857612927156</c:v>
                </c:pt>
                <c:pt idx="286">
                  <c:v>5.9718972714747656</c:v>
                </c:pt>
                <c:pt idx="287">
                  <c:v>5.9838087816568093</c:v>
                </c:pt>
                <c:pt idx="288">
                  <c:v>5.9957202918388539</c:v>
                </c:pt>
                <c:pt idx="289">
                  <c:v>6.0076318020208923</c:v>
                </c:pt>
                <c:pt idx="290">
                  <c:v>6.0195433122029423</c:v>
                </c:pt>
                <c:pt idx="291">
                  <c:v>6.0314548223849878</c:v>
                </c:pt>
                <c:pt idx="292">
                  <c:v>6.0433663325670315</c:v>
                </c:pt>
                <c:pt idx="293">
                  <c:v>6.0552778427490699</c:v>
                </c:pt>
                <c:pt idx="294">
                  <c:v>6.0671893529311207</c:v>
                </c:pt>
                <c:pt idx="295">
                  <c:v>6.0791008631131653</c:v>
                </c:pt>
                <c:pt idx="296">
                  <c:v>6.0910123732952091</c:v>
                </c:pt>
                <c:pt idx="297">
                  <c:v>6.1029238834772483</c:v>
                </c:pt>
                <c:pt idx="298">
                  <c:v>6.1148353936592983</c:v>
                </c:pt>
                <c:pt idx="299">
                  <c:v>6.1267469038413429</c:v>
                </c:pt>
                <c:pt idx="300">
                  <c:v>6.1386584140233866</c:v>
                </c:pt>
                <c:pt idx="301">
                  <c:v>6.150569924205425</c:v>
                </c:pt>
                <c:pt idx="302">
                  <c:v>6.1624814343874759</c:v>
                </c:pt>
                <c:pt idx="303">
                  <c:v>6.1743929445695196</c:v>
                </c:pt>
                <c:pt idx="304">
                  <c:v>6.1863044547515642</c:v>
                </c:pt>
                <c:pt idx="305">
                  <c:v>6.1982159649336026</c:v>
                </c:pt>
                <c:pt idx="306">
                  <c:v>6.2101274751156534</c:v>
                </c:pt>
                <c:pt idx="307">
                  <c:v>6.2220389852976981</c:v>
                </c:pt>
                <c:pt idx="308">
                  <c:v>6.2339504954797418</c:v>
                </c:pt>
                <c:pt idx="309">
                  <c:v>6.2458620056617864</c:v>
                </c:pt>
                <c:pt idx="310">
                  <c:v>6.257773515843831</c:v>
                </c:pt>
                <c:pt idx="311">
                  <c:v>6.2696850260258765</c:v>
                </c:pt>
                <c:pt idx="312">
                  <c:v>6.2815965362079202</c:v>
                </c:pt>
                <c:pt idx="313">
                  <c:v>6.293508046389964</c:v>
                </c:pt>
                <c:pt idx="314">
                  <c:v>6.3054195565720086</c:v>
                </c:pt>
                <c:pt idx="315">
                  <c:v>6.3173310667540532</c:v>
                </c:pt>
                <c:pt idx="316">
                  <c:v>6.3292425769360978</c:v>
                </c:pt>
                <c:pt idx="317">
                  <c:v>6.3411540871181415</c:v>
                </c:pt>
                <c:pt idx="318">
                  <c:v>6.3530655973001871</c:v>
                </c:pt>
                <c:pt idx="319">
                  <c:v>6.3649771074822308</c:v>
                </c:pt>
                <c:pt idx="320">
                  <c:v>6.3768886176642754</c:v>
                </c:pt>
                <c:pt idx="321">
                  <c:v>6.3888001278463191</c:v>
                </c:pt>
                <c:pt idx="322">
                  <c:v>6.4007116380283646</c:v>
                </c:pt>
                <c:pt idx="323">
                  <c:v>6.4126231482104084</c:v>
                </c:pt>
                <c:pt idx="324">
                  <c:v>6.4245346583924539</c:v>
                </c:pt>
                <c:pt idx="325">
                  <c:v>6.4364461685744976</c:v>
                </c:pt>
                <c:pt idx="326">
                  <c:v>6.4483576787565422</c:v>
                </c:pt>
                <c:pt idx="327">
                  <c:v>6.4602691889385859</c:v>
                </c:pt>
                <c:pt idx="328">
                  <c:v>6.4721806991206297</c:v>
                </c:pt>
                <c:pt idx="329">
                  <c:v>6.4840922093026743</c:v>
                </c:pt>
                <c:pt idx="330">
                  <c:v>6.4960037194847189</c:v>
                </c:pt>
                <c:pt idx="331">
                  <c:v>6.5079152296667635</c:v>
                </c:pt>
                <c:pt idx="332">
                  <c:v>6.519826739848809</c:v>
                </c:pt>
                <c:pt idx="333">
                  <c:v>6.5317382500308527</c:v>
                </c:pt>
                <c:pt idx="334">
                  <c:v>6.5436497602128965</c:v>
                </c:pt>
                <c:pt idx="335">
                  <c:v>6.5555612703949411</c:v>
                </c:pt>
                <c:pt idx="336">
                  <c:v>6.5674727805769866</c:v>
                </c:pt>
                <c:pt idx="337">
                  <c:v>6.5793842907590303</c:v>
                </c:pt>
                <c:pt idx="338">
                  <c:v>6.591295800941074</c:v>
                </c:pt>
                <c:pt idx="339">
                  <c:v>6.6032073111231195</c:v>
                </c:pt>
                <c:pt idx="340">
                  <c:v>6.6151188213051633</c:v>
                </c:pt>
                <c:pt idx="341">
                  <c:v>6.6270303314872079</c:v>
                </c:pt>
                <c:pt idx="342">
                  <c:v>6.6389418416692516</c:v>
                </c:pt>
                <c:pt idx="343">
                  <c:v>6.6508533518512971</c:v>
                </c:pt>
                <c:pt idx="344">
                  <c:v>6.6627648620333408</c:v>
                </c:pt>
                <c:pt idx="345">
                  <c:v>6.6746763722153863</c:v>
                </c:pt>
                <c:pt idx="346">
                  <c:v>6.6865878823974301</c:v>
                </c:pt>
                <c:pt idx="347">
                  <c:v>6.6984993925794747</c:v>
                </c:pt>
                <c:pt idx="348">
                  <c:v>6.7104109027615184</c:v>
                </c:pt>
                <c:pt idx="349">
                  <c:v>6.7223224129435621</c:v>
                </c:pt>
                <c:pt idx="350">
                  <c:v>6.7342339231256068</c:v>
                </c:pt>
                <c:pt idx="351">
                  <c:v>6.7461454333076523</c:v>
                </c:pt>
                <c:pt idx="352">
                  <c:v>6.7580569434896969</c:v>
                </c:pt>
                <c:pt idx="353">
                  <c:v>6.7699684536717415</c:v>
                </c:pt>
                <c:pt idx="354">
                  <c:v>6.7818799638537852</c:v>
                </c:pt>
                <c:pt idx="355">
                  <c:v>6.7937914740358289</c:v>
                </c:pt>
                <c:pt idx="356">
                  <c:v>6.8057029842178736</c:v>
                </c:pt>
                <c:pt idx="357">
                  <c:v>6.8176144943999191</c:v>
                </c:pt>
                <c:pt idx="358">
                  <c:v>6.8295260045819628</c:v>
                </c:pt>
                <c:pt idx="359">
                  <c:v>6.8414375147640083</c:v>
                </c:pt>
                <c:pt idx="360">
                  <c:v>6.853349024946052</c:v>
                </c:pt>
                <c:pt idx="361">
                  <c:v>6.8652605351280958</c:v>
                </c:pt>
                <c:pt idx="362">
                  <c:v>6.8771720453101404</c:v>
                </c:pt>
                <c:pt idx="363">
                  <c:v>6.8890835554921841</c:v>
                </c:pt>
                <c:pt idx="364">
                  <c:v>6.9009950656742296</c:v>
                </c:pt>
                <c:pt idx="365">
                  <c:v>6.9129065758562733</c:v>
                </c:pt>
                <c:pt idx="366">
                  <c:v>6.9248180860383188</c:v>
                </c:pt>
                <c:pt idx="367">
                  <c:v>6.9367295962203626</c:v>
                </c:pt>
                <c:pt idx="368">
                  <c:v>6.9486411064024072</c:v>
                </c:pt>
                <c:pt idx="369">
                  <c:v>6.9605526165844509</c:v>
                </c:pt>
                <c:pt idx="370">
                  <c:v>6.9724641267664946</c:v>
                </c:pt>
                <c:pt idx="371">
                  <c:v>6.9843756369485392</c:v>
                </c:pt>
                <c:pt idx="372">
                  <c:v>6.9962871471305847</c:v>
                </c:pt>
                <c:pt idx="373">
                  <c:v>7.0081986573126294</c:v>
                </c:pt>
                <c:pt idx="374">
                  <c:v>7.020110167494674</c:v>
                </c:pt>
                <c:pt idx="375">
                  <c:v>7.0320216776767177</c:v>
                </c:pt>
                <c:pt idx="376">
                  <c:v>7.0439331878587614</c:v>
                </c:pt>
                <c:pt idx="377">
                  <c:v>7.0558446980408061</c:v>
                </c:pt>
                <c:pt idx="378">
                  <c:v>7.0677562082228516</c:v>
                </c:pt>
                <c:pt idx="379">
                  <c:v>7.0796677184048953</c:v>
                </c:pt>
                <c:pt idx="380">
                  <c:v>7.0915792285869408</c:v>
                </c:pt>
                <c:pt idx="381">
                  <c:v>7.1034907387689845</c:v>
                </c:pt>
                <c:pt idx="382">
                  <c:v>7.1154022489510282</c:v>
                </c:pt>
                <c:pt idx="383">
                  <c:v>7.1273137591330729</c:v>
                </c:pt>
                <c:pt idx="384">
                  <c:v>7.1392252693151166</c:v>
                </c:pt>
                <c:pt idx="385">
                  <c:v>7.1511367794971621</c:v>
                </c:pt>
                <c:pt idx="386">
                  <c:v>7.1630482896792076</c:v>
                </c:pt>
                <c:pt idx="387">
                  <c:v>7.1749597998612513</c:v>
                </c:pt>
                <c:pt idx="388">
                  <c:v>7.186871310043295</c:v>
                </c:pt>
                <c:pt idx="389">
                  <c:v>7.1987828202253397</c:v>
                </c:pt>
                <c:pt idx="390">
                  <c:v>7.2106943304073834</c:v>
                </c:pt>
                <c:pt idx="391">
                  <c:v>7.2226058405894271</c:v>
                </c:pt>
                <c:pt idx="392">
                  <c:v>7.2345173507714717</c:v>
                </c:pt>
                <c:pt idx="393">
                  <c:v>7.2464288609535172</c:v>
                </c:pt>
                <c:pt idx="394">
                  <c:v>7.2583403711355627</c:v>
                </c:pt>
                <c:pt idx="395">
                  <c:v>7.2702518813176065</c:v>
                </c:pt>
                <c:pt idx="396">
                  <c:v>7.2821633914996502</c:v>
                </c:pt>
                <c:pt idx="397">
                  <c:v>7.2940749016816939</c:v>
                </c:pt>
                <c:pt idx="398">
                  <c:v>7.3059864118637385</c:v>
                </c:pt>
                <c:pt idx="399">
                  <c:v>7.317897922045784</c:v>
                </c:pt>
                <c:pt idx="400">
                  <c:v>7.3298094322278278</c:v>
                </c:pt>
                <c:pt idx="401">
                  <c:v>7.3417209424098733</c:v>
                </c:pt>
                <c:pt idx="402">
                  <c:v>7.353632452591917</c:v>
                </c:pt>
                <c:pt idx="403">
                  <c:v>7.3655439627739616</c:v>
                </c:pt>
                <c:pt idx="404">
                  <c:v>7.3774554729560053</c:v>
                </c:pt>
                <c:pt idx="405">
                  <c:v>7.3893669831380491</c:v>
                </c:pt>
                <c:pt idx="406">
                  <c:v>7.4012784933200946</c:v>
                </c:pt>
                <c:pt idx="407">
                  <c:v>7.4131900035021401</c:v>
                </c:pt>
                <c:pt idx="408">
                  <c:v>7.4251015136841838</c:v>
                </c:pt>
                <c:pt idx="409">
                  <c:v>7.4370130238662284</c:v>
                </c:pt>
                <c:pt idx="410">
                  <c:v>7.4489245340482722</c:v>
                </c:pt>
                <c:pt idx="411">
                  <c:v>7.4608360442303159</c:v>
                </c:pt>
                <c:pt idx="412">
                  <c:v>7.4727475544123596</c:v>
                </c:pt>
                <c:pt idx="413">
                  <c:v>7.4846590645944042</c:v>
                </c:pt>
                <c:pt idx="414">
                  <c:v>7.4965705747764497</c:v>
                </c:pt>
                <c:pt idx="415">
                  <c:v>7.5084820849584952</c:v>
                </c:pt>
                <c:pt idx="416">
                  <c:v>7.520393595140539</c:v>
                </c:pt>
                <c:pt idx="417">
                  <c:v>7.5323051053225827</c:v>
                </c:pt>
                <c:pt idx="418">
                  <c:v>7.5442166155046273</c:v>
                </c:pt>
                <c:pt idx="419">
                  <c:v>7.556128125686671</c:v>
                </c:pt>
                <c:pt idx="420">
                  <c:v>7.5680396358687165</c:v>
                </c:pt>
                <c:pt idx="421">
                  <c:v>7.5799511460507603</c:v>
                </c:pt>
                <c:pt idx="422">
                  <c:v>7.5918626562328058</c:v>
                </c:pt>
                <c:pt idx="423">
                  <c:v>7.6037741664148495</c:v>
                </c:pt>
                <c:pt idx="424">
                  <c:v>7.6156856765968941</c:v>
                </c:pt>
                <c:pt idx="425">
                  <c:v>7.6275971867789378</c:v>
                </c:pt>
                <c:pt idx="426">
                  <c:v>7.6395086969609833</c:v>
                </c:pt>
                <c:pt idx="427">
                  <c:v>7.6514202071430271</c:v>
                </c:pt>
                <c:pt idx="428">
                  <c:v>7.6633317173250726</c:v>
                </c:pt>
                <c:pt idx="429">
                  <c:v>7.6752432275071163</c:v>
                </c:pt>
                <c:pt idx="430">
                  <c:v>7.6871547376891609</c:v>
                </c:pt>
                <c:pt idx="431">
                  <c:v>7.6990662478712046</c:v>
                </c:pt>
                <c:pt idx="432">
                  <c:v>7.7109777580532484</c:v>
                </c:pt>
                <c:pt idx="433">
                  <c:v>7.722889268235293</c:v>
                </c:pt>
                <c:pt idx="434">
                  <c:v>7.7348007784173376</c:v>
                </c:pt>
                <c:pt idx="435">
                  <c:v>7.7467122885993831</c:v>
                </c:pt>
                <c:pt idx="436">
                  <c:v>7.7586237987814277</c:v>
                </c:pt>
                <c:pt idx="437">
                  <c:v>7.7705353089634714</c:v>
                </c:pt>
                <c:pt idx="438">
                  <c:v>7.7824468191455152</c:v>
                </c:pt>
                <c:pt idx="439">
                  <c:v>7.7943583293275598</c:v>
                </c:pt>
                <c:pt idx="440">
                  <c:v>7.8062698395096035</c:v>
                </c:pt>
                <c:pt idx="441">
                  <c:v>7.818181349691649</c:v>
                </c:pt>
                <c:pt idx="442">
                  <c:v>7.8300928598736927</c:v>
                </c:pt>
                <c:pt idx="443">
                  <c:v>7.8420043700557382</c:v>
                </c:pt>
                <c:pt idx="444">
                  <c:v>7.853915880237782</c:v>
                </c:pt>
                <c:pt idx="445">
                  <c:v>7.8658273904198266</c:v>
                </c:pt>
                <c:pt idx="446">
                  <c:v>7.8777389006018703</c:v>
                </c:pt>
                <c:pt idx="447">
                  <c:v>7.8896504107839158</c:v>
                </c:pt>
                <c:pt idx="448">
                  <c:v>7.9015619209659596</c:v>
                </c:pt>
                <c:pt idx="449">
                  <c:v>7.9134734311480051</c:v>
                </c:pt>
                <c:pt idx="450">
                  <c:v>7.9253849413300488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0.22155139526018441</c:v>
                </c:pt>
                <c:pt idx="1">
                  <c:v>0.11831732079561963</c:v>
                </c:pt>
                <c:pt idx="2">
                  <c:v>1.9696419498585804E-2</c:v>
                </c:pt>
                <c:pt idx="3">
                  <c:v>-7.4481643707351886E-2</c:v>
                </c:pt>
                <c:pt idx="4">
                  <c:v>-0.16438119556346642</c:v>
                </c:pt>
                <c:pt idx="5">
                  <c:v>-0.25016076507360285</c:v>
                </c:pt>
                <c:pt idx="6">
                  <c:v>-0.33197328665500914</c:v>
                </c:pt>
                <c:pt idx="7">
                  <c:v>-0.40996629611013136</c:v>
                </c:pt>
                <c:pt idx="8">
                  <c:v>-0.48428211967736345</c:v>
                </c:pt>
                <c:pt idx="9">
                  <c:v>-0.555058056409242</c:v>
                </c:pt>
                <c:pt idx="10">
                  <c:v>-0.62242655411750913</c:v>
                </c:pt>
                <c:pt idx="11">
                  <c:v>-0.68651537911555893</c:v>
                </c:pt>
                <c:pt idx="12">
                  <c:v>-0.74744777998050083</c:v>
                </c:pt>
                <c:pt idx="13">
                  <c:v>-0.80534264554877488</c:v>
                </c:pt>
                <c:pt idx="14">
                  <c:v>-0.8603146573515339</c:v>
                </c:pt>
                <c:pt idx="15">
                  <c:v>-0.91247443668844452</c:v>
                </c:pt>
                <c:pt idx="16">
                  <c:v>-0.96192868653129748</c:v>
                </c:pt>
                <c:pt idx="17">
                  <c:v>-1.0087803284418251</c:v>
                </c:pt>
                <c:pt idx="18">
                  <c:v>-1.053128634681483</c:v>
                </c:pt>
                <c:pt idx="19">
                  <c:v>-1.0950693556843629</c:v>
                </c:pt>
                <c:pt idx="20">
                  <c:v>-1.1346948430583121</c:v>
                </c:pt>
                <c:pt idx="21">
                  <c:v>-1.1720941682732229</c:v>
                </c:pt>
                <c:pt idx="22">
                  <c:v>-1.2073532371897922</c:v>
                </c:pt>
                <c:pt idx="23">
                  <c:v>-1.2405549005764054</c:v>
                </c:pt>
                <c:pt idx="24">
                  <c:v>-1.2717790607565211</c:v>
                </c:pt>
                <c:pt idx="25">
                  <c:v>-1.3011027745237393</c:v>
                </c:pt>
                <c:pt idx="26">
                  <c:v>-1.328600352456798</c:v>
                </c:pt>
                <c:pt idx="27">
                  <c:v>-1.3543434547619584</c:v>
                </c:pt>
                <c:pt idx="28">
                  <c:v>-1.3784011837656613</c:v>
                </c:pt>
                <c:pt idx="29">
                  <c:v>-1.4008401731758755</c:v>
                </c:pt>
                <c:pt idx="30">
                  <c:v>-1.4217246742263157</c:v>
                </c:pt>
                <c:pt idx="31">
                  <c:v>-1.4411166388136172</c:v>
                </c:pt>
                <c:pt idx="32">
                  <c:v>-1.4590757997335435</c:v>
                </c:pt>
                <c:pt idx="33">
                  <c:v>-1.4756597481185623</c:v>
                </c:pt>
                <c:pt idx="34">
                  <c:v>-1.4909240081753894</c:v>
                </c:pt>
                <c:pt idx="35">
                  <c:v>-1.5049221093176219</c:v>
                </c:pt>
                <c:pt idx="36">
                  <c:v>-1.5177056557851256</c:v>
                </c:pt>
                <c:pt idx="37">
                  <c:v>-1.5293243938386001</c:v>
                </c:pt>
                <c:pt idx="38">
                  <c:v>-1.5398262766145538</c:v>
                </c:pt>
                <c:pt idx="39">
                  <c:v>-1.5492575267229021</c:v>
                </c:pt>
                <c:pt idx="40">
                  <c:v>-1.5576626966664431</c:v>
                </c:pt>
                <c:pt idx="41">
                  <c:v>-1.5650847271586459</c:v>
                </c:pt>
                <c:pt idx="42">
                  <c:v>-1.5715650034134867</c:v>
                </c:pt>
                <c:pt idx="43">
                  <c:v>-1.5771434094783929</c:v>
                </c:pt>
                <c:pt idx="44">
                  <c:v>-1.5818583806788673</c:v>
                </c:pt>
                <c:pt idx="45">
                  <c:v>-1.585746954240921</c:v>
                </c:pt>
                <c:pt idx="46">
                  <c:v>-1.5888448181550685</c:v>
                </c:pt>
                <c:pt idx="47">
                  <c:v>-1.5911863583434056</c:v>
                </c:pt>
                <c:pt idx="48">
                  <c:v>-1.5928047041890878</c:v>
                </c:pt>
                <c:pt idx="49">
                  <c:v>-1.5937317724854412</c:v>
                </c:pt>
                <c:pt idx="50">
                  <c:v>-1.5939983098598822</c:v>
                </c:pt>
                <c:pt idx="51">
                  <c:v>-1.5936339337259076</c:v>
                </c:pt>
                <c:pt idx="52">
                  <c:v>-1.5926671718144993</c:v>
                </c:pt>
                <c:pt idx="53">
                  <c:v>-1.5911255003344911</c:v>
                </c:pt>
                <c:pt idx="54">
                  <c:v>-1.5890353808096833</c:v>
                </c:pt>
                <c:pt idx="55">
                  <c:v>-1.5864222956388205</c:v>
                </c:pt>
                <c:pt idx="56">
                  <c:v>-1.5833107824229014</c:v>
                </c:pt>
                <c:pt idx="57">
                  <c:v>-1.5797244671027313</c:v>
                </c:pt>
                <c:pt idx="58">
                  <c:v>-1.5756860959481278</c:v>
                </c:pt>
                <c:pt idx="59">
                  <c:v>-1.5712175664387007</c:v>
                </c:pt>
                <c:pt idx="60">
                  <c:v>-1.5663399570747587</c:v>
                </c:pt>
                <c:pt idx="61">
                  <c:v>-1.5610735561555193</c:v>
                </c:pt>
                <c:pt idx="62">
                  <c:v>-1.5554378895604888</c:v>
                </c:pt>
                <c:pt idx="63">
                  <c:v>-1.5494517475686373</c:v>
                </c:pt>
                <c:pt idx="64">
                  <c:v>-1.5431332107487612</c:v>
                </c:pt>
                <c:pt idx="65">
                  <c:v>-1.53649967495326</c:v>
                </c:pt>
                <c:pt idx="66">
                  <c:v>-1.5295678754464368</c:v>
                </c:pt>
                <c:pt idx="67">
                  <c:v>-1.5223539101973131</c:v>
                </c:pt>
                <c:pt idx="68">
                  <c:v>-1.5148732623659349</c:v>
                </c:pt>
                <c:pt idx="69">
                  <c:v>-1.5071408220110984</c:v>
                </c:pt>
                <c:pt idx="70">
                  <c:v>-1.4991709070464756</c:v>
                </c:pt>
                <c:pt idx="71">
                  <c:v>-1.4909772834711568</c:v>
                </c:pt>
                <c:pt idx="72">
                  <c:v>-1.482573184899723</c:v>
                </c:pt>
                <c:pt idx="73">
                  <c:v>-1.4739713314160996</c:v>
                </c:pt>
                <c:pt idx="74">
                  <c:v>-1.4651839477745676</c:v>
                </c:pt>
                <c:pt idx="75">
                  <c:v>-1.4562227809705242</c:v>
                </c:pt>
                <c:pt idx="76">
                  <c:v>-1.4470991172027661</c:v>
                </c:pt>
                <c:pt idx="77">
                  <c:v>-1.4378237982483453</c:v>
                </c:pt>
                <c:pt idx="78">
                  <c:v>-1.4284072372702776</c:v>
                </c:pt>
                <c:pt idx="79">
                  <c:v>-1.4188594340777041</c:v>
                </c:pt>
                <c:pt idx="80">
                  <c:v>-1.4091899898574174</c:v>
                </c:pt>
                <c:pt idx="81">
                  <c:v>-1.3994081213949956</c:v>
                </c:pt>
                <c:pt idx="82">
                  <c:v>-1.3895226748031764</c:v>
                </c:pt>
                <c:pt idx="83">
                  <c:v>-1.3795421387744542</c:v>
                </c:pt>
                <c:pt idx="84">
                  <c:v>-1.3694746573743459</c:v>
                </c:pt>
                <c:pt idx="85">
                  <c:v>-1.3593280423911407</c:v>
                </c:pt>
                <c:pt idx="86">
                  <c:v>-1.3491097852574481</c:v>
                </c:pt>
                <c:pt idx="87">
                  <c:v>-1.3388270685583032</c:v>
                </c:pt>
                <c:pt idx="88">
                  <c:v>-1.3284867771400837</c:v>
                </c:pt>
                <c:pt idx="89">
                  <c:v>-1.3180955088339952</c:v>
                </c:pt>
                <c:pt idx="90">
                  <c:v>-1.3076595848074102</c:v>
                </c:pt>
                <c:pt idx="91">
                  <c:v>-1.2971850595558831</c:v>
                </c:pt>
                <c:pt idx="92">
                  <c:v>-1.2866777305482224</c:v>
                </c:pt>
                <c:pt idx="93">
                  <c:v>-1.2761431475365579</c:v>
                </c:pt>
                <c:pt idx="94">
                  <c:v>-1.2655866215429683</c:v>
                </c:pt>
                <c:pt idx="95">
                  <c:v>-1.2550132335337716</c:v>
                </c:pt>
                <c:pt idx="96">
                  <c:v>-1.2444278427922646</c:v>
                </c:pt>
                <c:pt idx="97">
                  <c:v>-1.2338350950002706</c:v>
                </c:pt>
                <c:pt idx="98">
                  <c:v>-1.2232394300385323</c:v>
                </c:pt>
                <c:pt idx="99">
                  <c:v>-1.2126450895156244</c:v>
                </c:pt>
                <c:pt idx="100">
                  <c:v>-1.2020561240347205</c:v>
                </c:pt>
                <c:pt idx="101">
                  <c:v>-1.1914764002072551</c:v>
                </c:pt>
                <c:pt idx="102">
                  <c:v>-1.1809096074221686</c:v>
                </c:pt>
                <c:pt idx="103">
                  <c:v>-1.1703592643791603</c:v>
                </c:pt>
                <c:pt idx="104">
                  <c:v>-1.1598287253940693</c:v>
                </c:pt>
                <c:pt idx="105">
                  <c:v>-1.1493211864842086</c:v>
                </c:pt>
                <c:pt idx="106">
                  <c:v>-1.1388396912412444</c:v>
                </c:pt>
                <c:pt idx="107">
                  <c:v>-1.1283871364989122</c:v>
                </c:pt>
                <c:pt idx="108">
                  <c:v>-1.1179662778026398</c:v>
                </c:pt>
                <c:pt idx="109">
                  <c:v>-1.1075797346878804</c:v>
                </c:pt>
                <c:pt idx="110">
                  <c:v>-1.0972299957737524</c:v>
                </c:pt>
                <c:pt idx="111">
                  <c:v>-1.0869194236783228</c:v>
                </c:pt>
                <c:pt idx="112">
                  <c:v>-1.076650259761682</c:v>
                </c:pt>
                <c:pt idx="113">
                  <c:v>-1.0664246287027339</c:v>
                </c:pt>
                <c:pt idx="114">
                  <c:v>-1.0562445429154099</c:v>
                </c:pt>
                <c:pt idx="115">
                  <c:v>-1.0461119068098566</c:v>
                </c:pt>
                <c:pt idx="116">
                  <c:v>-1.0360285209039024</c:v>
                </c:pt>
                <c:pt idx="117">
                  <c:v>-1.0259960857899759</c:v>
                </c:pt>
                <c:pt idx="118">
                  <c:v>-1.0160162059624458</c:v>
                </c:pt>
                <c:pt idx="119">
                  <c:v>-1.0060903935101753</c:v>
                </c:pt>
                <c:pt idx="120">
                  <c:v>-0.99622007167895366</c:v>
                </c:pt>
                <c:pt idx="121">
                  <c:v>-0.98640657830825518</c:v>
                </c:pt>
                <c:pt idx="122">
                  <c:v>-0.97665116914667727</c:v>
                </c:pt>
                <c:pt idx="123">
                  <c:v>-0.96695502105022091</c:v>
                </c:pt>
                <c:pt idx="124">
                  <c:v>-0.95731923506745298</c:v>
                </c:pt>
                <c:pt idx="125">
                  <c:v>-0.94774483941544407</c:v>
                </c:pt>
                <c:pt idx="126">
                  <c:v>-0.9382327923502477</c:v>
                </c:pt>
                <c:pt idx="127">
                  <c:v>-0.92878398493555492</c:v>
                </c:pt>
                <c:pt idx="128">
                  <c:v>-0.91939924371302584</c:v>
                </c:pt>
                <c:pt idx="129">
                  <c:v>-0.91007933327769375</c:v>
                </c:pt>
                <c:pt idx="130">
                  <c:v>-0.90082495876172253</c:v>
                </c:pt>
                <c:pt idx="131">
                  <c:v>-0.89163676822964721</c:v>
                </c:pt>
                <c:pt idx="132">
                  <c:v>-0.88251535498819489</c:v>
                </c:pt>
                <c:pt idx="133">
                  <c:v>-0.87346125981359179</c:v>
                </c:pt>
                <c:pt idx="134">
                  <c:v>-0.86447497309923238</c:v>
                </c:pt>
                <c:pt idx="135">
                  <c:v>-0.85555693692644297</c:v>
                </c:pt>
                <c:pt idx="136">
                  <c:v>-0.84670754706100326</c:v>
                </c:pt>
                <c:pt idx="137">
                  <c:v>-0.83792715487798441</c:v>
                </c:pt>
                <c:pt idx="138">
                  <c:v>-0.82921606921738678</c:v>
                </c:pt>
                <c:pt idx="139">
                  <c:v>-0.82057455817296454</c:v>
                </c:pt>
                <c:pt idx="140">
                  <c:v>-0.812002850816545</c:v>
                </c:pt>
                <c:pt idx="141">
                  <c:v>-0.80350113886008001</c:v>
                </c:pt>
                <c:pt idx="142">
                  <c:v>-0.79506957825757496</c:v>
                </c:pt>
                <c:pt idx="143">
                  <c:v>-0.78670829074898785</c:v>
                </c:pt>
                <c:pt idx="144">
                  <c:v>-0.77841736534809369</c:v>
                </c:pt>
                <c:pt idx="145">
                  <c:v>-0.77019685977626573</c:v>
                </c:pt>
                <c:pt idx="146">
                  <c:v>-0.76204680184404494</c:v>
                </c:pt>
                <c:pt idx="147">
                  <c:v>-0.75396719078230356</c:v>
                </c:pt>
                <c:pt idx="148">
                  <c:v>-0.74595799852476019</c:v>
                </c:pt>
                <c:pt idx="149">
                  <c:v>-0.7380191709435181</c:v>
                </c:pt>
                <c:pt idx="150">
                  <c:v>-0.73015062903928496</c:v>
                </c:pt>
                <c:pt idx="151">
                  <c:v>-0.72235227008781322</c:v>
                </c:pt>
                <c:pt idx="152">
                  <c:v>-0.71462396874411194</c:v>
                </c:pt>
                <c:pt idx="153">
                  <c:v>-0.70696557810588623</c:v>
                </c:pt>
                <c:pt idx="154">
                  <c:v>-0.69937693073762197</c:v>
                </c:pt>
                <c:pt idx="155">
                  <c:v>-0.69185783965668524</c:v>
                </c:pt>
                <c:pt idx="156">
                  <c:v>-0.6844080992827728</c:v>
                </c:pt>
                <c:pt idx="157">
                  <c:v>-0.6770274863519633</c:v>
                </c:pt>
                <c:pt idx="158">
                  <c:v>-0.66971576079663997</c:v>
                </c:pt>
                <c:pt idx="159">
                  <c:v>-0.66247266659244186</c:v>
                </c:pt>
                <c:pt idx="160">
                  <c:v>-0.65529793257341928</c:v>
                </c:pt>
                <c:pt idx="161">
                  <c:v>-0.64819127321649417</c:v>
                </c:pt>
                <c:pt idx="162">
                  <c:v>-0.64115238939629304</c:v>
                </c:pt>
                <c:pt idx="163">
                  <c:v>-0.63418096911140986</c:v>
                </c:pt>
                <c:pt idx="164">
                  <c:v>-0.62727668818307469</c:v>
                </c:pt>
                <c:pt idx="165">
                  <c:v>-0.62043921092721455</c:v>
                </c:pt>
                <c:pt idx="166">
                  <c:v>-0.61366819080083002</c:v>
                </c:pt>
                <c:pt idx="167">
                  <c:v>-0.60696327102359326</c:v>
                </c:pt>
                <c:pt idx="168">
                  <c:v>-0.60032408517553515</c:v>
                </c:pt>
                <c:pt idx="169">
                  <c:v>-0.59375025777166834</c:v>
                </c:pt>
                <c:pt idx="170">
                  <c:v>-0.58724140481435028</c:v>
                </c:pt>
                <c:pt idx="171">
                  <c:v>-0.58079713432418156</c:v>
                </c:pt>
                <c:pt idx="172">
                  <c:v>-0.57441704685018258</c:v>
                </c:pt>
                <c:pt idx="173">
                  <c:v>-0.56810073595999011</c:v>
                </c:pt>
                <c:pt idx="174">
                  <c:v>-0.561847788710785</c:v>
                </c:pt>
                <c:pt idx="175">
                  <c:v>-0.55565778610161443</c:v>
                </c:pt>
                <c:pt idx="176">
                  <c:v>-0.54953030350778742</c:v>
                </c:pt>
                <c:pt idx="177">
                  <c:v>-0.54346491109796624</c:v>
                </c:pt>
                <c:pt idx="178">
                  <c:v>-0.53746117423457418</c:v>
                </c:pt>
                <c:pt idx="179">
                  <c:v>-0.53151865385811459</c:v>
                </c:pt>
                <c:pt idx="180">
                  <c:v>-0.52563690685596265</c:v>
                </c:pt>
                <c:pt idx="181">
                  <c:v>-0.51981548641619812</c:v>
                </c:pt>
                <c:pt idx="182">
                  <c:v>-0.51405394236700563</c:v>
                </c:pt>
                <c:pt idx="183">
                  <c:v>-0.50835182150214941</c:v>
                </c:pt>
                <c:pt idx="184">
                  <c:v>-0.50270866789304169</c:v>
                </c:pt>
                <c:pt idx="185">
                  <c:v>-0.4971240231878632</c:v>
                </c:pt>
                <c:pt idx="186">
                  <c:v>-0.49159742689821456</c:v>
                </c:pt>
                <c:pt idx="187">
                  <c:v>-0.4861284166737399</c:v>
                </c:pt>
                <c:pt idx="188">
                  <c:v>-0.48071652856515945</c:v>
                </c:pt>
                <c:pt idx="189">
                  <c:v>-0.47536129727612431</c:v>
                </c:pt>
                <c:pt idx="190">
                  <c:v>-0.47006225640430027</c:v>
                </c:pt>
                <c:pt idx="191">
                  <c:v>-0.46481893867207219</c:v>
                </c:pt>
                <c:pt idx="192">
                  <c:v>-0.45963087614723647</c:v>
                </c:pt>
                <c:pt idx="193">
                  <c:v>-0.45449760045405552</c:v>
                </c:pt>
                <c:pt idx="194">
                  <c:v>-0.44941864297501594</c:v>
                </c:pt>
                <c:pt idx="195">
                  <c:v>-0.44439353504363471</c:v>
                </c:pt>
                <c:pt idx="196">
                  <c:v>-0.43942180812863646</c:v>
                </c:pt>
                <c:pt idx="197">
                  <c:v>-0.43450299400981796</c:v>
                </c:pt>
                <c:pt idx="198">
                  <c:v>-0.42963662494590454</c:v>
                </c:pt>
                <c:pt idx="199">
                  <c:v>-0.42482223383469692</c:v>
                </c:pt>
                <c:pt idx="200">
                  <c:v>-0.42005935436577951</c:v>
                </c:pt>
                <c:pt idx="201">
                  <c:v>-0.41534752116607848</c:v>
                </c:pt>
                <c:pt idx="202">
                  <c:v>-0.41068626993852975</c:v>
                </c:pt>
                <c:pt idx="203">
                  <c:v>-0.40607513759410135</c:v>
                </c:pt>
                <c:pt idx="204">
                  <c:v>-0.40151366237743236</c:v>
                </c:pt>
                <c:pt idx="205">
                  <c:v>-0.39700138398631868</c:v>
                </c:pt>
                <c:pt idx="206">
                  <c:v>-0.39253784368527256</c:v>
                </c:pt>
                <c:pt idx="207">
                  <c:v>-0.38812258441338099</c:v>
                </c:pt>
                <c:pt idx="208">
                  <c:v>-0.38375515088667778</c:v>
                </c:pt>
                <c:pt idx="209">
                  <c:v>-0.3794350896952336</c:v>
                </c:pt>
                <c:pt idx="210">
                  <c:v>-0.37516194939516001</c:v>
                </c:pt>
                <c:pt idx="211">
                  <c:v>-0.37093528059572678</c:v>
                </c:pt>
                <c:pt idx="212">
                  <c:v>-0.36675463604177355</c:v>
                </c:pt>
                <c:pt idx="213">
                  <c:v>-0.36261957069159328</c:v>
                </c:pt>
                <c:pt idx="214">
                  <c:v>-0.35852964179046476</c:v>
                </c:pt>
                <c:pt idx="215">
                  <c:v>-0.354484408939996</c:v>
                </c:pt>
                <c:pt idx="216">
                  <c:v>-0.35048343416344324</c:v>
                </c:pt>
                <c:pt idx="217">
                  <c:v>-0.34652628196715929</c:v>
                </c:pt>
                <c:pt idx="218">
                  <c:v>-0.34261251939831827</c:v>
                </c:pt>
                <c:pt idx="219">
                  <c:v>-0.33874171609906684</c:v>
                </c:pt>
                <c:pt idx="220">
                  <c:v>-0.33491344435723525</c:v>
                </c:pt>
                <c:pt idx="221">
                  <c:v>-0.33112727915374679</c:v>
                </c:pt>
                <c:pt idx="222">
                  <c:v>-0.32738279820685318</c:v>
                </c:pt>
                <c:pt idx="223">
                  <c:v>-0.32367958201332403</c:v>
                </c:pt>
                <c:pt idx="224">
                  <c:v>-0.32001721388670373</c:v>
                </c:pt>
                <c:pt idx="225">
                  <c:v>-0.31639527999276218</c:v>
                </c:pt>
                <c:pt idx="226">
                  <c:v>-0.31281336938224424</c:v>
                </c:pt>
                <c:pt idx="227">
                  <c:v>-0.30927107402102982</c:v>
                </c:pt>
                <c:pt idx="228">
                  <c:v>-0.3057679888178052</c:v>
                </c:pt>
                <c:pt idx="229">
                  <c:v>-0.30230371164935155</c:v>
                </c:pt>
                <c:pt idx="230">
                  <c:v>-0.29887784338354589</c:v>
                </c:pt>
                <c:pt idx="231">
                  <c:v>-0.29548998790016318</c:v>
                </c:pt>
                <c:pt idx="232">
                  <c:v>-0.29213975210957821</c:v>
                </c:pt>
                <c:pt idx="233">
                  <c:v>-0.28882674596944879</c:v>
                </c:pt>
                <c:pt idx="234">
                  <c:v>-0.28555058249946691</c:v>
                </c:pt>
                <c:pt idx="235">
                  <c:v>-0.28231087779425346</c:v>
                </c:pt>
                <c:pt idx="236">
                  <c:v>-0.27910725103448464</c:v>
                </c:pt>
                <c:pt idx="237">
                  <c:v>-0.27593932449631542</c:v>
                </c:pt>
                <c:pt idx="238">
                  <c:v>-0.27280672355917757</c:v>
                </c:pt>
                <c:pt idx="239">
                  <c:v>-0.2697090767120216</c:v>
                </c:pt>
                <c:pt idx="240">
                  <c:v>-0.26664601555806905</c:v>
                </c:pt>
                <c:pt idx="241">
                  <c:v>-0.26361717481814112</c:v>
                </c:pt>
                <c:pt idx="242">
                  <c:v>-0.2606221923326239</c:v>
                </c:pt>
                <c:pt idx="243">
                  <c:v>-0.25766070906213567</c:v>
                </c:pt>
                <c:pt idx="244">
                  <c:v>-0.25473236908694719</c:v>
                </c:pt>
                <c:pt idx="245">
                  <c:v>-0.25183681960521792</c:v>
                </c:pt>
                <c:pt idx="246">
                  <c:v>-0.24897371093009613</c:v>
                </c:pt>
                <c:pt idx="247">
                  <c:v>-0.2461426964857403</c:v>
                </c:pt>
                <c:pt idx="248">
                  <c:v>-0.24334343280230739</c:v>
                </c:pt>
                <c:pt idx="249">
                  <c:v>-0.24057557950995923</c:v>
                </c:pt>
                <c:pt idx="250">
                  <c:v>-0.23783879933193086</c:v>
                </c:pt>
                <c:pt idx="251">
                  <c:v>-0.23513275807670905</c:v>
                </c:pt>
                <c:pt idx="252">
                  <c:v>-0.23245712462935911</c:v>
                </c:pt>
                <c:pt idx="253">
                  <c:v>-0.22981157094204724</c:v>
                </c:pt>
                <c:pt idx="254">
                  <c:v>-0.22719577202379315</c:v>
                </c:pt>
                <c:pt idx="255">
                  <c:v>-0.2246094059294961</c:v>
                </c:pt>
                <c:pt idx="256">
                  <c:v>-0.22205215374826409</c:v>
                </c:pt>
                <c:pt idx="257">
                  <c:v>-0.21952369959109277</c:v>
                </c:pt>
                <c:pt idx="258">
                  <c:v>-0.21702373057791716</c:v>
                </c:pt>
                <c:pt idx="259">
                  <c:v>-0.21455193682407481</c:v>
                </c:pt>
                <c:pt idx="260">
                  <c:v>-0.2121080114262196</c:v>
                </c:pt>
                <c:pt idx="261">
                  <c:v>-0.20969165044768789</c:v>
                </c:pt>
                <c:pt idx="262">
                  <c:v>-0.2073025529033925</c:v>
                </c:pt>
                <c:pt idx="263">
                  <c:v>-0.20494042074422833</c:v>
                </c:pt>
                <c:pt idx="264">
                  <c:v>-0.2026049588410487</c:v>
                </c:pt>
                <c:pt idx="265">
                  <c:v>-0.20029587496820783</c:v>
                </c:pt>
                <c:pt idx="266">
                  <c:v>-0.19801287978673415</c:v>
                </c:pt>
                <c:pt idx="267">
                  <c:v>-0.19575568682711916</c:v>
                </c:pt>
                <c:pt idx="268">
                  <c:v>-0.1935240124717745</c:v>
                </c:pt>
                <c:pt idx="269">
                  <c:v>-0.19131757593715179</c:v>
                </c:pt>
                <c:pt idx="270">
                  <c:v>-0.18913609925558192</c:v>
                </c:pt>
                <c:pt idx="271">
                  <c:v>-0.18697930725681852</c:v>
                </c:pt>
                <c:pt idx="272">
                  <c:v>-0.18484692754933413</c:v>
                </c:pt>
                <c:pt idx="273">
                  <c:v>-0.1827386905013581</c:v>
                </c:pt>
                <c:pt idx="274">
                  <c:v>-0.18065432922171229</c:v>
                </c:pt>
                <c:pt idx="275">
                  <c:v>-0.17859357954042729</c:v>
                </c:pt>
                <c:pt idx="276">
                  <c:v>-0.17655617998917736</c:v>
                </c:pt>
                <c:pt idx="277">
                  <c:v>-0.1745418717815321</c:v>
                </c:pt>
                <c:pt idx="278">
                  <c:v>-0.17255039879306802</c:v>
                </c:pt>
                <c:pt idx="279">
                  <c:v>-0.17058150754132179</c:v>
                </c:pt>
                <c:pt idx="280">
                  <c:v>-0.16863494716562932</c:v>
                </c:pt>
                <c:pt idx="281">
                  <c:v>-0.16671046940683235</c:v>
                </c:pt>
                <c:pt idx="282">
                  <c:v>-0.1648078285869044</c:v>
                </c:pt>
                <c:pt idx="283">
                  <c:v>-0.16292678158847537</c:v>
                </c:pt>
                <c:pt idx="284">
                  <c:v>-0.16106708783427759</c:v>
                </c:pt>
                <c:pt idx="285">
                  <c:v>-0.15922850926653606</c:v>
                </c:pt>
                <c:pt idx="286">
                  <c:v>-0.15741081032629156</c:v>
                </c:pt>
                <c:pt idx="287">
                  <c:v>-0.15561375793269636</c:v>
                </c:pt>
                <c:pt idx="288">
                  <c:v>-0.15383712146225689</c:v>
                </c:pt>
                <c:pt idx="289">
                  <c:v>-0.15208067272806786</c:v>
                </c:pt>
                <c:pt idx="290">
                  <c:v>-0.15034418595901833</c:v>
                </c:pt>
                <c:pt idx="291">
                  <c:v>-0.14862743777900661</c:v>
                </c:pt>
                <c:pt idx="292">
                  <c:v>-0.14693020718614089</c:v>
                </c:pt>
                <c:pt idx="293">
                  <c:v>-0.14525227553196057</c:v>
                </c:pt>
                <c:pt idx="294">
                  <c:v>-0.14359342650066853</c:v>
                </c:pt>
                <c:pt idx="295">
                  <c:v>-0.1419534460883996</c:v>
                </c:pt>
                <c:pt idx="296">
                  <c:v>-0.14033212258250452</c:v>
                </c:pt>
                <c:pt idx="297">
                  <c:v>-0.13872924654088634</c:v>
                </c:pt>
                <c:pt idx="298">
                  <c:v>-0.13714461077137197</c:v>
                </c:pt>
                <c:pt idx="299">
                  <c:v>-0.13557801031114639</c:v>
                </c:pt>
                <c:pt idx="300">
                  <c:v>-0.13402924240622868</c:v>
                </c:pt>
                <c:pt idx="301">
                  <c:v>-0.13249810649102201</c:v>
                </c:pt>
                <c:pt idx="302">
                  <c:v>-0.13098440416792245</c:v>
                </c:pt>
                <c:pt idx="303">
                  <c:v>-0.1294879391870116</c:v>
                </c:pt>
                <c:pt idx="304">
                  <c:v>-0.12800851742581015</c:v>
                </c:pt>
                <c:pt idx="305">
                  <c:v>-0.12654594686912668</c:v>
                </c:pt>
                <c:pt idx="306">
                  <c:v>-0.12510003758898156</c:v>
                </c:pt>
                <c:pt idx="307">
                  <c:v>-0.12367060172463266</c:v>
                </c:pt>
                <c:pt idx="308">
                  <c:v>-0.12225745346267944</c:v>
                </c:pt>
                <c:pt idx="309">
                  <c:v>-0.12086040901727484</c:v>
                </c:pt>
                <c:pt idx="310">
                  <c:v>-0.11947928661043336</c:v>
                </c:pt>
                <c:pt idx="311">
                  <c:v>-0.11811390645244293</c:v>
                </c:pt>
                <c:pt idx="312">
                  <c:v>-0.11676409072238325</c:v>
                </c:pt>
                <c:pt idx="313">
                  <c:v>-0.11542966354875302</c:v>
                </c:pt>
                <c:pt idx="314">
                  <c:v>-0.11411045099020901</c:v>
                </c:pt>
                <c:pt idx="315">
                  <c:v>-0.11280628101642054</c:v>
                </c:pt>
                <c:pt idx="316">
                  <c:v>-0.11151698348903867</c:v>
                </c:pt>
                <c:pt idx="317">
                  <c:v>-0.11024239014278599</c:v>
                </c:pt>
                <c:pt idx="318">
                  <c:v>-0.10898233456666596</c:v>
                </c:pt>
                <c:pt idx="319">
                  <c:v>-0.10773665218529614</c:v>
                </c:pt>
                <c:pt idx="320">
                  <c:v>-0.10650518024036461</c:v>
                </c:pt>
                <c:pt idx="321">
                  <c:v>-0.10528775777221407</c:v>
                </c:pt>
                <c:pt idx="322">
                  <c:v>-0.10408422560155194</c:v>
                </c:pt>
                <c:pt idx="323">
                  <c:v>-0.10289442631129132</c:v>
                </c:pt>
                <c:pt idx="324">
                  <c:v>-0.10171820422852031</c:v>
                </c:pt>
                <c:pt idx="325">
                  <c:v>-0.10055540540660507</c:v>
                </c:pt>
                <c:pt idx="326">
                  <c:v>-9.9405877607422838E-2</c:v>
                </c:pt>
                <c:pt idx="327">
                  <c:v>-9.8269470283731036E-2</c:v>
                </c:pt>
                <c:pt idx="328">
                  <c:v>-9.7146034561668995E-2</c:v>
                </c:pt>
                <c:pt idx="329">
                  <c:v>-9.6035423223395922E-2</c:v>
                </c:pt>
                <c:pt idx="330">
                  <c:v>-9.4937490689864248E-2</c:v>
                </c:pt>
                <c:pt idx="331">
                  <c:v>-9.3852093003729598E-2</c:v>
                </c:pt>
                <c:pt idx="332">
                  <c:v>-9.2779087812397631E-2</c:v>
                </c:pt>
                <c:pt idx="333">
                  <c:v>-9.1718334351209116E-2</c:v>
                </c:pt>
                <c:pt idx="334">
                  <c:v>-9.0669693426761663E-2</c:v>
                </c:pt>
                <c:pt idx="335">
                  <c:v>-8.9633027400370338E-2</c:v>
                </c:pt>
                <c:pt idx="336">
                  <c:v>-8.8608200171666929E-2</c:v>
                </c:pt>
                <c:pt idx="337">
                  <c:v>-8.7595077162337429E-2</c:v>
                </c:pt>
                <c:pt idx="338">
                  <c:v>-8.659352529999792E-2</c:v>
                </c:pt>
                <c:pt idx="339">
                  <c:v>-8.5603413002209638E-2</c:v>
                </c:pt>
                <c:pt idx="340">
                  <c:v>-8.462461016063319E-2</c:v>
                </c:pt>
                <c:pt idx="341">
                  <c:v>-8.3656988125320006E-2</c:v>
                </c:pt>
                <c:pt idx="342">
                  <c:v>-8.27004196891441E-2</c:v>
                </c:pt>
                <c:pt idx="343">
                  <c:v>-8.1754779072370887E-2</c:v>
                </c:pt>
                <c:pt idx="344">
                  <c:v>-8.0819941907365564E-2</c:v>
                </c:pt>
                <c:pt idx="345">
                  <c:v>-7.9895785223437488E-2</c:v>
                </c:pt>
                <c:pt idx="346">
                  <c:v>-7.8982187431824655E-2</c:v>
                </c:pt>
                <c:pt idx="347">
                  <c:v>-7.8079028310813106E-2</c:v>
                </c:pt>
                <c:pt idx="348">
                  <c:v>-7.7186188990995386E-2</c:v>
                </c:pt>
                <c:pt idx="349">
                  <c:v>-7.6303551940664002E-2</c:v>
                </c:pt>
                <c:pt idx="350">
                  <c:v>-7.5431000951341823E-2</c:v>
                </c:pt>
                <c:pt idx="351">
                  <c:v>-7.456842112344779E-2</c:v>
                </c:pt>
                <c:pt idx="352">
                  <c:v>-7.3715698852098277E-2</c:v>
                </c:pt>
                <c:pt idx="353">
                  <c:v>-7.287272181304208E-2</c:v>
                </c:pt>
                <c:pt idx="354">
                  <c:v>-7.2039378948730068E-2</c:v>
                </c:pt>
                <c:pt idx="355">
                  <c:v>-7.1215560454518281E-2</c:v>
                </c:pt>
                <c:pt idx="356">
                  <c:v>-7.0401157765003566E-2</c:v>
                </c:pt>
                <c:pt idx="357">
                  <c:v>-6.9596063540491623E-2</c:v>
                </c:pt>
                <c:pt idx="358">
                  <c:v>-6.8800171653596601E-2</c:v>
                </c:pt>
                <c:pt idx="359">
                  <c:v>-6.8013377175970641E-2</c:v>
                </c:pt>
                <c:pt idx="360">
                  <c:v>-6.7235576365165139E-2</c:v>
                </c:pt>
                <c:pt idx="361">
                  <c:v>-6.6466666651619502E-2</c:v>
                </c:pt>
                <c:pt idx="362">
                  <c:v>-6.5706546625780307E-2</c:v>
                </c:pt>
                <c:pt idx="363">
                  <c:v>-6.4955116025346774E-2</c:v>
                </c:pt>
                <c:pt idx="364">
                  <c:v>-6.4212275722644527E-2</c:v>
                </c:pt>
                <c:pt idx="365">
                  <c:v>-6.3477927712125209E-2</c:v>
                </c:pt>
                <c:pt idx="366">
                  <c:v>-6.275197509799095E-2</c:v>
                </c:pt>
                <c:pt idx="367">
                  <c:v>-6.2034322081944836E-2</c:v>
                </c:pt>
                <c:pt idx="368">
                  <c:v>-6.1324873951063973E-2</c:v>
                </c:pt>
                <c:pt idx="369">
                  <c:v>-6.0623537065796304E-2</c:v>
                </c:pt>
                <c:pt idx="370">
                  <c:v>-5.993021884807926E-2</c:v>
                </c:pt>
                <c:pt idx="371">
                  <c:v>-5.9244827769579601E-2</c:v>
                </c:pt>
                <c:pt idx="372">
                  <c:v>-5.8567273340054279E-2</c:v>
                </c:pt>
                <c:pt idx="373">
                  <c:v>-5.7897466095829998E-2</c:v>
                </c:pt>
                <c:pt idx="374">
                  <c:v>-5.7235317588402154E-2</c:v>
                </c:pt>
                <c:pt idx="375">
                  <c:v>-5.6580740373150709E-2</c:v>
                </c:pt>
                <c:pt idx="376">
                  <c:v>-5.5933647998174067E-2</c:v>
                </c:pt>
                <c:pt idx="377">
                  <c:v>-5.5293954993237755E-2</c:v>
                </c:pt>
                <c:pt idx="378">
                  <c:v>-5.4661576858839017E-2</c:v>
                </c:pt>
                <c:pt idx="379">
                  <c:v>-5.4036430055385179E-2</c:v>
                </c:pt>
                <c:pt idx="380">
                  <c:v>-5.3418431992485027E-2</c:v>
                </c:pt>
                <c:pt idx="381">
                  <c:v>-5.2807501018353221E-2</c:v>
                </c:pt>
                <c:pt idx="382">
                  <c:v>-5.2203556409325058E-2</c:v>
                </c:pt>
                <c:pt idx="383">
                  <c:v>-5.1606518359482594E-2</c:v>
                </c:pt>
                <c:pt idx="384">
                  <c:v>-5.1016307970389974E-2</c:v>
                </c:pt>
                <c:pt idx="385">
                  <c:v>-5.0432847240937273E-2</c:v>
                </c:pt>
                <c:pt idx="386">
                  <c:v>-4.9856059057292304E-2</c:v>
                </c:pt>
                <c:pt idx="387">
                  <c:v>-4.928586718295884E-2</c:v>
                </c:pt>
                <c:pt idx="388">
                  <c:v>-4.8722196248940731E-2</c:v>
                </c:pt>
                <c:pt idx="389">
                  <c:v>-4.8164971744011326E-2</c:v>
                </c:pt>
                <c:pt idx="390">
                  <c:v>-4.7614120005086448E-2</c:v>
                </c:pt>
                <c:pt idx="391">
                  <c:v>-4.7069568207700502E-2</c:v>
                </c:pt>
                <c:pt idx="392">
                  <c:v>-4.653124435658481E-2</c:v>
                </c:pt>
                <c:pt idx="393">
                  <c:v>-4.599907727634716E-2</c:v>
                </c:pt>
                <c:pt idx="394">
                  <c:v>-4.5472996602251577E-2</c:v>
                </c:pt>
                <c:pt idx="395">
                  <c:v>-4.4952932771097576E-2</c:v>
                </c:pt>
                <c:pt idx="396">
                  <c:v>-4.4438817012197519E-2</c:v>
                </c:pt>
                <c:pt idx="397">
                  <c:v>-4.3930581338451978E-2</c:v>
                </c:pt>
                <c:pt idx="398">
                  <c:v>-4.3428158537521452E-2</c:v>
                </c:pt>
                <c:pt idx="399">
                  <c:v>-4.2931482163093962E-2</c:v>
                </c:pt>
                <c:pt idx="400">
                  <c:v>-4.2440486526247496E-2</c:v>
                </c:pt>
                <c:pt idx="401">
                  <c:v>-4.1955106686905878E-2</c:v>
                </c:pt>
                <c:pt idx="402">
                  <c:v>-4.1475278445388536E-2</c:v>
                </c:pt>
                <c:pt idx="403">
                  <c:v>-4.1000938334051502E-2</c:v>
                </c:pt>
                <c:pt idx="404">
                  <c:v>-4.0532023609020397E-2</c:v>
                </c:pt>
                <c:pt idx="405">
                  <c:v>-4.0068472242013341E-2</c:v>
                </c:pt>
                <c:pt idx="406">
                  <c:v>-3.9610222912253364E-2</c:v>
                </c:pt>
                <c:pt idx="407">
                  <c:v>-3.9157214998469941E-2</c:v>
                </c:pt>
                <c:pt idx="408">
                  <c:v>-3.8709388570987345E-2</c:v>
                </c:pt>
                <c:pt idx="409">
                  <c:v>-3.8266684383900768E-2</c:v>
                </c:pt>
                <c:pt idx="410">
                  <c:v>-3.7829043867337792E-2</c:v>
                </c:pt>
                <c:pt idx="411">
                  <c:v>-3.7396409119805622E-2</c:v>
                </c:pt>
                <c:pt idx="412">
                  <c:v>-3.6968722900622093E-2</c:v>
                </c:pt>
                <c:pt idx="413">
                  <c:v>-3.6545928622430487E-2</c:v>
                </c:pt>
                <c:pt idx="414">
                  <c:v>-3.6127970343796778E-2</c:v>
                </c:pt>
                <c:pt idx="415">
                  <c:v>-3.5714792761888825E-2</c:v>
                </c:pt>
                <c:pt idx="416">
                  <c:v>-3.5306341205236548E-2</c:v>
                </c:pt>
                <c:pt idx="417">
                  <c:v>-3.4902561626571925E-2</c:v>
                </c:pt>
                <c:pt idx="418">
                  <c:v>-3.4503400595748655E-2</c:v>
                </c:pt>
                <c:pt idx="419">
                  <c:v>-3.4108805292740421E-2</c:v>
                </c:pt>
                <c:pt idx="420">
                  <c:v>-3.3718723500716336E-2</c:v>
                </c:pt>
                <c:pt idx="421">
                  <c:v>-3.3333103599194128E-2</c:v>
                </c:pt>
                <c:pt idx="422">
                  <c:v>-3.2951894557268359E-2</c:v>
                </c:pt>
                <c:pt idx="423">
                  <c:v>-3.2575045926915222E-2</c:v>
                </c:pt>
                <c:pt idx="424">
                  <c:v>-3.2202507836370659E-2</c:v>
                </c:pt>
                <c:pt idx="425">
                  <c:v>-3.1834230983583324E-2</c:v>
                </c:pt>
                <c:pt idx="426">
                  <c:v>-3.1470166629739664E-2</c:v>
                </c:pt>
                <c:pt idx="427">
                  <c:v>-3.1110266592862149E-2</c:v>
                </c:pt>
                <c:pt idx="428">
                  <c:v>-3.0754483241477927E-2</c:v>
                </c:pt>
                <c:pt idx="429">
                  <c:v>-3.0402769488359283E-2</c:v>
                </c:pt>
                <c:pt idx="430">
                  <c:v>-3.0055078784333257E-2</c:v>
                </c:pt>
                <c:pt idx="431">
                  <c:v>-2.9711365112160996E-2</c:v>
                </c:pt>
                <c:pt idx="432">
                  <c:v>-2.9371582980485474E-2</c:v>
                </c:pt>
                <c:pt idx="433">
                  <c:v>-2.9035687417846959E-2</c:v>
                </c:pt>
                <c:pt idx="434">
                  <c:v>-2.8703633966765649E-2</c:v>
                </c:pt>
                <c:pt idx="435">
                  <c:v>-2.8375378677890653E-2</c:v>
                </c:pt>
                <c:pt idx="436">
                  <c:v>-2.8050878104214635E-2</c:v>
                </c:pt>
                <c:pt idx="437">
                  <c:v>-2.7730089295353266E-2</c:v>
                </c:pt>
                <c:pt idx="438">
                  <c:v>-2.7412969791889077E-2</c:v>
                </c:pt>
                <c:pt idx="439">
                  <c:v>-2.7099477619778926E-2</c:v>
                </c:pt>
                <c:pt idx="440">
                  <c:v>-2.6789571284824291E-2</c:v>
                </c:pt>
                <c:pt idx="441">
                  <c:v>-2.6483209767203676E-2</c:v>
                </c:pt>
                <c:pt idx="442">
                  <c:v>-2.6180352516066738E-2</c:v>
                </c:pt>
                <c:pt idx="443">
                  <c:v>-2.5880959444189076E-2</c:v>
                </c:pt>
                <c:pt idx="444">
                  <c:v>-2.5584990922687557E-2</c:v>
                </c:pt>
                <c:pt idx="445">
                  <c:v>-2.5292407775794813E-2</c:v>
                </c:pt>
                <c:pt idx="446">
                  <c:v>-2.5003171275692928E-2</c:v>
                </c:pt>
                <c:pt idx="447">
                  <c:v>-2.4717243137405358E-2</c:v>
                </c:pt>
                <c:pt idx="448">
                  <c:v>-2.4434585513746603E-2</c:v>
                </c:pt>
                <c:pt idx="449">
                  <c:v>-2.4155160990328394E-2</c:v>
                </c:pt>
                <c:pt idx="450">
                  <c:v>-2.387893258062317E-2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10</xdr:row>
      <xdr:rowOff>47624</xdr:rowOff>
    </xdr:from>
    <xdr:to>
      <xdr:col>14</xdr:col>
      <xdr:colOff>571500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12</xdr:row>
      <xdr:rowOff>152399</xdr:rowOff>
    </xdr:from>
    <xdr:to>
      <xdr:col>14</xdr:col>
      <xdr:colOff>666750</xdr:colOff>
      <xdr:row>32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10</xdr:row>
      <xdr:rowOff>66674</xdr:rowOff>
    </xdr:from>
    <xdr:to>
      <xdr:col>14</xdr:col>
      <xdr:colOff>552450</xdr:colOff>
      <xdr:row>30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H1" workbookViewId="0">
      <selection activeCell="O10" sqref="O10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125</v>
      </c>
      <c r="D3" s="15" t="str">
        <f>A3</f>
        <v>FCC</v>
      </c>
      <c r="E3" s="1" t="str">
        <f>B3</f>
        <v>Mg</v>
      </c>
      <c r="K3" s="15" t="str">
        <f>A3</f>
        <v>FCC</v>
      </c>
      <c r="L3" s="1" t="str">
        <f>B3</f>
        <v>Mg</v>
      </c>
      <c r="N3" s="15" t="str">
        <f>A3</f>
        <v>FCC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-1.5829</v>
      </c>
      <c r="D4" s="21" t="s">
        <v>8</v>
      </c>
      <c r="E4" s="4">
        <f>E11</f>
        <v>3.1859214628142385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8.9734921928890365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22.866</v>
      </c>
      <c r="D5" s="2" t="s">
        <v>3</v>
      </c>
      <c r="E5" s="5">
        <f>O10</f>
        <v>4.9853944849008659E-2</v>
      </c>
      <c r="K5" s="2" t="s">
        <v>24</v>
      </c>
      <c r="L5" s="4">
        <v>2.8315999999999999</v>
      </c>
      <c r="N5" s="12" t="s">
        <v>24</v>
      </c>
      <c r="O5" s="4">
        <v>3.0453769927396364</v>
      </c>
      <c r="P5" t="s">
        <v>53</v>
      </c>
      <c r="Q5" s="28" t="s">
        <v>30</v>
      </c>
      <c r="R5" s="29">
        <f>L10</f>
        <v>3.1859214628142385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0.217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6.9236596396180336E-2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269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0.67849327092260014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2.9465948597767655</v>
      </c>
      <c r="Q9" s="28" t="s">
        <v>30</v>
      </c>
      <c r="R9" s="29">
        <f>L10</f>
        <v>3.1859214628142385</v>
      </c>
      <c r="S9" s="29">
        <f>O4</f>
        <v>8.9734921928890365</v>
      </c>
      <c r="T9" s="29">
        <f>O5</f>
        <v>3.0453769927396364</v>
      </c>
      <c r="U9" s="29">
        <f>O6</f>
        <v>6.9236596396180336E-2</v>
      </c>
      <c r="V9" s="29">
        <f>O7</f>
        <v>0.67849327092260014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3.1859214628142385</v>
      </c>
      <c r="M10" t="s">
        <v>34</v>
      </c>
      <c r="N10" s="3" t="s">
        <v>266</v>
      </c>
      <c r="O10" s="1">
        <f>((SQRT(O9))^3/(O9-1)+(SQRT(1/O9)^3/(1/O9-1))-2)/6</f>
        <v>4.9853944849008659E-2</v>
      </c>
    </row>
    <row r="11" spans="1:27" x14ac:dyDescent="0.4">
      <c r="A11" s="3" t="s">
        <v>37</v>
      </c>
      <c r="B11" s="4">
        <f>($B$5*$E$7)^(1/3)</f>
        <v>4.5055733413674268</v>
      </c>
      <c r="D11" s="3" t="s">
        <v>8</v>
      </c>
      <c r="E11" s="4">
        <f>$B$11/$E$8</f>
        <v>3.1859214628142385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4.9590251292514393</v>
      </c>
      <c r="D12" s="3" t="s">
        <v>2</v>
      </c>
      <c r="E12" s="4">
        <f>(9*$B$6*$B$5/(-$B$4))^(1/2)</f>
        <v>5.3115280788645753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-0.21368791480890592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-1.5829</v>
      </c>
    </row>
    <row r="16" spans="1:27" x14ac:dyDescent="0.4">
      <c r="D16" s="3" t="s">
        <v>9</v>
      </c>
      <c r="E16" s="4">
        <f>$E$15*$E$6</f>
        <v>-18.994799999999998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6.3955802971923131E-2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0.13551707236005964</v>
      </c>
      <c r="G19">
        <f>$E$11*(D19/$E$12+1)</f>
        <v>2.5861088635941512</v>
      </c>
      <c r="H19" s="10">
        <f>-(-$B$4)*(1+D19+$E$5*D19^3)*EXP(-D19)</f>
        <v>0.2145099738387384</v>
      </c>
      <c r="I19">
        <f>H19*$E$6</f>
        <v>2.574119686064861</v>
      </c>
      <c r="K19">
        <f t="shared" ref="K19:K82" si="1">$L$9*$L$6*EXP(-$L$4*(G19/$L$10-1))+6*$L$6*EXP(-$L$4*(SQRT(2)*G19/$L$10-1))+24*$L$6*EXP(-$L$4*(SQRT(3)*G19/$L$10-1))+12*$L$6*EXP(-$L$4*(SQRT(4)*G19/$L$10-1))+8*$L$6*EXP(-$L$4*(SQRT(6)*G19/$L$10-1))-SQRT($L$9*$L$7^2*EXP(-2*$L$5*(G19/$L$10-1))+6*$L$7^2*EXP(-2*$L$5*(SQRT(2)*G19/$L$10-1))+24*$L$7^2*EXP(-2*$L$5*(SQRT(3)*G19/$L$10-1))+12*$L$7^2*EXP(-2*$L$5*(SQRT(4)*G19/$L$10-1))+8*$L$7^2*EXP(-2*$L$5*(SQRT(6)*G19/$L$10-1)))</f>
        <v>1.6660227843354445</v>
      </c>
      <c r="M19">
        <f>$L$9*$O$6*EXP(-$O$4*(G19/$L$10-1))+6*$O$6*EXP(-$O$4*(SQRT(2)*G19/$L$10-1))+24*$O$6*EXP(-$O$4*(SQRT(3)*G19/$L$10-1))+12*$O$6*EXP(-$O$4*(SQRT(4)*G19/$L$10-1))+8*$O$6*EXP(-$O$4*(SQRT(6)*G19/$L$10-1))-SQRT($L$9*$O$7^2*EXP(-2*$O$5*(G19/$L$10-1))+6*$O$7^2*EXP(-2*$O$5*(SQRT(2)*G19/$L$10-1))+24*$O$7^2*EXP(-2*$O$5*(SQRT(3)*G19/$L$10-1))+12*$O$7^2*EXP(-2*$O$5*(SQRT(4)*G19/$L$10-1))+8*$O$7^2*EXP(-2*$O$5*(SQRT(6)*G19/$L$10-1)))</f>
        <v>0.23250771673292459</v>
      </c>
      <c r="N19" s="13">
        <f>(M19-H19)^2*O19</f>
        <v>3.2391874928522916E-4</v>
      </c>
      <c r="O19" s="13">
        <v>1</v>
      </c>
      <c r="P19" s="14">
        <f>SUMSQ(N26:N295)</f>
        <v>1.2181878149464288E-8</v>
      </c>
      <c r="Q19" s="1" t="s">
        <v>68</v>
      </c>
      <c r="R19" s="19">
        <f>O4/(O4-O5)*-B4/SQRT(L9)</f>
        <v>0.69168396978296676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7.1732848143101866E-2</v>
      </c>
      <c r="G20">
        <f t="shared" ref="G20:G83" si="2">$E$11*(D20/$E$12+1)</f>
        <v>2.5981051155785528</v>
      </c>
      <c r="H20" s="10">
        <f>-(-$B$4)*(1+D20+$E$5*D20^3)*EXP(-D20)</f>
        <v>0.11354592532571595</v>
      </c>
      <c r="I20">
        <f t="shared" ref="I20:I83" si="3">H20*$E$6</f>
        <v>1.3625511039085914</v>
      </c>
      <c r="K20">
        <f t="shared" si="1"/>
        <v>1.3740648434329366</v>
      </c>
      <c r="M20">
        <f t="shared" ref="M20:M83" si="4">$L$9*$O$6*EXP(-$O$4*(G20/$L$10-1))+6*$O$6*EXP(-$O$4*(SQRT(2)*G20/$L$10-1))+24*$O$6*EXP(-$O$4*(SQRT(3)*G20/$L$10-1))+12*$O$6*EXP(-$O$4*(SQRT(4)*G20/$L$10-1))+8*$O$6*EXP(-$O$4*(SQRT(6)*G20/$L$10-1))-SQRT($L$9*$O$7^2*EXP(-2*$O$5*(G20/$L$10-1))+6*$O$7^2*EXP(-2*$O$5*(SQRT(2)*G20/$L$10-1))+24*$O$7^2*EXP(-2*$O$5*(SQRT(3)*G20/$L$10-1))+12*$O$7^2*EXP(-2*$O$5*(SQRT(4)*G20/$L$10-1))+8*$O$7^2*EXP(-2*$O$5*(SQRT(6)*G20/$L$10-1)))</f>
        <v>0.12888545090014247</v>
      </c>
      <c r="N20" s="13">
        <f t="shared" ref="N20:N83" si="5">(M20-H20)^2*O20</f>
        <v>2.3530104484848546E-4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1.07277515472029E-2</v>
      </c>
      <c r="G21">
        <f t="shared" si="2"/>
        <v>2.6101013675629545</v>
      </c>
      <c r="H21" s="10">
        <f t="shared" ref="H21:H84" si="6">-(-$B$4)*(1+D21+$E$5*D21^3)*EXP(-D21)</f>
        <v>1.698095792406747E-2</v>
      </c>
      <c r="I21">
        <f t="shared" si="3"/>
        <v>0.20377149508880965</v>
      </c>
      <c r="K21">
        <f t="shared" si="1"/>
        <v>1.0971073339738782</v>
      </c>
      <c r="M21">
        <f t="shared" si="4"/>
        <v>2.9929717053077454E-2</v>
      </c>
      <c r="N21" s="13">
        <f t="shared" si="5"/>
        <v>1.6767036298111939E-4</v>
      </c>
      <c r="O21" s="13">
        <v>1</v>
      </c>
      <c r="Q21" s="16" t="s">
        <v>60</v>
      </c>
      <c r="R21" s="19">
        <f>(O7/O6)/(O4/O5)</f>
        <v>3.3257485291760909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-0.13835308596166351</v>
      </c>
    </row>
    <row r="22" spans="1:25" x14ac:dyDescent="0.4">
      <c r="D22" s="6">
        <v>-0.94</v>
      </c>
      <c r="E22" s="7">
        <f t="shared" si="0"/>
        <v>-4.7595458870633413E-2</v>
      </c>
      <c r="G22">
        <f t="shared" si="2"/>
        <v>2.6220976195473562</v>
      </c>
      <c r="H22" s="10">
        <f t="shared" si="6"/>
        <v>-7.5338851846325633E-2</v>
      </c>
      <c r="I22">
        <f t="shared" si="3"/>
        <v>-0.9040662221559076</v>
      </c>
      <c r="K22">
        <f t="shared" si="1"/>
        <v>0.83447452676917777</v>
      </c>
      <c r="M22">
        <f t="shared" si="4"/>
        <v>-6.4534555125082882E-2</v>
      </c>
      <c r="N22" s="13">
        <f t="shared" si="5"/>
        <v>1.1673282764065686E-4</v>
      </c>
      <c r="O22" s="13">
        <v>1</v>
      </c>
    </row>
    <row r="23" spans="1:25" x14ac:dyDescent="0.4">
      <c r="D23" s="6">
        <v>-0.92</v>
      </c>
      <c r="E23" s="7">
        <f t="shared" si="0"/>
        <v>-0.10333090052949863</v>
      </c>
      <c r="G23">
        <f t="shared" si="2"/>
        <v>2.6340938715317579</v>
      </c>
      <c r="H23" s="10">
        <f t="shared" si="6"/>
        <v>-0.16356248244814336</v>
      </c>
      <c r="I23">
        <f t="shared" si="3"/>
        <v>-1.9627497893777204</v>
      </c>
      <c r="K23">
        <f t="shared" si="1"/>
        <v>0.58552038045285482</v>
      </c>
      <c r="M23">
        <f t="shared" si="4"/>
        <v>-0.15467608695925783</v>
      </c>
      <c r="N23" s="13">
        <f t="shared" si="5"/>
        <v>7.8968024784885184E-5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-0.15656966200007882</v>
      </c>
      <c r="G24">
        <f t="shared" si="2"/>
        <v>2.6460901235161596</v>
      </c>
      <c r="H24" s="10">
        <f t="shared" si="6"/>
        <v>-0.24783411797992477</v>
      </c>
      <c r="I24">
        <f t="shared" si="3"/>
        <v>-2.9740094157590971</v>
      </c>
      <c r="K24">
        <f t="shared" si="1"/>
        <v>0.34962723612322133</v>
      </c>
      <c r="M24">
        <f t="shared" si="4"/>
        <v>-0.24065748367321227</v>
      </c>
      <c r="N24" s="13">
        <f t="shared" si="5"/>
        <v>5.1504079972282858E-5</v>
      </c>
      <c r="O24" s="13">
        <v>1</v>
      </c>
      <c r="Q24" s="17" t="s">
        <v>64</v>
      </c>
      <c r="R24" s="19">
        <f>O5/(O4-O5)*-B4/L9</f>
        <v>6.776362974083909E-2</v>
      </c>
      <c r="V24" s="15" t="str">
        <f>D3</f>
        <v>FCC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-0.20739989539852682</v>
      </c>
      <c r="G25">
        <f t="shared" si="2"/>
        <v>2.6580863755005617</v>
      </c>
      <c r="H25" s="10">
        <f t="shared" si="6"/>
        <v>-0.3282932944263281</v>
      </c>
      <c r="I25">
        <f t="shared" si="3"/>
        <v>-3.9395195331159369</v>
      </c>
      <c r="K25">
        <f t="shared" si="1"/>
        <v>0.12620457002518659</v>
      </c>
      <c r="M25">
        <f t="shared" si="4"/>
        <v>-0.32263545844005659</v>
      </c>
      <c r="N25" s="13">
        <f t="shared" si="5"/>
        <v>3.2011108047548897E-5</v>
      </c>
      <c r="O25" s="13">
        <v>1</v>
      </c>
      <c r="Q25" s="17" t="s">
        <v>65</v>
      </c>
      <c r="R25" s="19">
        <f>O4/(O4-O5)*-B4/SQRT(L9)</f>
        <v>0.69168396978296676</v>
      </c>
      <c r="V25" s="2" t="s">
        <v>109</v>
      </c>
      <c r="W25" s="1">
        <f>(-B4/(12*PI()*B6*W26))^(1/2)</f>
        <v>0.37044331072670117</v>
      </c>
      <c r="X25" t="s">
        <v>107</v>
      </c>
    </row>
    <row r="26" spans="1:25" x14ac:dyDescent="0.4">
      <c r="D26" s="6">
        <v>-0.86</v>
      </c>
      <c r="E26" s="7">
        <f t="shared" si="0"/>
        <v>-0.25590690607719629</v>
      </c>
      <c r="G26">
        <f t="shared" si="2"/>
        <v>2.6700826274849634</v>
      </c>
      <c r="H26" s="10">
        <f t="shared" si="6"/>
        <v>-0.40507504162959396</v>
      </c>
      <c r="I26">
        <f t="shared" si="3"/>
        <v>-4.860900499555127</v>
      </c>
      <c r="K26">
        <f t="shared" si="1"/>
        <v>-8.5312198357314628E-2</v>
      </c>
      <c r="M26">
        <f t="shared" si="4"/>
        <v>-0.40076104794533629</v>
      </c>
      <c r="N26" s="13">
        <f t="shared" si="5"/>
        <v>1.8610541507815035E-5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-0.30217323968856968</v>
      </c>
      <c r="G27">
        <f t="shared" si="2"/>
        <v>2.6820788794693651</v>
      </c>
      <c r="H27" s="10">
        <f t="shared" si="6"/>
        <v>-0.47831002110303694</v>
      </c>
      <c r="I27">
        <f t="shared" si="3"/>
        <v>-5.7397202532364435</v>
      </c>
      <c r="K27">
        <f t="shared" si="1"/>
        <v>-0.28546284530755539</v>
      </c>
      <c r="M27">
        <f t="shared" si="4"/>
        <v>-0.47517981980082791</v>
      </c>
      <c r="N27" s="13">
        <f t="shared" si="5"/>
        <v>9.7981601923511359E-6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-0.34627876669662583</v>
      </c>
      <c r="G28">
        <f t="shared" si="2"/>
        <v>2.6940751314537668</v>
      </c>
      <c r="H28" s="10">
        <f t="shared" si="6"/>
        <v>-0.54812465980408898</v>
      </c>
      <c r="I28">
        <f t="shared" si="3"/>
        <v>-6.5774959176490677</v>
      </c>
      <c r="K28">
        <f t="shared" si="1"/>
        <v>-0.47476343137225108</v>
      </c>
      <c r="M28">
        <f t="shared" si="4"/>
        <v>-0.54603207213255578</v>
      </c>
      <c r="N28" s="13">
        <f t="shared" si="5"/>
        <v>4.3789231630527269E-6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1.0017732934758239</v>
      </c>
      <c r="X28" t="s">
        <v>114</v>
      </c>
    </row>
    <row r="29" spans="1:25" x14ac:dyDescent="0.4">
      <c r="D29" s="6">
        <v>-0.8</v>
      </c>
      <c r="E29" s="7">
        <f t="shared" si="0"/>
        <v>-0.3883007644078566</v>
      </c>
      <c r="G29">
        <f t="shared" si="2"/>
        <v>2.7060713834381684</v>
      </c>
      <c r="H29" s="10">
        <f t="shared" si="6"/>
        <v>-0.61464127998119622</v>
      </c>
      <c r="I29">
        <f t="shared" si="3"/>
        <v>-7.3756953597743546</v>
      </c>
      <c r="K29">
        <f t="shared" si="1"/>
        <v>-0.65370734162851196</v>
      </c>
      <c r="M29">
        <f t="shared" si="4"/>
        <v>-0.61345302565307902</v>
      </c>
      <c r="N29" s="13">
        <f t="shared" si="5"/>
        <v>1.411948348289258E-6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-0.42831399659216446</v>
      </c>
      <c r="G30">
        <f t="shared" si="2"/>
        <v>2.7180676354225706</v>
      </c>
      <c r="H30" s="10">
        <f t="shared" si="6"/>
        <v>-0.67797822520573714</v>
      </c>
      <c r="I30">
        <f t="shared" si="3"/>
        <v>-8.1357387024688457</v>
      </c>
      <c r="K30">
        <f t="shared" si="1"/>
        <v>-0.82276627989624718</v>
      </c>
      <c r="M30">
        <f t="shared" si="4"/>
        <v>-0.67757300851499247</v>
      </c>
      <c r="N30" s="13">
        <f t="shared" si="5"/>
        <v>1.642005664580613E-7</v>
      </c>
      <c r="O30" s="13">
        <v>1</v>
      </c>
      <c r="V30" s="22" t="s">
        <v>23</v>
      </c>
      <c r="W30" s="1">
        <f>1/(O5*W25^2)</f>
        <v>2.39284971788712</v>
      </c>
    </row>
    <row r="31" spans="1:25" x14ac:dyDescent="0.4">
      <c r="D31" s="6">
        <v>-0.76</v>
      </c>
      <c r="E31" s="7">
        <f t="shared" si="0"/>
        <v>-0.46639079076193762</v>
      </c>
      <c r="G31">
        <f t="shared" si="2"/>
        <v>2.7300638874069718</v>
      </c>
      <c r="H31" s="10">
        <f t="shared" si="6"/>
        <v>-0.73824998269707109</v>
      </c>
      <c r="I31">
        <f t="shared" si="3"/>
        <v>-8.8589997923648536</v>
      </c>
      <c r="K31">
        <f t="shared" si="1"/>
        <v>-0.98239121896993975</v>
      </c>
      <c r="M31">
        <f t="shared" si="4"/>
        <v>-0.73851763423000971</v>
      </c>
      <c r="N31" s="13">
        <f t="shared" si="5"/>
        <v>7.1637343084391873E-8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-0.50260111317573464</v>
      </c>
      <c r="G32">
        <f t="shared" si="2"/>
        <v>2.7420601393913739</v>
      </c>
      <c r="H32" s="10">
        <f t="shared" si="6"/>
        <v>-0.79556730204587034</v>
      </c>
      <c r="I32">
        <f t="shared" si="3"/>
        <v>-9.5468076245504445</v>
      </c>
      <c r="K32">
        <f t="shared" si="1"/>
        <v>-1.1330133088481587</v>
      </c>
      <c r="M32">
        <f t="shared" si="4"/>
        <v>-0.7964079729263136</v>
      </c>
      <c r="N32" s="13">
        <f t="shared" si="5"/>
        <v>7.0672752922524878E-7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-0.5370126416311729</v>
      </c>
      <c r="G33">
        <f t="shared" si="2"/>
        <v>2.7540563913757756</v>
      </c>
      <c r="H33" s="10">
        <f t="shared" si="6"/>
        <v>-0.8500373104379837</v>
      </c>
      <c r="I33">
        <f t="shared" si="3"/>
        <v>-10.200447725255804</v>
      </c>
      <c r="K33">
        <f t="shared" si="1"/>
        <v>-1.2750447448475493</v>
      </c>
      <c r="M33">
        <f t="shared" si="4"/>
        <v>-0.85136071620520859</v>
      </c>
      <c r="N33" s="13">
        <f t="shared" si="5"/>
        <v>1.7514028247241115E-6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-0.56969083610984628</v>
      </c>
      <c r="G34">
        <f t="shared" si="2"/>
        <v>2.7660526433601773</v>
      </c>
      <c r="H34" s="10">
        <f t="shared" si="6"/>
        <v>-0.90176362447827563</v>
      </c>
      <c r="I34">
        <f t="shared" si="3"/>
        <v>-10.821163493739308</v>
      </c>
      <c r="K34">
        <f t="shared" si="1"/>
        <v>-1.4088795974016133</v>
      </c>
      <c r="M34">
        <f t="shared" si="4"/>
        <v>-0.90348833584756827</v>
      </c>
      <c r="N34" s="13">
        <f t="shared" si="5"/>
        <v>2.9746293073672997E-6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-0.6006990073353623</v>
      </c>
      <c r="G35">
        <f t="shared" si="2"/>
        <v>2.778048895344579</v>
      </c>
      <c r="H35" s="10">
        <f t="shared" si="6"/>
        <v>-0.95084645871114504</v>
      </c>
      <c r="I35">
        <f t="shared" si="3"/>
        <v>-11.410157504533741</v>
      </c>
      <c r="K35">
        <f t="shared" si="1"/>
        <v>-1.534894605261325</v>
      </c>
      <c r="M35">
        <f t="shared" si="4"/>
        <v>-0.95289923660985076</v>
      </c>
      <c r="N35" s="13">
        <f t="shared" si="5"/>
        <v>4.213897101414698E-6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-0.63009838330391255</v>
      </c>
      <c r="G36">
        <f t="shared" si="2"/>
        <v>2.7900451473289807</v>
      </c>
      <c r="H36" s="10">
        <f t="shared" si="6"/>
        <v>-0.99738273093176322</v>
      </c>
      <c r="I36">
        <f t="shared" si="3"/>
        <v>-11.968592771181159</v>
      </c>
      <c r="K36">
        <f t="shared" si="1"/>
        <v>-1.6534499337362725</v>
      </c>
      <c r="M36">
        <f t="shared" si="4"/>
        <v>-0.99969790333982811</v>
      </c>
      <c r="N36" s="13">
        <f t="shared" si="5"/>
        <v>5.3600232790649892E-6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-0.65794817384514093</v>
      </c>
      <c r="G37">
        <f t="shared" si="2"/>
        <v>2.8020413993133824</v>
      </c>
      <c r="H37" s="10">
        <f t="shared" si="6"/>
        <v>-1.0414661643794736</v>
      </c>
      <c r="I37">
        <f t="shared" si="3"/>
        <v>-12.497593972553684</v>
      </c>
      <c r="K37">
        <f t="shared" si="1"/>
        <v>-1.7648898995396238</v>
      </c>
      <c r="M37">
        <f t="shared" si="4"/>
        <v>-1.0439850426325052</v>
      </c>
      <c r="N37" s="13">
        <f t="shared" si="5"/>
        <v>6.344747653595794E-6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-0.6843056332694939</v>
      </c>
      <c r="G38">
        <f t="shared" si="2"/>
        <v>2.8140376512977845</v>
      </c>
      <c r="H38" s="10">
        <f t="shared" si="6"/>
        <v>-1.0831873869022819</v>
      </c>
      <c r="I38">
        <f t="shared" si="3"/>
        <v>-12.998248642827383</v>
      </c>
      <c r="K38">
        <f t="shared" si="1"/>
        <v>-1.8695436637289036</v>
      </c>
      <c r="M38">
        <f t="shared" si="4"/>
        <v>-1.0858577192377066</v>
      </c>
      <c r="N38" s="13">
        <f t="shared" si="5"/>
        <v>7.1306747816146555E-6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-0.70922612115667338</v>
      </c>
      <c r="G39">
        <f t="shared" si="2"/>
        <v>2.8260339032821862</v>
      </c>
      <c r="H39" s="10">
        <f t="shared" si="6"/>
        <v>-1.1226340271788982</v>
      </c>
      <c r="I39">
        <f t="shared" si="3"/>
        <v>-13.471608326146779</v>
      </c>
      <c r="K39">
        <f t="shared" si="1"/>
        <v>-1.9677258941663038</v>
      </c>
      <c r="M39">
        <f t="shared" si="4"/>
        <v>-1.1254094874221732</v>
      </c>
      <c r="N39" s="13">
        <f t="shared" si="5"/>
        <v>7.7031795620002249E-6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-0.73276316133831065</v>
      </c>
      <c r="G40">
        <f t="shared" si="2"/>
        <v>2.8380301552665879</v>
      </c>
      <c r="H40" s="10">
        <f t="shared" si="6"/>
        <v>-1.1598908080824117</v>
      </c>
      <c r="I40">
        <f t="shared" si="3"/>
        <v>-13.918689696988942</v>
      </c>
      <c r="K40">
        <f t="shared" si="1"/>
        <v>-2.0597373988574215</v>
      </c>
      <c r="M40">
        <f t="shared" si="4"/>
        <v>-1.162730517480643</v>
      </c>
      <c r="N40" s="13">
        <f t="shared" si="5"/>
        <v>8.0639494664032E-6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-0.75496849912650621</v>
      </c>
      <c r="G41">
        <f t="shared" si="2"/>
        <v>2.8500264072509895</v>
      </c>
      <c r="H41" s="10">
        <f t="shared" si="6"/>
        <v>-1.1950396372673466</v>
      </c>
      <c r="I41">
        <f t="shared" si="3"/>
        <v>-14.340475647208159</v>
      </c>
      <c r="K41">
        <f t="shared" si="1"/>
        <v>-2.1458657314653635</v>
      </c>
      <c r="M41">
        <f t="shared" si="4"/>
        <v>-1.1979077175825461</v>
      </c>
      <c r="N41" s="13">
        <f t="shared" si="5"/>
        <v>8.2258846944347067E-6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-0.77589215683845592</v>
      </c>
      <c r="G42">
        <f t="shared" si="2"/>
        <v>2.8620226592353912</v>
      </c>
      <c r="H42" s="10">
        <f t="shared" si="6"/>
        <v>-1.2281596950595919</v>
      </c>
      <c r="I42">
        <f t="shared" si="3"/>
        <v>-14.737916340715103</v>
      </c>
      <c r="K42">
        <f t="shared" si="1"/>
        <v>-2.2263857702382484</v>
      </c>
      <c r="M42">
        <f t="shared" si="4"/>
        <v>-1.2310248511333053</v>
      </c>
      <c r="N42" s="13">
        <f t="shared" si="5"/>
        <v>8.2091193267368093E-6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-0.79558248766598305</v>
      </c>
      <c r="G43">
        <f t="shared" si="2"/>
        <v>2.8740189112197929</v>
      </c>
      <c r="H43" s="10">
        <f t="shared" si="6"/>
        <v>-1.2593275197264846</v>
      </c>
      <c r="I43">
        <f t="shared" si="3"/>
        <v>-15.111930236717814</v>
      </c>
      <c r="K43">
        <f t="shared" si="1"/>
        <v>-2.3015602715319288</v>
      </c>
      <c r="M43">
        <f t="shared" si="4"/>
        <v>-1.2621626498220162</v>
      </c>
      <c r="N43" s="13">
        <f t="shared" si="5"/>
        <v>8.0379626585890291E-6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-0.81408622793745522</v>
      </c>
      <c r="G44">
        <f t="shared" si="2"/>
        <v>2.886015163204195</v>
      </c>
      <c r="H44" s="10">
        <f t="shared" si="6"/>
        <v>-1.2886170902021978</v>
      </c>
      <c r="I44">
        <f t="shared" si="3"/>
        <v>-15.463405082426373</v>
      </c>
      <c r="K44">
        <f t="shared" si="1"/>
        <v>-2.3716403990561448</v>
      </c>
      <c r="M44">
        <f t="shared" si="4"/>
        <v>-1.2913989225203151</v>
      </c>
      <c r="N44" s="13">
        <f t="shared" si="5"/>
        <v>7.7385910461215313E-6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-0.83144854781823607</v>
      </c>
      <c r="G45">
        <f t="shared" si="2"/>
        <v>2.8980114151885963</v>
      </c>
      <c r="H45" s="10">
        <f t="shared" si="6"/>
        <v>-1.3160999063414858</v>
      </c>
      <c r="I45">
        <f t="shared" si="3"/>
        <v>-15.793198876097829</v>
      </c>
      <c r="K45">
        <f t="shared" si="1"/>
        <v>-2.4368662299212853</v>
      </c>
      <c r="M45">
        <f t="shared" si="4"/>
        <v>-1.3188086601906257</v>
      </c>
      <c r="N45" s="13">
        <f t="shared" si="5"/>
        <v>7.3373474152304037E-6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-0.8477131004945474</v>
      </c>
      <c r="G46">
        <f t="shared" si="2"/>
        <v>2.9100076671729984</v>
      </c>
      <c r="H46" s="10">
        <f t="shared" si="6"/>
        <v>-1.341845066772819</v>
      </c>
      <c r="I46">
        <f t="shared" si="3"/>
        <v>-16.102140801273826</v>
      </c>
      <c r="K46">
        <f t="shared" si="1"/>
        <v>-2.4974672385142389</v>
      </c>
      <c r="M46">
        <f t="shared" si="4"/>
        <v>-1.3444641369556196</v>
      </c>
      <c r="N46" s="13">
        <f t="shared" si="5"/>
        <v>6.8595286224352157E-6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-0.86292206988436393</v>
      </c>
      <c r="G47">
        <f t="shared" si="2"/>
        <v>2.9220039191574001</v>
      </c>
      <c r="H47" s="10">
        <f t="shared" si="6"/>
        <v>-1.3659193444199595</v>
      </c>
      <c r="I47">
        <f t="shared" si="3"/>
        <v>-16.391032133039516</v>
      </c>
      <c r="K47">
        <f t="shared" si="1"/>
        <v>-2.5536627591852739</v>
      </c>
      <c r="M47">
        <f t="shared" si="4"/>
        <v>-1.3684350074745895</v>
      </c>
      <c r="N47" s="13">
        <f t="shared" si="5"/>
        <v>6.3285606044299045E-6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-0.87711621691775898</v>
      </c>
      <c r="G48">
        <f t="shared" si="2"/>
        <v>2.9340001711418022</v>
      </c>
      <c r="H48" s="10">
        <f t="shared" si="6"/>
        <v>-1.3883872597591207</v>
      </c>
      <c r="I48">
        <f t="shared" si="3"/>
        <v>-16.660647117109448</v>
      </c>
      <c r="K48">
        <f t="shared" si="1"/>
        <v>-2.605662428683833</v>
      </c>
      <c r="M48">
        <f t="shared" si="4"/>
        <v>-1.3907884007667168</v>
      </c>
      <c r="N48" s="13">
        <f t="shared" si="5"/>
        <v>5.7654781383598139E-6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-0.8903349244279245</v>
      </c>
      <c r="G49">
        <f t="shared" si="2"/>
        <v>2.9459964231262044</v>
      </c>
      <c r="H49" s="10">
        <f t="shared" si="6"/>
        <v>-1.4093111518769617</v>
      </c>
      <c r="I49">
        <f t="shared" si="3"/>
        <v>-16.911733822523541</v>
      </c>
      <c r="K49">
        <f t="shared" si="1"/>
        <v>-2.6536666092386025</v>
      </c>
      <c r="M49">
        <f t="shared" si="4"/>
        <v>-1.4115890106155127</v>
      </c>
      <c r="N49" s="13">
        <f t="shared" si="5"/>
        <v>5.188640432793242E-6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-0.90261624069295854</v>
      </c>
      <c r="G50">
        <f t="shared" si="2"/>
        <v>2.9579926751106056</v>
      </c>
      <c r="H50" s="10">
        <f t="shared" si="6"/>
        <v>-1.4287512473928841</v>
      </c>
      <c r="I50">
        <f t="shared" si="3"/>
        <v>-17.145014968714609</v>
      </c>
      <c r="K50">
        <f t="shared" si="1"/>
        <v>-2.6978667931372193</v>
      </c>
      <c r="M50">
        <f t="shared" si="4"/>
        <v>-1.4308991826834827</v>
      </c>
      <c r="N50" s="13">
        <f t="shared" si="5"/>
        <v>4.6136260125990896E-6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-0.91399692166737345</v>
      </c>
      <c r="G51">
        <f t="shared" si="2"/>
        <v>2.9699889270950077</v>
      </c>
      <c r="H51" s="10">
        <f t="shared" si="6"/>
        <v>-1.4467657273072854</v>
      </c>
      <c r="I51">
        <f t="shared" si="3"/>
        <v>-17.361188727687423</v>
      </c>
      <c r="K51">
        <f t="shared" si="1"/>
        <v>-2.738445989622349</v>
      </c>
      <c r="M51">
        <f t="shared" si="4"/>
        <v>-1.448778998460877</v>
      </c>
      <c r="N51" s="13">
        <f t="shared" si="5"/>
        <v>4.0532607378841423E-6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-0.92451247194121244</v>
      </c>
      <c r="G52">
        <f t="shared" si="2"/>
        <v>2.9819851790794094</v>
      </c>
      <c r="H52" s="10">
        <f t="shared" si="6"/>
        <v>-1.4634107918357451</v>
      </c>
      <c r="I52">
        <f t="shared" si="3"/>
        <v>-17.560929502028941</v>
      </c>
      <c r="K52">
        <f t="shared" si="1"/>
        <v>-2.7755790948843138</v>
      </c>
      <c r="M52">
        <f t="shared" si="4"/>
        <v>-1.4652863561675069</v>
      </c>
      <c r="N52" s="13">
        <f t="shared" si="5"/>
        <v>3.5177415625772242E-6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-0.93419718446358846</v>
      </c>
      <c r="G53">
        <f t="shared" si="2"/>
        <v>2.9939814310638111</v>
      </c>
      <c r="H53" s="10">
        <f t="shared" si="6"/>
        <v>-1.4787407232874141</v>
      </c>
      <c r="I53">
        <f t="shared" si="3"/>
        <v>-17.74488867944897</v>
      </c>
      <c r="K53">
        <f t="shared" si="1"/>
        <v>-2.8094332458954892</v>
      </c>
      <c r="M53">
        <f t="shared" si="4"/>
        <v>-1.4804770487219647</v>
      </c>
      <c r="N53" s="13">
        <f t="shared" si="5"/>
        <v>3.0148260146673324E-6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-0.94308417906643793</v>
      </c>
      <c r="G54">
        <f t="shared" si="2"/>
        <v>3.0059776830482128</v>
      </c>
      <c r="H54" s="10">
        <f t="shared" si="6"/>
        <v>-1.4928079470442648</v>
      </c>
      <c r="I54">
        <f t="shared" si="3"/>
        <v>-17.913695364531179</v>
      </c>
      <c r="K54">
        <f t="shared" si="1"/>
        <v>-2.8401681587982663</v>
      </c>
      <c r="M54">
        <f t="shared" si="4"/>
        <v>-1.4944048388879911</v>
      </c>
      <c r="N54" s="13">
        <f t="shared" si="5"/>
        <v>2.5500635605597599E-6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-0.95120543982327643</v>
      </c>
      <c r="G55">
        <f t="shared" si="2"/>
        <v>3.0179739350326149</v>
      </c>
      <c r="H55" s="10">
        <f t="shared" si="6"/>
        <v>-1.505663090696264</v>
      </c>
      <c r="I55">
        <f t="shared" si="3"/>
        <v>-18.067957088355168</v>
      </c>
      <c r="K55">
        <f t="shared" si="1"/>
        <v>-2.8679364525266018</v>
      </c>
      <c r="M55">
        <f t="shared" si="4"/>
        <v>-1.5071215317035309</v>
      </c>
      <c r="N55" s="13">
        <f t="shared" si="5"/>
        <v>2.1270501716776498E-6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-0.95859185127677538</v>
      </c>
      <c r="G56">
        <f t="shared" si="2"/>
        <v>3.0299701870170161</v>
      </c>
      <c r="H56" s="10">
        <f t="shared" si="6"/>
        <v>-1.5173550413860077</v>
      </c>
      <c r="I56">
        <f t="shared" si="3"/>
        <v>-18.208260496632093</v>
      </c>
      <c r="K56">
        <f t="shared" si="1"/>
        <v>-2.8928839583107537</v>
      </c>
      <c r="M56">
        <f t="shared" si="4"/>
        <v>-1.5186770442937998</v>
      </c>
      <c r="N56" s="13">
        <f t="shared" si="5"/>
        <v>1.7476916882106422E-6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-0.96527323356802042</v>
      </c>
      <c r="G57">
        <f t="shared" si="2"/>
        <v>3.0419664390014183</v>
      </c>
      <c r="H57" s="10">
        <f t="shared" si="6"/>
        <v>-1.5279310014148195</v>
      </c>
      <c r="I57">
        <f t="shared" si="3"/>
        <v>-18.335172016977836</v>
      </c>
      <c r="K57">
        <f t="shared" si="1"/>
        <v>-2.9151500156858647</v>
      </c>
      <c r="M57">
        <f t="shared" si="4"/>
        <v>-1.5291194731657984</v>
      </c>
      <c r="N57" s="13">
        <f t="shared" si="5"/>
        <v>1.4124651028748868E-6</v>
      </c>
      <c r="O57" s="13">
        <v>1</v>
      </c>
    </row>
    <row r="58" spans="4:21" x14ac:dyDescent="0.4">
      <c r="D58" s="6">
        <v>-0.219999999999999</v>
      </c>
      <c r="E58" s="7">
        <f t="shared" si="0"/>
        <v>-0.97127837649940252</v>
      </c>
      <c r="G58">
        <f t="shared" si="2"/>
        <v>3.05396269098582</v>
      </c>
      <c r="H58" s="10">
        <f t="shared" si="6"/>
        <v>-1.5374365421609042</v>
      </c>
      <c r="I58">
        <f t="shared" si="3"/>
        <v>-18.44923850593085</v>
      </c>
      <c r="K58">
        <f t="shared" si="1"/>
        <v>-2.9348677555973097</v>
      </c>
      <c r="M58">
        <f t="shared" si="4"/>
        <v>-1.5384951590778526</v>
      </c>
      <c r="N58" s="13">
        <f t="shared" si="5"/>
        <v>1.1206697768493743E-6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-0.97663507256218607</v>
      </c>
      <c r="G59">
        <f t="shared" si="2"/>
        <v>3.0659589429702216</v>
      </c>
      <c r="H59" s="10">
        <f t="shared" si="6"/>
        <v>-1.5459156563586842</v>
      </c>
      <c r="I59">
        <f t="shared" si="3"/>
        <v>-18.550987876304212</v>
      </c>
      <c r="K59">
        <f t="shared" si="1"/>
        <v>-2.9521643711694061</v>
      </c>
      <c r="M59">
        <f t="shared" si="4"/>
        <v>-1.5468487495741792</v>
      </c>
      <c r="N59" s="13">
        <f t="shared" si="5"/>
        <v>8.7066294880270733E-7</v>
      </c>
      <c r="O59" s="13">
        <v>1</v>
      </c>
    </row>
    <row r="60" spans="4:21" x14ac:dyDescent="0.4">
      <c r="D60" s="6">
        <v>-0.17999999999999899</v>
      </c>
      <c r="E60" s="7">
        <f t="shared" si="0"/>
        <v>-0.98137014895893449</v>
      </c>
      <c r="G60">
        <f t="shared" si="2"/>
        <v>3.0779551949546233</v>
      </c>
      <c r="H60" s="10">
        <f t="shared" si="6"/>
        <v>-1.5534108087870973</v>
      </c>
      <c r="I60">
        <f t="shared" si="3"/>
        <v>-18.640929705445167</v>
      </c>
      <c r="K60">
        <f t="shared" si="1"/>
        <v>-2.9671613766788045</v>
      </c>
      <c r="M60">
        <f t="shared" si="4"/>
        <v>-1.5542232592709397</v>
      </c>
      <c r="N60" s="13">
        <f t="shared" si="5"/>
        <v>6.6007578869588996E-7</v>
      </c>
      <c r="O60" s="13">
        <v>1</v>
      </c>
    </row>
    <row r="61" spans="4:21" x14ac:dyDescent="0.4">
      <c r="D61" s="6">
        <v>-0.159999999999999</v>
      </c>
      <c r="E61" s="7">
        <f t="shared" si="0"/>
        <v>-0.98550949865011306</v>
      </c>
      <c r="G61">
        <f t="shared" si="2"/>
        <v>3.089951446939025</v>
      </c>
      <c r="H61" s="10">
        <f t="shared" si="6"/>
        <v>-1.5599629854132637</v>
      </c>
      <c r="I61">
        <f t="shared" si="3"/>
        <v>-18.719555824959166</v>
      </c>
      <c r="K61">
        <f t="shared" si="1"/>
        <v>-2.9799748552498571</v>
      </c>
      <c r="M61">
        <f t="shared" si="4"/>
        <v>-1.560660127976939</v>
      </c>
      <c r="N61" s="13">
        <f t="shared" si="5"/>
        <v>4.8600775408770989E-7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-0.98907811045337857</v>
      </c>
      <c r="G62">
        <f t="shared" si="2"/>
        <v>3.1019476989234267</v>
      </c>
      <c r="H62" s="10">
        <f t="shared" si="6"/>
        <v>-1.5656117410366528</v>
      </c>
      <c r="I62">
        <f t="shared" si="3"/>
        <v>-18.787340892439833</v>
      </c>
      <c r="K62">
        <f t="shared" si="1"/>
        <v>-2.9907156957662657</v>
      </c>
      <c r="M62">
        <f t="shared" si="4"/>
        <v>-1.5661992767288841</v>
      </c>
      <c r="N62" s="13">
        <f t="shared" si="5"/>
        <v>3.4519818964577833E-7</v>
      </c>
      <c r="O62" s="13">
        <v>1</v>
      </c>
    </row>
    <row r="63" spans="4:21" x14ac:dyDescent="0.4">
      <c r="D63" s="6">
        <v>-0.119999999999999</v>
      </c>
      <c r="E63" s="7">
        <f t="shared" si="0"/>
        <v>-0.99210009822325151</v>
      </c>
      <c r="G63">
        <f t="shared" si="2"/>
        <v>3.1139439509078288</v>
      </c>
      <c r="H63" s="10">
        <f t="shared" si="6"/>
        <v>-1.5703952454775849</v>
      </c>
      <c r="I63">
        <f t="shared" si="3"/>
        <v>-18.844742945731021</v>
      </c>
      <c r="K63">
        <f t="shared" si="1"/>
        <v>-2.999489819471393</v>
      </c>
      <c r="M63">
        <f t="shared" si="4"/>
        <v>-1.5708791618180666</v>
      </c>
      <c r="N63" s="13">
        <f t="shared" si="5"/>
        <v>2.3417502458522679E-7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-0.99459872913808456</v>
      </c>
      <c r="G64">
        <f t="shared" si="2"/>
        <v>3.1259402028922301</v>
      </c>
      <c r="H64" s="10">
        <f t="shared" si="6"/>
        <v>-1.5743503283526741</v>
      </c>
      <c r="I64">
        <f t="shared" si="3"/>
        <v>-18.89220394023209</v>
      </c>
      <c r="K64">
        <f t="shared" si="1"/>
        <v>-3.0063983967086827</v>
      </c>
      <c r="M64">
        <f t="shared" si="4"/>
        <v>-1.5747368268823689</v>
      </c>
      <c r="N64" s="13">
        <f t="shared" si="5"/>
        <v>1.4938111345628581E-7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-0.99659645112049355</v>
      </c>
      <c r="G65">
        <f t="shared" si="2"/>
        <v>3.1379364548766322</v>
      </c>
      <c r="H65" s="10">
        <f t="shared" si="6"/>
        <v>-1.5775125224786291</v>
      </c>
      <c r="I65">
        <f t="shared" si="3"/>
        <v>-18.93015026974355</v>
      </c>
      <c r="K65">
        <f t="shared" si="1"/>
        <v>-3.0115380542336272</v>
      </c>
      <c r="M65">
        <f t="shared" si="4"/>
        <v>-1.5778079531346638</v>
      </c>
      <c r="N65" s="13">
        <f t="shared" si="5"/>
        <v>8.7279272525133101E-8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-0.99811491941666219</v>
      </c>
      <c r="G66">
        <f t="shared" si="2"/>
        <v>3.1499327068610339</v>
      </c>
      <c r="H66" s="10">
        <f t="shared" si="6"/>
        <v>-1.5799161059446345</v>
      </c>
      <c r="I66">
        <f t="shared" si="3"/>
        <v>-18.958993271335615</v>
      </c>
      <c r="K66">
        <f t="shared" si="1"/>
        <v>-3.0150010735096218</v>
      </c>
      <c r="M66">
        <f t="shared" si="4"/>
        <v>-1.5801269077959539</v>
      </c>
      <c r="N66" s="13">
        <f t="shared" si="5"/>
        <v>4.4437420519680757E-8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-0.99917502235922473</v>
      </c>
      <c r="G67">
        <f t="shared" si="2"/>
        <v>3.1619289588454356</v>
      </c>
      <c r="H67" s="10">
        <f t="shared" si="6"/>
        <v>-1.581594142892417</v>
      </c>
      <c r="I67">
        <f t="shared" si="3"/>
        <v>-18.979129714709003</v>
      </c>
      <c r="K67">
        <f t="shared" si="1"/>
        <v>-3.0168755803818588</v>
      </c>
      <c r="M67">
        <f t="shared" si="4"/>
        <v>-1.5817267907990027</v>
      </c>
      <c r="N67" s="13">
        <f t="shared" si="5"/>
        <v>1.7595467121578321E-8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-0.99979690633773011</v>
      </c>
      <c r="G68">
        <f t="shared" si="2"/>
        <v>3.1739252108298373</v>
      </c>
      <c r="H68" s="10">
        <f t="shared" si="6"/>
        <v>-1.5825785230419931</v>
      </c>
      <c r="I68">
        <f t="shared" si="3"/>
        <v>-18.990942276503915</v>
      </c>
      <c r="K68">
        <f t="shared" si="1"/>
        <v>-3.0172457265059252</v>
      </c>
      <c r="M68">
        <f t="shared" si="4"/>
        <v>-1.582639479825694</v>
      </c>
      <c r="N68" s="13">
        <f t="shared" si="5"/>
        <v>3.715729479156219E-5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2"/>
        <v>3.1859214628142385</v>
      </c>
      <c r="H69" s="61">
        <f t="shared" si="6"/>
        <v>-1.5829</v>
      </c>
      <c r="I69" s="60">
        <f t="shared" si="3"/>
        <v>-18.994799999999998</v>
      </c>
      <c r="J69" s="60"/>
      <c r="K69">
        <f t="shared" si="1"/>
        <v>-3.0161918628912168</v>
      </c>
      <c r="M69">
        <f t="shared" si="4"/>
        <v>-1.5828956737389506</v>
      </c>
      <c r="N69" s="62">
        <f t="shared" si="5"/>
        <v>1.8716534667583772E-7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-0.99980303770705525</v>
      </c>
      <c r="G70">
        <f t="shared" si="2"/>
        <v>3.1979177147986406</v>
      </c>
      <c r="H70" s="10">
        <f t="shared" si="6"/>
        <v>-1.5825882283864976</v>
      </c>
      <c r="I70">
        <f t="shared" si="3"/>
        <v>-18.991058740637971</v>
      </c>
      <c r="K70">
        <f t="shared" si="1"/>
        <v>-3.0137907059033289</v>
      </c>
      <c r="M70">
        <f t="shared" si="4"/>
        <v>-1.5825249344677548</v>
      </c>
      <c r="N70" s="13">
        <f t="shared" si="5"/>
        <v>4.0061201498231899E-5</v>
      </c>
      <c r="O70" s="13">
        <v>10000</v>
      </c>
    </row>
    <row r="71" spans="3:16" x14ac:dyDescent="0.4">
      <c r="D71" s="6">
        <v>0.04</v>
      </c>
      <c r="E71" s="7">
        <f t="shared" si="0"/>
        <v>-0.99922408226361359</v>
      </c>
      <c r="G71">
        <f t="shared" si="2"/>
        <v>3.2099139667830414</v>
      </c>
      <c r="H71" s="10">
        <f t="shared" si="6"/>
        <v>-1.5816717998150738</v>
      </c>
      <c r="I71">
        <f t="shared" si="3"/>
        <v>-18.980061597780885</v>
      </c>
      <c r="K71">
        <f t="shared" si="1"/>
        <v>-3.0101154960544707</v>
      </c>
      <c r="M71">
        <f t="shared" si="4"/>
        <v>-1.5815557274015801</v>
      </c>
      <c r="N71" s="13">
        <f t="shared" si="5"/>
        <v>1.3472805174241055E-8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-0.99828054694556101</v>
      </c>
      <c r="G72">
        <f t="shared" si="2"/>
        <v>3.2219102187674435</v>
      </c>
      <c r="H72" s="10">
        <f t="shared" si="6"/>
        <v>-1.5801782777601285</v>
      </c>
      <c r="I72">
        <f t="shared" si="3"/>
        <v>-18.962139333121542</v>
      </c>
      <c r="K72">
        <f t="shared" si="1"/>
        <v>-3.0052361498964055</v>
      </c>
      <c r="M72">
        <f t="shared" si="4"/>
        <v>-1.5800154603484173</v>
      </c>
      <c r="N72" s="13">
        <f t="shared" si="5"/>
        <v>2.6509509556335206E-8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-0.99698921684517461</v>
      </c>
      <c r="G73">
        <f t="shared" si="2"/>
        <v>3.2339064707518457</v>
      </c>
      <c r="H73" s="10">
        <f t="shared" si="6"/>
        <v>-1.578134231344227</v>
      </c>
      <c r="I73">
        <f t="shared" si="3"/>
        <v>-18.937610776130725</v>
      </c>
      <c r="K73">
        <f t="shared" si="1"/>
        <v>-2.9992194053166212</v>
      </c>
      <c r="M73">
        <f t="shared" si="4"/>
        <v>-1.5779305211085586</v>
      </c>
      <c r="N73" s="13">
        <f t="shared" si="5"/>
        <v>4.1497860116096586E-8</v>
      </c>
      <c r="O73" s="13">
        <v>1</v>
      </c>
    </row>
    <row r="74" spans="3:16" x14ac:dyDescent="0.4">
      <c r="D74" s="6">
        <v>0.1</v>
      </c>
      <c r="E74" s="7">
        <f t="shared" si="0"/>
        <v>-0.99536626955429164</v>
      </c>
      <c r="G74">
        <f t="shared" si="2"/>
        <v>3.2459027227362474</v>
      </c>
      <c r="H74" s="10">
        <f t="shared" si="6"/>
        <v>-1.5755652680774881</v>
      </c>
      <c r="I74">
        <f t="shared" si="3"/>
        <v>-18.906783216929856</v>
      </c>
      <c r="K74">
        <f t="shared" si="1"/>
        <v>-2.992128960525168</v>
      </c>
      <c r="M74">
        <f t="shared" si="4"/>
        <v>-1.5753263137143101</v>
      </c>
      <c r="N74" s="13">
        <f t="shared" si="5"/>
        <v>5.7099187681804054E-8</v>
      </c>
      <c r="O74" s="13">
        <v>1</v>
      </c>
    </row>
    <row r="75" spans="3:16" x14ac:dyDescent="0.4">
      <c r="D75" s="6">
        <v>0.12</v>
      </c>
      <c r="E75" s="7">
        <f t="shared" si="0"/>
        <v>-0.99342729520504136</v>
      </c>
      <c r="G75">
        <f t="shared" si="2"/>
        <v>3.2578989747206486</v>
      </c>
      <c r="H75" s="10">
        <f t="shared" si="6"/>
        <v>-1.5724960655800599</v>
      </c>
      <c r="I75">
        <f t="shared" si="3"/>
        <v>-18.86995278696072</v>
      </c>
      <c r="K75">
        <f t="shared" si="1"/>
        <v>-2.9840256070069962</v>
      </c>
      <c r="M75">
        <f t="shared" si="4"/>
        <v>-1.5722272933839374</v>
      </c>
      <c r="N75" s="13">
        <f t="shared" si="5"/>
        <v>7.2238493408530598E-8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-0.99118731588719811</v>
      </c>
      <c r="G76">
        <f t="shared" si="2"/>
        <v>3.2698952267050507</v>
      </c>
      <c r="H76" s="10">
        <f t="shared" si="6"/>
        <v>-1.5689504023178458</v>
      </c>
      <c r="I76">
        <f t="shared" si="3"/>
        <v>-18.827404827814149</v>
      </c>
      <c r="K76">
        <f t="shared" si="1"/>
        <v>-2.9749673567025354</v>
      </c>
      <c r="M76">
        <f t="shared" si="4"/>
        <v>-1.5686570002363514</v>
      </c>
      <c r="N76" s="13">
        <f t="shared" si="5"/>
        <v>8.6084781425258562E-8</v>
      </c>
      <c r="O76" s="13">
        <v>1</v>
      </c>
    </row>
    <row r="77" spans="3:16" x14ac:dyDescent="0.4">
      <c r="D77" s="6">
        <v>0.16</v>
      </c>
      <c r="E77" s="7">
        <f t="shared" si="0"/>
        <v>-0.98866080446066718</v>
      </c>
      <c r="G77">
        <f t="shared" si="2"/>
        <v>3.2818914786894524</v>
      </c>
      <c r="H77" s="10">
        <f t="shared" si="6"/>
        <v>-1.56495118738079</v>
      </c>
      <c r="I77">
        <f t="shared" si="3"/>
        <v>-18.779414248569481</v>
      </c>
      <c r="K77">
        <f t="shared" si="1"/>
        <v>-2.9650095636677403</v>
      </c>
      <c r="M77">
        <f t="shared" si="4"/>
        <v>-1.5646380918112603</v>
      </c>
      <c r="N77" s="13">
        <f t="shared" si="5"/>
        <v>9.8028835659084086E-8</v>
      </c>
      <c r="O77" s="13">
        <v>1</v>
      </c>
    </row>
    <row r="78" spans="3:16" x14ac:dyDescent="0.4">
      <c r="D78" s="6">
        <v>0.18</v>
      </c>
      <c r="E78" s="7">
        <f t="shared" si="0"/>
        <v>-0.9858617027810942</v>
      </c>
      <c r="G78">
        <f t="shared" si="2"/>
        <v>3.2938877306738545</v>
      </c>
      <c r="H78" s="10">
        <f t="shared" si="6"/>
        <v>-1.560520489332194</v>
      </c>
      <c r="I78">
        <f t="shared" si="3"/>
        <v>-18.726245871986329</v>
      </c>
      <c r="K78">
        <f t="shared" si="1"/>
        <v>-2.9542050404537772</v>
      </c>
      <c r="M78">
        <f t="shared" si="4"/>
        <v>-1.5601923744379045</v>
      </c>
      <c r="N78" s="13">
        <f t="shared" si="5"/>
        <v>1.0765938385462405E-7</v>
      </c>
      <c r="O78" s="13">
        <v>1</v>
      </c>
    </row>
    <row r="79" spans="3:16" x14ac:dyDescent="0.4">
      <c r="D79" s="6">
        <v>0.2</v>
      </c>
      <c r="E79" s="7">
        <f t="shared" si="0"/>
        <v>-0.98280343935605929</v>
      </c>
      <c r="G79">
        <f t="shared" si="2"/>
        <v>3.3058839826582562</v>
      </c>
      <c r="H79" s="10">
        <f t="shared" si="6"/>
        <v>-1.5556795641567063</v>
      </c>
      <c r="I79">
        <f t="shared" si="3"/>
        <v>-18.668154769880474</v>
      </c>
      <c r="K79">
        <f t="shared" si="1"/>
        <v>-2.9426041694360263</v>
      </c>
      <c r="M79">
        <f t="shared" si="4"/>
        <v>-1.5553408334938204</v>
      </c>
      <c r="N79" s="13">
        <f t="shared" si="5"/>
        <v>1.1473846197913623E-7</v>
      </c>
      <c r="O79" s="13">
        <v>1</v>
      </c>
    </row>
    <row r="80" spans="3:16" x14ac:dyDescent="0.4">
      <c r="D80" s="6">
        <v>0.22</v>
      </c>
      <c r="E80" s="7">
        <f t="shared" si="0"/>
        <v>-0.97949894644883817</v>
      </c>
      <c r="G80">
        <f t="shared" si="2"/>
        <v>3.3178802346426575</v>
      </c>
      <c r="H80" s="10">
        <f t="shared" si="6"/>
        <v>-1.550448882333866</v>
      </c>
      <c r="I80">
        <f t="shared" si="3"/>
        <v>-18.605386588006393</v>
      </c>
      <c r="K80">
        <f t="shared" si="1"/>
        <v>-2.9302550093119986</v>
      </c>
      <c r="M80">
        <f t="shared" si="4"/>
        <v>-1.5501036625935956</v>
      </c>
      <c r="N80" s="13">
        <f t="shared" si="5"/>
        <v>1.1917666907240645E-7</v>
      </c>
      <c r="O80" s="13">
        <v>1</v>
      </c>
    </row>
    <row r="81" spans="4:15" x14ac:dyDescent="0.4">
      <c r="D81" s="6">
        <v>0.24</v>
      </c>
      <c r="E81" s="7">
        <f t="shared" si="0"/>
        <v>-0.97596067664620623</v>
      </c>
      <c r="G81">
        <f t="shared" si="2"/>
        <v>3.3298764866270596</v>
      </c>
      <c r="H81" s="10">
        <f t="shared" si="6"/>
        <v>-1.5448481550632795</v>
      </c>
      <c r="I81">
        <f t="shared" si="3"/>
        <v>-18.538177860759355</v>
      </c>
      <c r="K81">
        <f t="shared" si="1"/>
        <v>-2.9172033969781292</v>
      </c>
      <c r="M81">
        <f t="shared" si="4"/>
        <v>-1.5445002917460477</v>
      </c>
      <c r="N81" s="13">
        <f t="shared" si="5"/>
        <v>1.2100888747551205E-7</v>
      </c>
      <c r="O81" s="13">
        <v>1</v>
      </c>
    </row>
    <row r="82" spans="4:15" x14ac:dyDescent="0.4">
      <c r="D82" s="6">
        <v>0.26</v>
      </c>
      <c r="E82" s="7">
        <f t="shared" si="0"/>
        <v>-0.97220061890630105</v>
      </c>
      <c r="G82">
        <f t="shared" si="2"/>
        <v>3.3418727386114613</v>
      </c>
      <c r="H82" s="10">
        <f t="shared" si="6"/>
        <v>-1.538896359666784</v>
      </c>
      <c r="I82">
        <f t="shared" si="3"/>
        <v>-18.466756316001408</v>
      </c>
      <c r="K82">
        <f t="shared" si="1"/>
        <v>-2.903493044986269</v>
      </c>
      <c r="M82">
        <f t="shared" si="4"/>
        <v>-1.5385494145168743</v>
      </c>
      <c r="N82" s="13">
        <f t="shared" si="5"/>
        <v>1.20370937045814E-7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-0.96823031410209714</v>
      </c>
      <c r="G83">
        <f t="shared" si="2"/>
        <v>3.3538689905958625</v>
      </c>
      <c r="H83" s="10">
        <f t="shared" si="6"/>
        <v>-1.5326117641922097</v>
      </c>
      <c r="I83">
        <f t="shared" si="3"/>
        <v>-18.391341170306518</v>
      </c>
      <c r="K83">
        <f t="shared" ref="K83:K146" si="8">$L$9*$L$6*EXP(-$L$4*(G83/$L$10-1))+6*$L$6*EXP(-$L$4*(SQRT(2)*G83/$L$10-1))+24*$L$6*EXP(-$L$4*(SQRT(3)*G83/$L$10-1))+12*$L$6*EXP(-$L$4*(SQRT(4)*G83/$L$10-1))+8*$L$6*EXP(-$L$4*(SQRT(6)*G83/$L$10-1))-SQRT($L$9*$L$7^2*EXP(-2*$L$5*(G83/$L$10-1))+6*$L$7^2*EXP(-2*$L$5*(SQRT(2)*G83/$L$10-1))+24*$L$7^2*EXP(-2*$L$5*(SQRT(3)*G83/$L$10-1))+12*$L$7^2*EXP(-2*$L$5*(SQRT(4)*G83/$L$10-1))+8*$L$7^2*EXP(-2*$L$5*(SQRT(6)*G83/$L$10-1)))</f>
        <v>-2.8891656347718442</v>
      </c>
      <c r="M83">
        <f t="shared" si="4"/>
        <v>-1.5322690142324127</v>
      </c>
      <c r="N83" s="13">
        <f t="shared" si="5"/>
        <v>1.1747753494084181E-7</v>
      </c>
      <c r="O83" s="13">
        <v>1</v>
      </c>
    </row>
    <row r="84" spans="4:15" x14ac:dyDescent="0.4">
      <c r="D84" s="6">
        <v>0.3</v>
      </c>
      <c r="E84" s="7">
        <f t="shared" si="7"/>
        <v>-0.96406087007559249</v>
      </c>
      <c r="G84">
        <f t="shared" ref="G84:G147" si="9">$E$11*(D84/$E$12+1)</f>
        <v>3.3658652425802646</v>
      </c>
      <c r="H84" s="10">
        <f t="shared" si="6"/>
        <v>-1.5260119512426553</v>
      </c>
      <c r="I84">
        <f t="shared" ref="I84:I147" si="10">H84*$E$6</f>
        <v>-18.312143414911866</v>
      </c>
      <c r="K84">
        <f t="shared" si="8"/>
        <v>-2.8742609058373221</v>
      </c>
      <c r="M84">
        <f t="shared" ref="M84:M147" si="11">$L$9*$O$6*EXP(-$O$4*(G84/$L$10-1))+6*$O$6*EXP(-$O$4*(SQRT(2)*G84/$L$10-1))+24*$O$6*EXP(-$O$4*(SQRT(3)*G84/$L$10-1))+12*$O$6*EXP(-$O$4*(SQRT(4)*G84/$L$10-1))+8*$O$6*EXP(-$O$4*(SQRT(6)*G84/$L$10-1))-SQRT($L$9*$O$7^2*EXP(-2*$O$5*(G84/$L$10-1))+6*$O$7^2*EXP(-2*$O$5*(SQRT(2)*G84/$L$10-1))+24*$O$7^2*EXP(-2*$O$5*(SQRT(3)*G84/$L$10-1))+12*$O$7^2*EXP(-2*$O$5*(SQRT(4)*G84/$L$10-1))+8*$O$7^2*EXP(-2*$O$5*(SQRT(6)*G84/$L$10-1)))</f>
        <v>-1.5256763892588674</v>
      </c>
      <c r="N84" s="13">
        <f t="shared" ref="N84:N147" si="12">(M84-H84)^2*O84</f>
        <v>1.1260184496368713E-7</v>
      </c>
      <c r="O84" s="13">
        <v>1</v>
      </c>
    </row>
    <row r="85" spans="4:15" x14ac:dyDescent="0.4">
      <c r="D85" s="6">
        <v>0.32</v>
      </c>
      <c r="E85" s="7">
        <f t="shared" si="7"/>
        <v>-0.95970297621738565</v>
      </c>
      <c r="G85">
        <f t="shared" si="9"/>
        <v>3.3778614945646663</v>
      </c>
      <c r="H85" s="10">
        <f t="shared" ref="H85:H148" si="13">-(-$B$4)*(1+D85+$E$5*D85^3)*EXP(-D85)</f>
        <v>-1.5191138410544995</v>
      </c>
      <c r="I85">
        <f t="shared" si="10"/>
        <v>-18.229366092653994</v>
      </c>
      <c r="K85">
        <f t="shared" si="8"/>
        <v>-2.8588167410665628</v>
      </c>
      <c r="M85">
        <f t="shared" si="11"/>
        <v>-1.5187881773900724</v>
      </c>
      <c r="N85" s="13">
        <f t="shared" si="12"/>
        <v>1.0605682232808712E-7</v>
      </c>
      <c r="O85" s="13">
        <v>1</v>
      </c>
    </row>
    <row r="86" spans="4:15" x14ac:dyDescent="0.4">
      <c r="D86" s="6">
        <v>0.34</v>
      </c>
      <c r="E86" s="7">
        <f t="shared" si="7"/>
        <v>-0.95516691758588601</v>
      </c>
      <c r="G86">
        <f t="shared" si="9"/>
        <v>3.3898577465490685</v>
      </c>
      <c r="H86" s="10">
        <f t="shared" si="13"/>
        <v>-1.5119337138466991</v>
      </c>
      <c r="I86">
        <f t="shared" si="10"/>
        <v>-18.143204566160389</v>
      </c>
      <c r="K86">
        <f t="shared" si="8"/>
        <v>-2.8428692483379714</v>
      </c>
      <c r="M86">
        <f t="shared" si="11"/>
        <v>-1.5116203793756493</v>
      </c>
      <c r="N86" s="13">
        <f t="shared" si="12"/>
        <v>9.8178490748028624E-8</v>
      </c>
      <c r="O86" s="13">
        <v>1</v>
      </c>
    </row>
    <row r="87" spans="4:15" x14ac:dyDescent="0.4">
      <c r="D87" s="6">
        <v>0.36</v>
      </c>
      <c r="E87" s="7">
        <f t="shared" si="7"/>
        <v>-0.95046258857999866</v>
      </c>
      <c r="G87">
        <f t="shared" si="9"/>
        <v>3.4018539985334697</v>
      </c>
      <c r="H87" s="10">
        <f t="shared" si="13"/>
        <v>-1.50448723146328</v>
      </c>
      <c r="I87">
        <f t="shared" si="10"/>
        <v>-18.053846777559361</v>
      </c>
      <c r="K87">
        <f t="shared" si="8"/>
        <v>-2.8264528385970396</v>
      </c>
      <c r="M87">
        <f t="shared" si="11"/>
        <v>-1.5041883816202448</v>
      </c>
      <c r="N87" s="13">
        <f t="shared" si="12"/>
        <v>8.931122868215599E-8</v>
      </c>
      <c r="O87" s="13">
        <v>1</v>
      </c>
    </row>
    <row r="88" spans="4:15" x14ac:dyDescent="0.4">
      <c r="D88" s="6">
        <v>0.38</v>
      </c>
      <c r="E88" s="7">
        <f t="shared" si="7"/>
        <v>-0.94559950617871968</v>
      </c>
      <c r="G88">
        <f t="shared" si="9"/>
        <v>3.4138502505178714</v>
      </c>
      <c r="H88" s="10">
        <f t="shared" si="13"/>
        <v>-1.4967894583302954</v>
      </c>
      <c r="I88">
        <f t="shared" si="10"/>
        <v>-17.961473499963546</v>
      </c>
      <c r="K88">
        <f t="shared" si="8"/>
        <v>-2.8096003005418604</v>
      </c>
      <c r="M88">
        <f t="shared" si="11"/>
        <v>-1.4965069780834144</v>
      </c>
      <c r="N88" s="13">
        <f t="shared" si="12"/>
        <v>7.9795089877976132E-8</v>
      </c>
      <c r="O88" s="13">
        <v>1</v>
      </c>
    </row>
    <row r="89" spans="4:15" x14ac:dyDescent="0.4">
      <c r="D89" s="6">
        <v>0.4</v>
      </c>
      <c r="E89" s="7">
        <f t="shared" si="7"/>
        <v>-0.94058682276069461</v>
      </c>
      <c r="G89">
        <f t="shared" si="9"/>
        <v>3.4258465025022735</v>
      </c>
      <c r="H89" s="10">
        <f t="shared" si="13"/>
        <v>-1.4888548817479035</v>
      </c>
      <c r="I89">
        <f t="shared" si="10"/>
        <v>-17.866258580974844</v>
      </c>
      <c r="K89">
        <f t="shared" si="8"/>
        <v>-2.792342872068506</v>
      </c>
      <c r="M89">
        <f t="shared" si="11"/>
        <v>-1.4885903914086276</v>
      </c>
      <c r="N89" s="13">
        <f t="shared" si="12"/>
        <v>6.995513957027607E-8</v>
      </c>
      <c r="O89" s="13">
        <v>1</v>
      </c>
    </row>
    <row r="90" spans="4:15" x14ac:dyDescent="0.4">
      <c r="D90" s="6">
        <v>0.42</v>
      </c>
      <c r="E90" s="7">
        <f t="shared" si="7"/>
        <v>-0.93543333851641375</v>
      </c>
      <c r="G90">
        <f t="shared" si="9"/>
        <v>3.4378427544866752</v>
      </c>
      <c r="H90" s="10">
        <f t="shared" si="13"/>
        <v>-1.4806974315376313</v>
      </c>
      <c r="I90">
        <f t="shared" si="10"/>
        <v>-17.768369178451575</v>
      </c>
      <c r="K90">
        <f t="shared" si="8"/>
        <v>-2.7747103086167311</v>
      </c>
      <c r="M90">
        <f t="shared" si="11"/>
        <v>-1.4804522933088342</v>
      </c>
      <c r="N90" s="13">
        <f t="shared" si="12"/>
        <v>6.0092751217792093E-8</v>
      </c>
      <c r="O90" s="13">
        <v>1</v>
      </c>
    </row>
    <row r="91" spans="4:15" x14ac:dyDescent="0.4">
      <c r="D91" s="6">
        <v>0.44</v>
      </c>
      <c r="E91" s="7">
        <f t="shared" si="7"/>
        <v>-0.9301475134653493</v>
      </c>
      <c r="G91">
        <f t="shared" si="9"/>
        <v>3.4498390064710764</v>
      </c>
      <c r="H91" s="10">
        <f t="shared" si="13"/>
        <v>-1.4723304990643014</v>
      </c>
      <c r="I91">
        <f t="shared" si="10"/>
        <v>-17.667965988771616</v>
      </c>
      <c r="K91">
        <f t="shared" si="8"/>
        <v>-2.756730948550377</v>
      </c>
      <c r="M91">
        <f t="shared" si="11"/>
        <v>-1.4721058242350198</v>
      </c>
      <c r="N91" s="13">
        <f t="shared" si="12"/>
        <v>5.0478778912701777E-8</v>
      </c>
      <c r="O91" s="13">
        <v>1</v>
      </c>
    </row>
    <row r="92" spans="4:15" x14ac:dyDescent="0.4">
      <c r="D92" s="6">
        <v>0.46</v>
      </c>
      <c r="E92" s="7">
        <f t="shared" si="7"/>
        <v>-0.92473747908998449</v>
      </c>
      <c r="G92">
        <f t="shared" si="9"/>
        <v>3.4618352584554786</v>
      </c>
      <c r="H92" s="10">
        <f t="shared" si="13"/>
        <v>-1.4637669556515365</v>
      </c>
      <c r="I92">
        <f t="shared" si="10"/>
        <v>-17.565203467818439</v>
      </c>
      <c r="K92">
        <f t="shared" si="8"/>
        <v>-2.7384317757009615</v>
      </c>
      <c r="M92">
        <f t="shared" si="11"/>
        <v>-1.4635636123532327</v>
      </c>
      <c r="N92" s="13">
        <f t="shared" si="12"/>
        <v>4.1348496965042788E-8</v>
      </c>
      <c r="O92" s="13">
        <v>1</v>
      </c>
    </row>
    <row r="93" spans="4:15" x14ac:dyDescent="0.4">
      <c r="D93" s="6">
        <v>0.48</v>
      </c>
      <c r="E93" s="7">
        <f t="shared" si="7"/>
        <v>-0.91921104959834132</v>
      </c>
      <c r="G93">
        <f t="shared" si="9"/>
        <v>3.4738315104398807</v>
      </c>
      <c r="H93" s="10">
        <f t="shared" si="13"/>
        <v>-1.4550191704092141</v>
      </c>
      <c r="I93">
        <f t="shared" si="10"/>
        <v>-17.460230044910571</v>
      </c>
      <c r="K93">
        <f t="shared" si="8"/>
        <v>-2.7198384791974033</v>
      </c>
      <c r="M93">
        <f t="shared" si="11"/>
        <v>-1.4548377918546151</v>
      </c>
      <c r="N93" s="13">
        <f t="shared" si="12"/>
        <v>3.2898180068417947E-8</v>
      </c>
      <c r="O93" s="13">
        <v>1</v>
      </c>
    </row>
    <row r="94" spans="4:15" x14ac:dyDescent="0.4">
      <c r="D94" s="6">
        <v>0.5</v>
      </c>
      <c r="E94" s="7">
        <f t="shared" si="7"/>
        <v>-0.91357573282626847</v>
      </c>
      <c r="G94">
        <f t="shared" si="9"/>
        <v>3.4858277624242824</v>
      </c>
      <c r="H94" s="10">
        <f t="shared" si="13"/>
        <v>-1.4460990274907002</v>
      </c>
      <c r="I94">
        <f t="shared" si="10"/>
        <v>-17.353188329888404</v>
      </c>
      <c r="K94">
        <f t="shared" si="8"/>
        <v>-2.7009755106994038</v>
      </c>
      <c r="M94">
        <f t="shared" si="11"/>
        <v>-1.4459400206221</v>
      </c>
      <c r="N94" s="13">
        <f t="shared" si="12"/>
        <v>2.5283184262026431E-8</v>
      </c>
      <c r="O94" s="13">
        <v>1</v>
      </c>
    </row>
    <row r="95" spans="4:15" x14ac:dyDescent="0.4">
      <c r="D95" s="6">
        <v>0.52</v>
      </c>
      <c r="E95" s="7">
        <f t="shared" si="7"/>
        <v>-0.90783874079043358</v>
      </c>
      <c r="G95">
        <f t="shared" si="9"/>
        <v>3.4978240144086845</v>
      </c>
      <c r="H95" s="10">
        <f t="shared" si="13"/>
        <v>-1.4370179427971774</v>
      </c>
      <c r="I95">
        <f t="shared" si="10"/>
        <v>-17.24421531356613</v>
      </c>
      <c r="K95">
        <f t="shared" si="8"/>
        <v>-2.6818661391469476</v>
      </c>
      <c r="M95">
        <f t="shared" si="11"/>
        <v>-1.4368814972765547</v>
      </c>
      <c r="N95" s="13">
        <f t="shared" si="12"/>
        <v>1.8617380098013887E-8</v>
      </c>
      <c r="O95" s="13">
        <v>1</v>
      </c>
    </row>
    <row r="96" spans="4:15" x14ac:dyDescent="0.4">
      <c r="D96" s="6">
        <v>0.54</v>
      </c>
      <c r="E96" s="7">
        <f t="shared" si="7"/>
        <v>-0.90200699990263833</v>
      </c>
      <c r="G96">
        <f t="shared" si="9"/>
        <v>3.5098202663930858</v>
      </c>
      <c r="H96" s="10">
        <f t="shared" si="13"/>
        <v>-1.427786880145886</v>
      </c>
      <c r="I96">
        <f t="shared" si="10"/>
        <v>-17.133442561750631</v>
      </c>
      <c r="K96">
        <f t="shared" si="8"/>
        <v>-2.6625325031335025</v>
      </c>
      <c r="M96">
        <f t="shared" si="11"/>
        <v>-1.4276729776243493</v>
      </c>
      <c r="N96" s="13">
        <f t="shared" si="12"/>
        <v>1.2973784412406166E-8</v>
      </c>
      <c r="O96" s="13">
        <v>1</v>
      </c>
    </row>
    <row r="97" spans="4:15" x14ac:dyDescent="0.4">
      <c r="D97" s="6">
        <v>0.56000000000000005</v>
      </c>
      <c r="E97" s="7">
        <f t="shared" si="7"/>
        <v>-0.89608716085576889</v>
      </c>
      <c r="G97">
        <f t="shared" si="9"/>
        <v>3.5218165183774874</v>
      </c>
      <c r="H97" s="10">
        <f t="shared" si="13"/>
        <v>-1.4184163669185967</v>
      </c>
      <c r="I97">
        <f t="shared" si="10"/>
        <v>-17.020996403023162</v>
      </c>
      <c r="K97">
        <f t="shared" si="8"/>
        <v>-2.642995661005763</v>
      </c>
      <c r="M97">
        <f t="shared" si="11"/>
        <v>-1.4183247905275116</v>
      </c>
      <c r="N97" s="13">
        <f t="shared" si="12"/>
        <v>8.3862354041796762E-9</v>
      </c>
      <c r="O97" s="13">
        <v>1</v>
      </c>
    </row>
    <row r="98" spans="4:15" x14ac:dyDescent="0.4">
      <c r="D98" s="6">
        <v>0.57999999999999996</v>
      </c>
      <c r="E98" s="7">
        <f t="shared" si="7"/>
        <v>-0.89008560819139282</v>
      </c>
      <c r="G98">
        <f t="shared" si="9"/>
        <v>3.5338127703618896</v>
      </c>
      <c r="H98" s="10">
        <f t="shared" si="13"/>
        <v>-1.4089165092061555</v>
      </c>
      <c r="I98">
        <f t="shared" si="10"/>
        <v>-16.906998110473864</v>
      </c>
      <c r="K98">
        <f t="shared" si="8"/>
        <v>-2.6232756387883871</v>
      </c>
      <c r="M98">
        <f t="shared" si="11"/>
        <v>-1.4088468532168827</v>
      </c>
      <c r="N98" s="13">
        <f t="shared" si="12"/>
        <v>4.8519568415691697E-9</v>
      </c>
      <c r="O98" s="13">
        <v>1</v>
      </c>
    </row>
    <row r="99" spans="4:15" x14ac:dyDescent="0.4">
      <c r="D99" s="6">
        <v>0.6</v>
      </c>
      <c r="E99" s="7">
        <f t="shared" si="7"/>
        <v>-0.88400846955872059</v>
      </c>
      <c r="G99">
        <f t="shared" si="9"/>
        <v>3.5458090223462908</v>
      </c>
      <c r="H99" s="10">
        <f t="shared" si="13"/>
        <v>-1.3992970064644989</v>
      </c>
      <c r="I99">
        <f t="shared" si="10"/>
        <v>-16.791564077573987</v>
      </c>
      <c r="K99">
        <f t="shared" si="8"/>
        <v>-2.6033914760278378</v>
      </c>
      <c r="M99">
        <f t="shared" si="11"/>
        <v>-1.3992486860679338</v>
      </c>
      <c r="N99" s="13">
        <f t="shared" si="12"/>
        <v>2.3348607242089793E-9</v>
      </c>
      <c r="O99" s="13">
        <v>1</v>
      </c>
    </row>
    <row r="100" spans="4:15" x14ac:dyDescent="0.4">
      <c r="D100" s="6">
        <v>0.62</v>
      </c>
      <c r="E100" s="7">
        <f t="shared" si="7"/>
        <v>-0.87786162467436979</v>
      </c>
      <c r="G100">
        <f t="shared" si="9"/>
        <v>3.5578052743306925</v>
      </c>
      <c r="H100" s="10">
        <f t="shared" si="13"/>
        <v>-1.3895671656970598</v>
      </c>
      <c r="I100">
        <f t="shared" si="10"/>
        <v>-16.674805988364717</v>
      </c>
      <c r="K100">
        <f t="shared" si="8"/>
        <v>-2.5833612696453905</v>
      </c>
      <c r="M100">
        <f t="shared" si="11"/>
        <v>-1.3895394268582044</v>
      </c>
      <c r="N100" s="13">
        <f t="shared" si="12"/>
        <v>7.6944318104745414E-10</v>
      </c>
      <c r="O100" s="13">
        <v>1</v>
      </c>
    </row>
    <row r="101" spans="4:15" x14ac:dyDescent="0.4">
      <c r="D101" s="6">
        <v>0.64</v>
      </c>
      <c r="E101" s="7">
        <f t="shared" si="7"/>
        <v>-0.87165071399208538</v>
      </c>
      <c r="G101">
        <f t="shared" si="9"/>
        <v>3.5698015263150946</v>
      </c>
      <c r="H101" s="10">
        <f t="shared" si="13"/>
        <v>-1.3797359151780719</v>
      </c>
      <c r="I101">
        <f t="shared" si="10"/>
        <v>-16.556830982136862</v>
      </c>
      <c r="K101">
        <f t="shared" si="8"/>
        <v>-2.5632022158854508</v>
      </c>
      <c r="M101">
        <f t="shared" si="11"/>
        <v>-1.3797278445246492</v>
      </c>
      <c r="N101" s="13">
        <f t="shared" si="12"/>
        <v>6.5135446668951652E-11</v>
      </c>
      <c r="O101" s="13">
        <v>1</v>
      </c>
    </row>
    <row r="102" spans="4:15" x14ac:dyDescent="0.4">
      <c r="D102" s="6">
        <v>0.66</v>
      </c>
      <c r="E102" s="7">
        <f t="shared" si="7"/>
        <v>-0.86538114709131364</v>
      </c>
      <c r="G102">
        <f t="shared" si="9"/>
        <v>3.5817977782994963</v>
      </c>
      <c r="H102" s="10">
        <f t="shared" si="13"/>
        <v>-1.3698118177308403</v>
      </c>
      <c r="I102">
        <f t="shared" si="10"/>
        <v>-16.437741812770085</v>
      </c>
      <c r="K102">
        <f t="shared" si="8"/>
        <v>-2.5429306504415816</v>
      </c>
      <c r="M102">
        <f t="shared" si="11"/>
        <v>-1.3698223524384998</v>
      </c>
      <c r="N102" s="13">
        <f t="shared" si="12"/>
        <v>1.1098006547215108E-10</v>
      </c>
      <c r="O102" s="13">
        <v>1</v>
      </c>
    </row>
    <row r="103" spans="4:15" x14ac:dyDescent="0.4">
      <c r="D103" s="6">
        <v>0.68</v>
      </c>
      <c r="E103" s="7">
        <f t="shared" si="7"/>
        <v>-0.85905811079325534</v>
      </c>
      <c r="G103">
        <f t="shared" si="9"/>
        <v>3.5937940302838984</v>
      </c>
      <c r="H103" s="10">
        <f t="shared" si="13"/>
        <v>-1.359803083574644</v>
      </c>
      <c r="I103">
        <f t="shared" si="10"/>
        <v>-16.317637002895729</v>
      </c>
      <c r="K103">
        <f t="shared" si="8"/>
        <v>-2.522562086839061</v>
      </c>
      <c r="M103">
        <f t="shared" si="11"/>
        <v>-1.3598310212146307</v>
      </c>
      <c r="N103" s="13">
        <f t="shared" si="12"/>
        <v>7.8051172803001724E-10</v>
      </c>
      <c r="O103" s="13">
        <v>1</v>
      </c>
    </row>
    <row r="104" spans="4:15" x14ac:dyDescent="0.4">
      <c r="D104" s="6">
        <v>0.7</v>
      </c>
      <c r="E104" s="7">
        <f t="shared" si="7"/>
        <v>-0.85268657701277562</v>
      </c>
      <c r="G104">
        <f t="shared" si="9"/>
        <v>3.6057902822682997</v>
      </c>
      <c r="H104" s="10">
        <f t="shared" si="13"/>
        <v>-1.3497175827535226</v>
      </c>
      <c r="I104">
        <f t="shared" si="10"/>
        <v>-16.19661099304227</v>
      </c>
      <c r="K104">
        <f t="shared" si="8"/>
        <v>-2.5021112531493985</v>
      </c>
      <c r="M104">
        <f t="shared" si="11"/>
        <v>-1.349761591071815</v>
      </c>
      <c r="N104" s="13">
        <f t="shared" si="12"/>
        <v>1.9367320789280256E-9</v>
      </c>
      <c r="O104" s="13">
        <v>1</v>
      </c>
    </row>
    <row r="105" spans="4:15" x14ac:dyDescent="0.4">
      <c r="D105" s="6">
        <v>0.72</v>
      </c>
      <c r="E105" s="7">
        <f t="shared" si="7"/>
        <v>-0.84627131035430414</v>
      </c>
      <c r="G105">
        <f t="shared" si="9"/>
        <v>3.6177865342527014</v>
      </c>
      <c r="H105" s="10">
        <f t="shared" si="13"/>
        <v>-1.3395628571598279</v>
      </c>
      <c r="I105">
        <f t="shared" si="10"/>
        <v>-16.074754285917933</v>
      </c>
      <c r="K105">
        <f t="shared" si="8"/>
        <v>-2.4815921271089318</v>
      </c>
      <c r="M105">
        <f t="shared" si="11"/>
        <v>-1.3396214837596432</v>
      </c>
      <c r="N105" s="13">
        <f t="shared" si="12"/>
        <v>3.4370782058985366E-9</v>
      </c>
      <c r="O105" s="13">
        <v>1</v>
      </c>
    </row>
    <row r="106" spans="4:15" x14ac:dyDescent="0.4">
      <c r="D106" s="6">
        <v>0.74</v>
      </c>
      <c r="E106" s="7">
        <f t="shared" si="7"/>
        <v>-0.83981687545961348</v>
      </c>
      <c r="G106">
        <f t="shared" si="9"/>
        <v>3.6297827862371035</v>
      </c>
      <c r="H106" s="10">
        <f t="shared" si="13"/>
        <v>-1.3293461321650222</v>
      </c>
      <c r="I106">
        <f t="shared" si="10"/>
        <v>-15.952153585980266</v>
      </c>
      <c r="K106">
        <f t="shared" si="8"/>
        <v>-2.4610179697105354</v>
      </c>
      <c r="M106">
        <f t="shared" si="11"/>
        <v>-1.3294178140673498</v>
      </c>
      <c r="N106" s="13">
        <f t="shared" si="12"/>
        <v>5.1382951213103464E-9</v>
      </c>
      <c r="O106" s="13">
        <v>1</v>
      </c>
    </row>
    <row r="107" spans="4:15" x14ac:dyDescent="0.4">
      <c r="D107" s="6">
        <v>0.76</v>
      </c>
      <c r="E107" s="7">
        <f t="shared" si="7"/>
        <v>-0.83332764411513949</v>
      </c>
      <c r="G107">
        <f t="shared" si="9"/>
        <v>3.6417790382215047</v>
      </c>
      <c r="H107" s="10">
        <f t="shared" si="13"/>
        <v>-1.3190743278698542</v>
      </c>
      <c r="I107">
        <f t="shared" si="10"/>
        <v>-15.82889193443825</v>
      </c>
      <c r="K107">
        <f t="shared" si="8"/>
        <v>-2.4404013573344532</v>
      </c>
      <c r="M107">
        <f t="shared" si="11"/>
        <v>-1.3191574009292111</v>
      </c>
      <c r="N107" s="13">
        <f t="shared" si="12"/>
        <v>6.901133190905367E-9</v>
      </c>
      <c r="O107" s="13">
        <v>1</v>
      </c>
    </row>
    <row r="108" spans="4:15" x14ac:dyDescent="0.4">
      <c r="D108" s="6">
        <v>0.78</v>
      </c>
      <c r="E108" s="7">
        <f t="shared" si="7"/>
        <v>-0.82680780212627181</v>
      </c>
      <c r="G108">
        <f t="shared" si="9"/>
        <v>3.6537752902059064</v>
      </c>
      <c r="H108" s="10">
        <f t="shared" si="13"/>
        <v>-1.3087540699856757</v>
      </c>
      <c r="I108">
        <f t="shared" si="10"/>
        <v>-15.705048839828109</v>
      </c>
      <c r="K108">
        <f t="shared" si="8"/>
        <v>-2.4197542124814175</v>
      </c>
      <c r="M108">
        <f t="shared" si="11"/>
        <v>-1.3088467781406743</v>
      </c>
      <c r="N108" s="13">
        <f t="shared" si="12"/>
        <v>8.5948020032485119E-9</v>
      </c>
      <c r="O108" s="13">
        <v>1</v>
      </c>
    </row>
    <row r="109" spans="4:15" x14ac:dyDescent="0.4">
      <c r="D109" s="6">
        <v>0.8</v>
      </c>
      <c r="E109" s="7">
        <f t="shared" si="7"/>
        <v>-0.82026135596583394</v>
      </c>
      <c r="G109">
        <f t="shared" si="9"/>
        <v>3.6657715421903085</v>
      </c>
      <c r="H109" s="10">
        <f t="shared" si="13"/>
        <v>-1.2983917003583185</v>
      </c>
      <c r="I109">
        <f t="shared" si="10"/>
        <v>-15.580700404299822</v>
      </c>
      <c r="K109">
        <f t="shared" si="8"/>
        <v>-2.3990878331684988</v>
      </c>
      <c r="M109">
        <f t="shared" si="11"/>
        <v>-1.2984922046988787</v>
      </c>
      <c r="N109" s="13">
        <f t="shared" si="12"/>
        <v>1.0101122471439139E-8</v>
      </c>
      <c r="O109" s="13">
        <v>1</v>
      </c>
    </row>
    <row r="110" spans="4:15" x14ac:dyDescent="0.4">
      <c r="D110" s="6">
        <v>0.82</v>
      </c>
      <c r="E110" s="7">
        <f t="shared" si="7"/>
        <v>-0.81369213920374917</v>
      </c>
      <c r="G110">
        <f t="shared" si="9"/>
        <v>3.6777677941747102</v>
      </c>
      <c r="H110" s="10">
        <f t="shared" si="13"/>
        <v>-1.2879932871456143</v>
      </c>
      <c r="I110">
        <f t="shared" si="10"/>
        <v>-15.455919445747373</v>
      </c>
      <c r="K110">
        <f t="shared" si="8"/>
        <v>-2.3784129210454825</v>
      </c>
      <c r="M110">
        <f t="shared" si="11"/>
        <v>-1.2880996747807161</v>
      </c>
      <c r="N110" s="13">
        <f t="shared" si="12"/>
        <v>1.131832890253982E-8</v>
      </c>
      <c r="O110" s="13">
        <v>1</v>
      </c>
    </row>
    <row r="111" spans="4:15" x14ac:dyDescent="0.4">
      <c r="D111" s="6">
        <v>0.84</v>
      </c>
      <c r="E111" s="7">
        <f t="shared" si="7"/>
        <v>-0.80710381872469095</v>
      </c>
      <c r="G111">
        <f t="shared" si="9"/>
        <v>3.6897640461591115</v>
      </c>
      <c r="H111" s="10">
        <f t="shared" si="13"/>
        <v>-1.2775646346593132</v>
      </c>
      <c r="I111">
        <f t="shared" si="10"/>
        <v>-15.330775615911758</v>
      </c>
      <c r="K111">
        <f t="shared" si="8"/>
        <v>-2.3577396082870843</v>
      </c>
      <c r="M111">
        <f t="shared" si="11"/>
        <v>-1.2776749273711443</v>
      </c>
      <c r="N111" s="13">
        <f t="shared" si="12"/>
        <v>1.2164482283047121E-8</v>
      </c>
      <c r="O111" s="13">
        <v>1</v>
      </c>
    </row>
    <row r="112" spans="4:15" x14ac:dyDescent="0.4">
      <c r="D112" s="6">
        <v>0.86</v>
      </c>
      <c r="E112" s="7">
        <f t="shared" si="7"/>
        <v>-0.80049990074030575</v>
      </c>
      <c r="G112">
        <f t="shared" si="9"/>
        <v>3.7017602981435136</v>
      </c>
      <c r="H112" s="10">
        <f t="shared" si="13"/>
        <v>-1.26711129288183</v>
      </c>
      <c r="I112">
        <f t="shared" si="10"/>
        <v>-15.205335514581961</v>
      </c>
      <c r="K112">
        <f t="shared" si="8"/>
        <v>-2.3370774833139314</v>
      </c>
      <c r="M112">
        <f t="shared" si="11"/>
        <v>-1.2672234555539776</v>
      </c>
      <c r="N112" s="13">
        <f t="shared" si="12"/>
        <v>1.2580465023299444E-5</v>
      </c>
      <c r="O112" s="13">
        <v>1000</v>
      </c>
    </row>
    <row r="113" spans="4:15" x14ac:dyDescent="0.4">
      <c r="D113" s="6">
        <v>0.88</v>
      </c>
      <c r="E113" s="7">
        <f t="shared" si="7"/>
        <v>-0.79388373660240819</v>
      </c>
      <c r="G113">
        <f t="shared" si="9"/>
        <v>3.7137565501279153</v>
      </c>
      <c r="H113" s="10">
        <f t="shared" si="13"/>
        <v>-1.256638566667952</v>
      </c>
      <c r="I113">
        <f t="shared" si="10"/>
        <v>-15.079662800015424</v>
      </c>
      <c r="K113">
        <f t="shared" si="8"/>
        <v>-2.3164356153929284</v>
      </c>
      <c r="M113">
        <f t="shared" si="11"/>
        <v>-1.2567505154769882</v>
      </c>
      <c r="N113" s="13">
        <f t="shared" si="12"/>
        <v>1.2532535844623518E-5</v>
      </c>
      <c r="O113" s="13">
        <v>1000</v>
      </c>
    </row>
    <row r="114" spans="4:15" x14ac:dyDescent="0.4">
      <c r="D114" s="6">
        <v>0.9</v>
      </c>
      <c r="E114" s="7">
        <f t="shared" si="7"/>
        <v>-0.78725852842335564</v>
      </c>
      <c r="G114">
        <f t="shared" si="9"/>
        <v>3.7257528021123174</v>
      </c>
      <c r="H114" s="10">
        <f t="shared" si="13"/>
        <v>-1.2461515246413295</v>
      </c>
      <c r="I114">
        <f t="shared" si="10"/>
        <v>-14.953818295695953</v>
      </c>
      <c r="K114">
        <f t="shared" si="8"/>
        <v>-2.2958225781654482</v>
      </c>
      <c r="M114">
        <f t="shared" si="11"/>
        <v>-1.2462611350026855</v>
      </c>
      <c r="N114" s="13">
        <f t="shared" si="12"/>
        <v>1.201443131660132E-5</v>
      </c>
      <c r="O114" s="13">
        <v>1000</v>
      </c>
    </row>
    <row r="115" spans="4:15" x14ac:dyDescent="0.4">
      <c r="D115" s="6">
        <v>0.92</v>
      </c>
      <c r="E115" s="7">
        <f t="shared" si="7"/>
        <v>-0.78062733450962296</v>
      </c>
      <c r="G115">
        <f t="shared" si="9"/>
        <v>3.7377490540967186</v>
      </c>
      <c r="H115" s="10">
        <f t="shared" si="13"/>
        <v>-1.2356550077952824</v>
      </c>
      <c r="I115">
        <f t="shared" si="10"/>
        <v>-14.827860093543389</v>
      </c>
      <c r="K115">
        <f t="shared" si="8"/>
        <v>-2.2752464721496848</v>
      </c>
      <c r="M115">
        <f t="shared" si="11"/>
        <v>-1.2357601220557721</v>
      </c>
      <c r="N115" s="13">
        <f t="shared" si="12"/>
        <v>1.1049007758308728E-8</v>
      </c>
      <c r="O115" s="13">
        <v>1</v>
      </c>
    </row>
    <row r="116" spans="4:15" x14ac:dyDescent="0.4">
      <c r="D116" s="6">
        <v>0.94</v>
      </c>
      <c r="E116" s="7">
        <f t="shared" si="7"/>
        <v>-0.7739930746144249</v>
      </c>
      <c r="G116">
        <f t="shared" si="9"/>
        <v>3.7497453060811208</v>
      </c>
      <c r="H116" s="10">
        <f t="shared" si="13"/>
        <v>-1.225153637807173</v>
      </c>
      <c r="I116">
        <f t="shared" si="10"/>
        <v>-14.701843653686076</v>
      </c>
      <c r="K116">
        <f t="shared" si="8"/>
        <v>-2.2547149462615095</v>
      </c>
      <c r="M116">
        <f t="shared" si="11"/>
        <v>-1.225252072677868</v>
      </c>
      <c r="N116" s="13">
        <f t="shared" si="12"/>
        <v>9.6894237687297879E-9</v>
      </c>
      <c r="O116" s="13">
        <v>1</v>
      </c>
    </row>
    <row r="117" spans="4:15" x14ac:dyDescent="0.4">
      <c r="D117" s="6">
        <v>0.96</v>
      </c>
      <c r="E117" s="7">
        <f t="shared" si="7"/>
        <v>-0.76735853501504869</v>
      </c>
      <c r="G117">
        <f t="shared" si="9"/>
        <v>3.7617415580655225</v>
      </c>
      <c r="H117" s="10">
        <f t="shared" si="13"/>
        <v>-1.2146518250753204</v>
      </c>
      <c r="I117">
        <f t="shared" si="10"/>
        <v>-14.575821900903845</v>
      </c>
      <c r="K117">
        <f t="shared" si="8"/>
        <v>-2.2342352183962721</v>
      </c>
      <c r="M117">
        <f t="shared" si="11"/>
        <v>-1.2147413787997341</v>
      </c>
      <c r="N117" s="13">
        <f t="shared" si="12"/>
        <v>8.0198695563577919E-9</v>
      </c>
      <c r="O117" s="13">
        <v>1</v>
      </c>
    </row>
    <row r="118" spans="4:15" x14ac:dyDescent="0.4">
      <c r="D118" s="6">
        <v>0.98</v>
      </c>
      <c r="E118" s="7">
        <f t="shared" si="7"/>
        <v>-0.76072637342040561</v>
      </c>
      <c r="G118">
        <f t="shared" si="9"/>
        <v>3.7737378100499246</v>
      </c>
      <c r="H118" s="10">
        <f t="shared" si="13"/>
        <v>-1.2041537764871599</v>
      </c>
      <c r="I118">
        <f t="shared" si="10"/>
        <v>-14.44984531784592</v>
      </c>
      <c r="K118">
        <f t="shared" si="8"/>
        <v>-2.2138140951120939</v>
      </c>
      <c r="M118">
        <f t="shared" si="11"/>
        <v>-1.2042322357408428</v>
      </c>
      <c r="N118" s="13">
        <f t="shared" si="12"/>
        <v>6.1558544884750213E-9</v>
      </c>
      <c r="O118" s="13">
        <v>1</v>
      </c>
    </row>
    <row r="119" spans="4:15" x14ac:dyDescent="0.4">
      <c r="D119" s="6">
        <v>1</v>
      </c>
      <c r="E119" s="7">
        <f t="shared" si="7"/>
        <v>-0.75409912371412979</v>
      </c>
      <c r="G119">
        <f t="shared" si="9"/>
        <v>3.7857340620343258</v>
      </c>
      <c r="H119" s="10">
        <f t="shared" si="13"/>
        <v>-1.1936635029270961</v>
      </c>
      <c r="I119">
        <f t="shared" si="10"/>
        <v>-14.323962035125152</v>
      </c>
      <c r="K119">
        <f t="shared" si="8"/>
        <v>-2.1934579904535316</v>
      </c>
      <c r="M119">
        <f t="shared" si="11"/>
        <v>-1.1937286494458155</v>
      </c>
      <c r="N119" s="13">
        <f t="shared" si="12"/>
        <v>4.2440689012520754E-9</v>
      </c>
      <c r="O119" s="13">
        <v>1</v>
      </c>
    </row>
    <row r="120" spans="4:15" x14ac:dyDescent="0.4">
      <c r="D120" s="6">
        <v>1.02</v>
      </c>
      <c r="E120" s="7">
        <f t="shared" si="7"/>
        <v>-0.74747920053840589</v>
      </c>
      <c r="G120">
        <f t="shared" si="9"/>
        <v>3.7977303140187275</v>
      </c>
      <c r="H120" s="10">
        <f t="shared" si="13"/>
        <v>-1.1831848265322427</v>
      </c>
      <c r="I120">
        <f t="shared" si="10"/>
        <v>-14.198217918386913</v>
      </c>
      <c r="K120">
        <f t="shared" si="8"/>
        <v>-2.173172943952737</v>
      </c>
      <c r="M120">
        <f t="shared" si="11"/>
        <v>-1.1832344434669033</v>
      </c>
      <c r="N120" s="13">
        <f t="shared" si="12"/>
        <v>2.4618402051198815E-9</v>
      </c>
      <c r="O120" s="13">
        <v>1</v>
      </c>
    </row>
    <row r="121" spans="4:15" x14ac:dyDescent="0.4">
      <c r="D121" s="6">
        <v>1.04</v>
      </c>
      <c r="E121" s="7">
        <f t="shared" si="7"/>
        <v>-0.74086890372354297</v>
      </c>
      <c r="G121">
        <f t="shared" si="9"/>
        <v>3.8097265660031296</v>
      </c>
      <c r="H121" s="10">
        <f t="shared" si="13"/>
        <v>-1.1727213877039961</v>
      </c>
      <c r="I121">
        <f t="shared" si="10"/>
        <v>-14.072656652447954</v>
      </c>
      <c r="K121">
        <f t="shared" si="8"/>
        <v>-2.1529646378436884</v>
      </c>
      <c r="M121">
        <f t="shared" si="11"/>
        <v>-1.1727532657013642</v>
      </c>
      <c r="N121" s="13">
        <f t="shared" si="12"/>
        <v>1.0162067161964453E-9</v>
      </c>
      <c r="O121" s="13">
        <v>1</v>
      </c>
    </row>
    <row r="122" spans="4:15" x14ac:dyDescent="0.4">
      <c r="D122" s="6">
        <v>1.06</v>
      </c>
      <c r="E122" s="7">
        <f t="shared" si="7"/>
        <v>-0.73427042256816866</v>
      </c>
      <c r="G122">
        <f t="shared" si="9"/>
        <v>3.8217228179875313</v>
      </c>
      <c r="H122" s="10">
        <f t="shared" si="13"/>
        <v>-1.1622766518831542</v>
      </c>
      <c r="I122">
        <f t="shared" si="10"/>
        <v>-13.947319822597851</v>
      </c>
      <c r="K122">
        <f t="shared" si="8"/>
        <v>-2.1328384135234915</v>
      </c>
      <c r="M122">
        <f t="shared" si="11"/>
        <v>-1.1622885948922717</v>
      </c>
      <c r="N122" s="13">
        <f t="shared" si="12"/>
        <v>1.4263546677933335E-10</v>
      </c>
      <c r="O122" s="13">
        <v>1</v>
      </c>
    </row>
    <row r="123" spans="4:15" x14ac:dyDescent="0.4">
      <c r="D123" s="6">
        <v>1.08</v>
      </c>
      <c r="E123" s="7">
        <f t="shared" si="7"/>
        <v>-0.72768583997476655</v>
      </c>
      <c r="G123">
        <f t="shared" si="9"/>
        <v>3.8337190699719326</v>
      </c>
      <c r="H123" s="10">
        <f t="shared" si="13"/>
        <v>-1.1518539160960579</v>
      </c>
      <c r="I123">
        <f t="shared" si="10"/>
        <v>-13.822246993152696</v>
      </c>
      <c r="K123">
        <f t="shared" si="8"/>
        <v>-2.1127992872933059</v>
      </c>
      <c r="M123">
        <f t="shared" si="11"/>
        <v>-1.1518437469010074</v>
      </c>
      <c r="N123" s="13">
        <f t="shared" si="12"/>
        <v>1.0341252797470865E-10</v>
      </c>
      <c r="O123" s="13">
        <v>1</v>
      </c>
    </row>
    <row r="124" spans="4:15" x14ac:dyDescent="0.4">
      <c r="D124" s="6">
        <v>1.1000000000000001</v>
      </c>
      <c r="E124" s="7">
        <f t="shared" si="7"/>
        <v>-0.72111713644513897</v>
      </c>
      <c r="G124">
        <f t="shared" si="9"/>
        <v>3.8457153219563347</v>
      </c>
      <c r="H124" s="10">
        <f t="shared" si="13"/>
        <v>-1.1414563152790105</v>
      </c>
      <c r="I124">
        <f t="shared" si="10"/>
        <v>-13.697475783348125</v>
      </c>
      <c r="K124">
        <f t="shared" si="8"/>
        <v>-2.0928519654100408</v>
      </c>
      <c r="M124">
        <f t="shared" si="11"/>
        <v>-1.141421880759371</v>
      </c>
      <c r="N124" s="13">
        <f t="shared" si="12"/>
        <v>1.1857361428010586E-9</v>
      </c>
      <c r="O124" s="13">
        <v>1</v>
      </c>
    </row>
    <row r="125" spans="4:15" x14ac:dyDescent="0.4">
      <c r="D125" s="6">
        <v>1.1200000000000001</v>
      </c>
      <c r="E125" s="7">
        <f t="shared" si="7"/>
        <v>-0.71456619394024035</v>
      </c>
      <c r="G125">
        <f t="shared" si="9"/>
        <v>3.8577115739407364</v>
      </c>
      <c r="H125" s="10">
        <f t="shared" si="13"/>
        <v>-1.1310868283880064</v>
      </c>
      <c r="I125">
        <f t="shared" si="10"/>
        <v>-13.573041940656077</v>
      </c>
      <c r="K125">
        <f t="shared" si="8"/>
        <v>-2.073000858478621</v>
      </c>
      <c r="M125">
        <f t="shared" si="11"/>
        <v>-1.131026004508999</v>
      </c>
      <c r="N125" s="13">
        <f t="shared" si="12"/>
        <v>3.6995442575080561E-9</v>
      </c>
      <c r="O125" s="13">
        <v>1</v>
      </c>
    </row>
    <row r="126" spans="4:15" x14ac:dyDescent="0.4">
      <c r="D126" s="6">
        <v>1.1399999999999999</v>
      </c>
      <c r="E126" s="7">
        <f t="shared" si="7"/>
        <v>-0.70803479960869276</v>
      </c>
      <c r="G126">
        <f t="shared" si="9"/>
        <v>3.8697078259251385</v>
      </c>
      <c r="H126" s="10">
        <f t="shared" si="13"/>
        <v>-1.1207482843005996</v>
      </c>
      <c r="I126">
        <f t="shared" si="10"/>
        <v>-13.448979411607194</v>
      </c>
      <c r="K126">
        <f t="shared" si="8"/>
        <v>-2.0532500952133166</v>
      </c>
      <c r="M126">
        <f t="shared" si="11"/>
        <v>-1.1206589808354741</v>
      </c>
      <c r="N126" s="13">
        <f t="shared" si="12"/>
        <v>7.9751088834175916E-9</v>
      </c>
      <c r="O126" s="13">
        <v>1</v>
      </c>
    </row>
    <row r="127" spans="4:15" x14ac:dyDescent="0.4">
      <c r="D127" s="6">
        <v>1.1599999999999999</v>
      </c>
      <c r="E127" s="7">
        <f t="shared" si="7"/>
        <v>-0.70152464938816228</v>
      </c>
      <c r="G127">
        <f t="shared" si="9"/>
        <v>3.8817040779095398</v>
      </c>
      <c r="H127" s="10">
        <f t="shared" si="13"/>
        <v>-1.1104433675165222</v>
      </c>
      <c r="I127">
        <f t="shared" si="10"/>
        <v>-13.325320410198266</v>
      </c>
      <c r="K127">
        <f t="shared" si="8"/>
        <v>-2.0336035355954465</v>
      </c>
      <c r="M127">
        <f t="shared" si="11"/>
        <v>-1.1103235325042837</v>
      </c>
      <c r="N127" s="13">
        <f t="shared" si="12"/>
        <v>1.4360430158188277E-8</v>
      </c>
      <c r="O127" s="13">
        <v>1</v>
      </c>
    </row>
    <row r="128" spans="4:15" x14ac:dyDescent="0.4">
      <c r="D128" s="6">
        <v>1.18</v>
      </c>
      <c r="E128" s="7">
        <f t="shared" si="7"/>
        <v>-0.69503735148365142</v>
      </c>
      <c r="G128">
        <f t="shared" si="9"/>
        <v>3.8937003298939414</v>
      </c>
      <c r="H128" s="10">
        <f t="shared" si="13"/>
        <v>-1.100174623663472</v>
      </c>
      <c r="I128">
        <f t="shared" si="10"/>
        <v>-13.202095483961664</v>
      </c>
      <c r="K128">
        <f t="shared" si="8"/>
        <v>-2.0140647834535295</v>
      </c>
      <c r="M128">
        <f t="shared" si="11"/>
        <v>-1.100022247605503</v>
      </c>
      <c r="N128" s="13">
        <f t="shared" si="12"/>
        <v>2.3218463042146773E-8</v>
      </c>
      <c r="O128" s="13">
        <v>1</v>
      </c>
    </row>
    <row r="129" spans="4:15" x14ac:dyDescent="0.4">
      <c r="D129" s="6">
        <v>1.2</v>
      </c>
      <c r="E129" s="7">
        <f t="shared" si="7"/>
        <v>-0.68857442972664074</v>
      </c>
      <c r="G129">
        <f t="shared" si="9"/>
        <v>3.9056965818783436</v>
      </c>
      <c r="H129" s="10">
        <f t="shared" si="13"/>
        <v>-1.0899444648142995</v>
      </c>
      <c r="I129">
        <f t="shared" si="10"/>
        <v>-13.079333577771594</v>
      </c>
      <c r="K129">
        <f t="shared" si="8"/>
        <v>-1.9946371984908877</v>
      </c>
      <c r="M129">
        <f t="shared" si="11"/>
        <v>-1.0897575846138727</v>
      </c>
      <c r="N129" s="13">
        <f t="shared" si="12"/>
        <v>3.4924209311555949E-8</v>
      </c>
      <c r="O129" s="13">
        <v>1</v>
      </c>
    </row>
    <row r="130" spans="4:15" x14ac:dyDescent="0.4">
      <c r="D130" s="6">
        <v>1.22</v>
      </c>
      <c r="E130" s="7">
        <f t="shared" si="7"/>
        <v>-0.68213732681888728</v>
      </c>
      <c r="G130">
        <f t="shared" si="9"/>
        <v>3.9176928338627452</v>
      </c>
      <c r="H130" s="10">
        <f t="shared" si="13"/>
        <v>-1.0797551746216167</v>
      </c>
      <c r="I130">
        <f t="shared" si="10"/>
        <v>-12.957062095459401</v>
      </c>
      <c r="K130">
        <f t="shared" si="8"/>
        <v>-1.9753239077845806</v>
      </c>
      <c r="M130">
        <f t="shared" si="11"/>
        <v>-1.079531877270667</v>
      </c>
      <c r="N130" s="13">
        <f t="shared" si="12"/>
        <v>4.9861706941164618E-8</v>
      </c>
      <c r="O130" s="13">
        <v>1</v>
      </c>
    </row>
    <row r="131" spans="4:15" x14ac:dyDescent="0.4">
      <c r="D131" s="6">
        <v>1.24</v>
      </c>
      <c r="E131" s="7">
        <f t="shared" si="7"/>
        <v>-0.67572740746458537</v>
      </c>
      <c r="G131">
        <f t="shared" si="9"/>
        <v>3.9296890858471465</v>
      </c>
      <c r="H131" s="10">
        <f t="shared" si="13"/>
        <v>-1.0696089132756923</v>
      </c>
      <c r="I131">
        <f t="shared" si="10"/>
        <v>-12.835306959308308</v>
      </c>
      <c r="K131">
        <f t="shared" si="8"/>
        <v>-1.9561278167785541</v>
      </c>
      <c r="M131">
        <f t="shared" si="11"/>
        <v>-1.0693473392935595</v>
      </c>
      <c r="N131" s="13">
        <f t="shared" si="12"/>
        <v>6.8420948128799351E-8</v>
      </c>
      <c r="O131" s="13">
        <v>1</v>
      </c>
    </row>
    <row r="132" spans="4:15" x14ac:dyDescent="0.4">
      <c r="D132" s="6">
        <v>1.26</v>
      </c>
      <c r="E132" s="7">
        <f t="shared" si="7"/>
        <v>-0.66934596139446323</v>
      </c>
      <c r="G132">
        <f t="shared" si="9"/>
        <v>3.9416853378315486</v>
      </c>
      <c r="H132" s="10">
        <f t="shared" si="13"/>
        <v>-1.0595077222912959</v>
      </c>
      <c r="I132">
        <f t="shared" si="10"/>
        <v>-12.714092667495549</v>
      </c>
      <c r="K132">
        <f t="shared" si="8"/>
        <v>-1.9370516197928704</v>
      </c>
      <c r="M132">
        <f t="shared" si="11"/>
        <v>-1.059206068920455</v>
      </c>
      <c r="N132" s="13">
        <f t="shared" si="12"/>
        <v>9.0994756139659947E-8</v>
      </c>
      <c r="O132" s="13">
        <v>1</v>
      </c>
    </row>
    <row r="133" spans="4:15" x14ac:dyDescent="0.4">
      <c r="D133" s="6">
        <v>1.28</v>
      </c>
      <c r="E133" s="7">
        <f t="shared" si="7"/>
        <v>-0.66299420628530092</v>
      </c>
      <c r="G133">
        <f t="shared" si="9"/>
        <v>3.9536815898159503</v>
      </c>
      <c r="H133" s="10">
        <f t="shared" si="13"/>
        <v>-1.0494535291290028</v>
      </c>
      <c r="I133">
        <f t="shared" si="10"/>
        <v>-12.593442349548035</v>
      </c>
      <c r="K133">
        <f t="shared" si="8"/>
        <v>-1.9180978100699833</v>
      </c>
      <c r="M133">
        <f t="shared" si="11"/>
        <v>-1.0491100532930626</v>
      </c>
      <c r="N133" s="13">
        <f t="shared" si="12"/>
        <v>1.179756498748109E-7</v>
      </c>
      <c r="O133" s="13">
        <v>1</v>
      </c>
    </row>
    <row r="134" spans="4:15" x14ac:dyDescent="0.4">
      <c r="D134" s="6">
        <v>1.3</v>
      </c>
      <c r="E134" s="7">
        <f t="shared" si="7"/>
        <v>-0.65667329057823243</v>
      </c>
      <c r="G134">
        <f t="shared" si="9"/>
        <v>3.9656778418003524</v>
      </c>
      <c r="H134" s="10">
        <f t="shared" si="13"/>
        <v>-1.0394481516562841</v>
      </c>
      <c r="I134">
        <f t="shared" si="10"/>
        <v>-12.47337781987541</v>
      </c>
      <c r="K134">
        <f t="shared" si="8"/>
        <v>-1.899268689378063</v>
      </c>
      <c r="M134">
        <f t="shared" si="11"/>
        <v>-1.0390611726857646</v>
      </c>
      <c r="N134" s="13">
        <f t="shared" si="12"/>
        <v>1.4975272362435982E-7</v>
      </c>
      <c r="O134" s="13">
        <v>1</v>
      </c>
    </row>
    <row r="135" spans="4:15" x14ac:dyDescent="0.4">
      <c r="D135" s="6">
        <v>1.32</v>
      </c>
      <c r="E135" s="7">
        <f t="shared" si="7"/>
        <v>-0.65038429619910343</v>
      </c>
      <c r="G135">
        <f t="shared" si="9"/>
        <v>3.9776740937847546</v>
      </c>
      <c r="H135" s="10">
        <f t="shared" si="13"/>
        <v>-1.0294933024535609</v>
      </c>
      <c r="I135">
        <f t="shared" si="10"/>
        <v>-12.35391962944273</v>
      </c>
      <c r="K135">
        <f t="shared" si="8"/>
        <v>-1.8805663771905667</v>
      </c>
      <c r="M135">
        <f t="shared" si="11"/>
        <v>-1.029061204585163</v>
      </c>
      <c r="N135" s="13">
        <f t="shared" si="12"/>
        <v>1.8670856787393829E-7</v>
      </c>
      <c r="O135" s="13">
        <v>1</v>
      </c>
    </row>
    <row r="136" spans="4:15" x14ac:dyDescent="0.4">
      <c r="D136" s="6">
        <v>1.34</v>
      </c>
      <c r="E136" s="7">
        <f t="shared" si="7"/>
        <v>-0.64412824118404799</v>
      </c>
      <c r="G136">
        <f t="shared" si="9"/>
        <v>3.9896703457691554</v>
      </c>
      <c r="H136" s="10">
        <f t="shared" si="13"/>
        <v>-1.0195905929702296</v>
      </c>
      <c r="I136">
        <f t="shared" si="10"/>
        <v>-12.235087115642756</v>
      </c>
      <c r="K136">
        <f t="shared" si="8"/>
        <v>-1.8619928194603879</v>
      </c>
      <c r="M136">
        <f t="shared" si="11"/>
        <v>-1.0191118276254816</v>
      </c>
      <c r="N136" s="13">
        <f t="shared" si="12"/>
        <v>2.2921625533167132E-7</v>
      </c>
      <c r="O136" s="13">
        <v>1</v>
      </c>
    </row>
    <row r="137" spans="4:15" x14ac:dyDescent="0.4">
      <c r="D137" s="6">
        <v>1.36</v>
      </c>
      <c r="E137" s="7">
        <f t="shared" si="7"/>
        <v>-0.63790608221335676</v>
      </c>
      <c r="G137">
        <f t="shared" si="9"/>
        <v>4.001666597753557</v>
      </c>
      <c r="H137" s="10">
        <f t="shared" si="13"/>
        <v>-1.0097415375355225</v>
      </c>
      <c r="I137">
        <f t="shared" si="10"/>
        <v>-12.11689845042627</v>
      </c>
      <c r="K137">
        <f t="shared" si="8"/>
        <v>-1.8435497970061383</v>
      </c>
      <c r="M137">
        <f t="shared" si="11"/>
        <v>-1.00921462538483</v>
      </c>
      <c r="N137" s="13">
        <f t="shared" si="12"/>
        <v>2.776364145474591E-7</v>
      </c>
      <c r="O137" s="13">
        <v>1</v>
      </c>
    </row>
    <row r="138" spans="4:15" x14ac:dyDescent="0.4">
      <c r="D138" s="6">
        <v>1.38</v>
      </c>
      <c r="E138" s="7">
        <f t="shared" si="7"/>
        <v>-0.63171871705661264</v>
      </c>
      <c r="G138">
        <f t="shared" si="9"/>
        <v>4.0136628497379592</v>
      </c>
      <c r="H138" s="10">
        <f t="shared" si="13"/>
        <v>-0.99994755722891204</v>
      </c>
      <c r="I138">
        <f t="shared" si="10"/>
        <v>-11.999370686746945</v>
      </c>
      <c r="K138">
        <f t="shared" si="8"/>
        <v>-1.8252389335273649</v>
      </c>
      <c r="M138">
        <f t="shared" si="11"/>
        <v>-0.99937109004715485</v>
      </c>
      <c r="N138" s="13">
        <f t="shared" si="12"/>
        <v>3.3231441164307689E-7</v>
      </c>
      <c r="O138" s="13">
        <v>1</v>
      </c>
    </row>
    <row r="139" spans="4:15" x14ac:dyDescent="0.4">
      <c r="D139" s="6">
        <v>1.4</v>
      </c>
      <c r="E139" s="7">
        <f t="shared" si="7"/>
        <v>-0.62556698693197788</v>
      </c>
      <c r="G139">
        <f t="shared" si="9"/>
        <v>4.0256591017223604</v>
      </c>
      <c r="H139" s="10">
        <f t="shared" si="13"/>
        <v>-0.99020998361462775</v>
      </c>
      <c r="I139">
        <f t="shared" si="10"/>
        <v>-11.882519803375533</v>
      </c>
      <c r="K139">
        <f t="shared" si="8"/>
        <v>-1.8070617032647787</v>
      </c>
      <c r="M139">
        <f t="shared" si="11"/>
        <v>-0.98958262593455115</v>
      </c>
      <c r="N139" s="13">
        <f t="shared" si="12"/>
        <v>3.9357765875109512E-7</v>
      </c>
      <c r="O139" s="13">
        <v>1</v>
      </c>
    </row>
    <row r="140" spans="4:15" x14ac:dyDescent="0.4">
      <c r="D140" s="6">
        <v>1.42</v>
      </c>
      <c r="E140" s="7">
        <f t="shared" si="7"/>
        <v>-0.61945167878242924</v>
      </c>
      <c r="G140">
        <f t="shared" si="9"/>
        <v>4.0376553537067625</v>
      </c>
      <c r="H140" s="10">
        <f t="shared" si="13"/>
        <v>-0.98053006234470741</v>
      </c>
      <c r="I140">
        <f t="shared" si="10"/>
        <v>-11.766360748136488</v>
      </c>
      <c r="K140">
        <f t="shared" si="8"/>
        <v>-1.7890194383208471</v>
      </c>
      <c r="M140">
        <f t="shared" si="11"/>
        <v>-0.97985055291440992</v>
      </c>
      <c r="N140" s="13">
        <f t="shared" si="12"/>
        <v>4.6173306586321519E-7</v>
      </c>
      <c r="O140" s="13">
        <v>1</v>
      </c>
    </row>
    <row r="141" spans="4:15" x14ac:dyDescent="0.4">
      <c r="D141" s="6">
        <v>1.44</v>
      </c>
      <c r="E141" s="7">
        <f t="shared" si="7"/>
        <v>-0.61337352747165219</v>
      </c>
      <c r="G141">
        <f t="shared" si="9"/>
        <v>4.0496516056911647</v>
      </c>
      <c r="H141" s="10">
        <f t="shared" si="13"/>
        <v>-0.9709089566348782</v>
      </c>
      <c r="I141">
        <f t="shared" si="10"/>
        <v>-11.650907479618539</v>
      </c>
      <c r="K141">
        <f t="shared" si="8"/>
        <v>-1.7711133356555135</v>
      </c>
      <c r="M141">
        <f t="shared" si="11"/>
        <v>-0.97017610968577017</v>
      </c>
      <c r="N141" s="13">
        <f t="shared" si="12"/>
        <v>5.3706465081693818E-7</v>
      </c>
      <c r="O141" s="13">
        <v>1</v>
      </c>
    </row>
    <row r="142" spans="4:15" x14ac:dyDescent="0.4">
      <c r="D142" s="6">
        <v>1.46</v>
      </c>
      <c r="E142" s="7">
        <f t="shared" si="7"/>
        <v>-0.60733321790221884</v>
      </c>
      <c r="G142">
        <f t="shared" si="9"/>
        <v>4.0616478576755659</v>
      </c>
      <c r="H142" s="10">
        <f t="shared" si="13"/>
        <v>-0.96134775061742217</v>
      </c>
      <c r="I142">
        <f t="shared" si="10"/>
        <v>-11.536173007409065</v>
      </c>
      <c r="K142">
        <f t="shared" si="8"/>
        <v>-1.7533444637710838</v>
      </c>
      <c r="M142">
        <f t="shared" si="11"/>
        <v>-0.96056045694904801</v>
      </c>
      <c r="N142" s="13">
        <f t="shared" si="12"/>
        <v>6.1983132026203555E-7</v>
      </c>
      <c r="O142" s="13">
        <v>1</v>
      </c>
    </row>
    <row r="143" spans="4:15" x14ac:dyDescent="0.4">
      <c r="D143" s="6">
        <v>1.48</v>
      </c>
      <c r="E143" s="7">
        <f t="shared" si="7"/>
        <v>-0.60133138705859901</v>
      </c>
      <c r="G143">
        <f t="shared" si="9"/>
        <v>4.073644109659968</v>
      </c>
      <c r="H143" s="10">
        <f t="shared" si="13"/>
        <v>-0.95184745257505632</v>
      </c>
      <c r="I143">
        <f t="shared" si="10"/>
        <v>-11.422169430900675</v>
      </c>
      <c r="K143">
        <f t="shared" si="8"/>
        <v>-1.7357137690997719</v>
      </c>
      <c r="M143">
        <f t="shared" si="11"/>
        <v>-0.95100468046319409</v>
      </c>
      <c r="N143" s="13">
        <f t="shared" si="12"/>
        <v>7.1026483253272868E-7</v>
      </c>
      <c r="O143" s="13">
        <v>1</v>
      </c>
    </row>
    <row r="144" spans="4:15" x14ac:dyDescent="0.4">
      <c r="D144" s="6">
        <v>1.5</v>
      </c>
      <c r="E144" s="7">
        <f t="shared" si="7"/>
        <v>-0.59536862597746676</v>
      </c>
      <c r="G144">
        <f t="shared" si="9"/>
        <v>4.0856403616443693</v>
      </c>
      <c r="H144" s="10">
        <f t="shared" si="13"/>
        <v>-0.94240899805973211</v>
      </c>
      <c r="I144">
        <f t="shared" si="10"/>
        <v>-11.308907976716785</v>
      </c>
      <c r="K144">
        <f t="shared" si="8"/>
        <v>-1.7182220821068148</v>
      </c>
      <c r="M144">
        <f t="shared" si="11"/>
        <v>-0.9415097939941951</v>
      </c>
      <c r="N144" s="13">
        <f t="shared" si="12"/>
        <v>8.085679514782821E-7</v>
      </c>
      <c r="O144" s="13">
        <v>1</v>
      </c>
    </row>
    <row r="145" spans="4:15" x14ac:dyDescent="0.4">
      <c r="D145" s="6">
        <v>1.52</v>
      </c>
      <c r="E145" s="7">
        <f t="shared" si="7"/>
        <v>-0.58944548164769739</v>
      </c>
      <c r="G145">
        <f t="shared" si="9"/>
        <v>4.0976366136287714</v>
      </c>
      <c r="H145" s="10">
        <f t="shared" si="13"/>
        <v>-0.93303325290014016</v>
      </c>
      <c r="I145">
        <f t="shared" si="10"/>
        <v>-11.196399034801683</v>
      </c>
      <c r="K145">
        <f t="shared" si="8"/>
        <v>-1.700870123121454</v>
      </c>
      <c r="M145">
        <f t="shared" si="11"/>
        <v>-0.93207674215866443</v>
      </c>
      <c r="N145" s="13">
        <f t="shared" si="12"/>
        <v>9.149127985584616E-7</v>
      </c>
      <c r="O145" s="13">
        <v>1</v>
      </c>
    </row>
    <row r="146" spans="4:15" x14ac:dyDescent="0.4">
      <c r="D146" s="6">
        <v>1.54</v>
      </c>
      <c r="E146" s="7">
        <f t="shared" si="7"/>
        <v>-0.58356245884236835</v>
      </c>
      <c r="G146">
        <f t="shared" si="9"/>
        <v>4.1096328656131735</v>
      </c>
      <c r="H146" s="10">
        <f t="shared" si="13"/>
        <v>-0.92372101610158475</v>
      </c>
      <c r="I146">
        <f t="shared" si="10"/>
        <v>-11.084652193219018</v>
      </c>
      <c r="K146">
        <f t="shared" si="8"/>
        <v>-1.6836585079076405</v>
      </c>
      <c r="M146">
        <f t="shared" si="11"/>
        <v>-0.92270640316618957</v>
      </c>
      <c r="N146" s="13">
        <f t="shared" si="12"/>
        <v>1.0294394086712157E-6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-0.57772002188501048</v>
      </c>
      <c r="G147">
        <f t="shared" si="9"/>
        <v>4.1216291175975748</v>
      </c>
      <c r="H147" s="10">
        <f t="shared" si="13"/>
        <v>-0.91447302264178321</v>
      </c>
      <c r="I147">
        <f t="shared" si="10"/>
        <v>-10.973676271701398</v>
      </c>
      <c r="K147">
        <f t="shared" ref="K147:K210" si="15">$L$9*$L$6*EXP(-$L$4*(G147/$L$10-1))+6*$L$6*EXP(-$L$4*(SQRT(2)*G147/$L$10-1))+24*$L$6*EXP(-$L$4*(SQRT(3)*G147/$L$10-1))+12*$L$6*EXP(-$L$4*(SQRT(4)*G147/$L$10-1))+8*$L$6*EXP(-$L$4*(SQRT(6)*G147/$L$10-1))-SQRT($L$9*$L$7^2*EXP(-2*$L$5*(G147/$L$10-1))+6*$L$7^2*EXP(-2*$L$5*(SQRT(2)*G147/$L$10-1))+24*$L$7^2*EXP(-2*$L$5*(SQRT(3)*G147/$L$10-1))+12*$L$7^2*EXP(-2*$L$5*(SQRT(4)*G147/$L$10-1))+8*$L$7^2*EXP(-2*$L$5*(SQRT(6)*G147/$L$10-1)))</f>
        <v>-1.6665877529857203</v>
      </c>
      <c r="M147">
        <f t="shared" si="11"/>
        <v>-0.91339959146392768</v>
      </c>
      <c r="N147" s="13">
        <f t="shared" si="12"/>
        <v>1.1522544935922926E-6</v>
      </c>
      <c r="O147" s="13">
        <v>1</v>
      </c>
    </row>
    <row r="148" spans="4:15" x14ac:dyDescent="0.4">
      <c r="D148" s="6">
        <v>1.58</v>
      </c>
      <c r="E148" s="7">
        <f t="shared" si="14"/>
        <v>-0.57191859635228515</v>
      </c>
      <c r="G148">
        <f t="shared" ref="G148:G211" si="16">$E$11*(D148/$E$12+1)</f>
        <v>4.1336253695819769</v>
      </c>
      <c r="H148" s="10">
        <f t="shared" si="13"/>
        <v>-0.90528994616603209</v>
      </c>
      <c r="I148">
        <f t="shared" ref="I148:I211" si="17">H148*$E$6</f>
        <v>-10.863479353992386</v>
      </c>
      <c r="K148">
        <f t="shared" si="15"/>
        <v>-1.649658280715929</v>
      </c>
      <c r="M148">
        <f t="shared" ref="M148:M211" si="18">$L$9*$O$6*EXP(-$O$4*(G148/$L$10-1))+6*$O$6*EXP(-$O$4*(SQRT(2)*G148/$L$10-1))+24*$O$6*EXP(-$O$4*(SQRT(3)*G148/$L$10-1))+12*$O$6*EXP(-$O$4*(SQRT(4)*G148/$L$10-1))+8*$O$6*EXP(-$O$4*(SQRT(6)*G148/$L$10-1))-SQRT($L$9*$O$7^2*EXP(-2*$O$5*(G148/$L$10-1))+6*$O$7^2*EXP(-2*$O$5*(SQRT(2)*G148/$L$10-1))+24*$O$7^2*EXP(-2*$O$5*(SQRT(3)*G148/$L$10-1))+12*$O$7^2*EXP(-2*$O$5*(SQRT(4)*G148/$L$10-1))+8*$O$7^2*EXP(-2*$O$5*(SQRT(6)*G148/$L$10-1)))</f>
        <v>-0.90415706028684883</v>
      </c>
      <c r="N148" s="13">
        <f t="shared" ref="N148:N211" si="19">(M148-H148)^2*O148</f>
        <v>1.2834304152528147E-6</v>
      </c>
      <c r="O148" s="13">
        <v>1</v>
      </c>
    </row>
    <row r="149" spans="4:15" x14ac:dyDescent="0.4">
      <c r="D149" s="6">
        <v>1.6</v>
      </c>
      <c r="E149" s="7">
        <f t="shared" si="14"/>
        <v>-0.56615857071519182</v>
      </c>
      <c r="G149">
        <f t="shared" si="16"/>
        <v>4.1456216215663781</v>
      </c>
      <c r="H149" s="10">
        <f t="shared" ref="H149:H212" si="20">-(-$B$4)*(1+D149+$E$5*D149^3)*EXP(-D149)</f>
        <v>-0.89617240158507694</v>
      </c>
      <c r="I149">
        <f t="shared" si="17"/>
        <v>-10.754068819020922</v>
      </c>
      <c r="K149">
        <f t="shared" si="15"/>
        <v>-1.6328704241540484</v>
      </c>
      <c r="M149">
        <f t="shared" si="18"/>
        <v>-0.89497950411690252</v>
      </c>
      <c r="N149" s="13">
        <f t="shared" si="19"/>
        <v>1.4230043695769275E-6</v>
      </c>
      <c r="O149" s="13">
        <v>1</v>
      </c>
    </row>
    <row r="150" spans="4:15" x14ac:dyDescent="0.4">
      <c r="D150" s="6">
        <v>1.62</v>
      </c>
      <c r="E150" s="7">
        <f t="shared" si="14"/>
        <v>-0.56044029792085004</v>
      </c>
      <c r="G150">
        <f t="shared" si="16"/>
        <v>4.1576178735507803</v>
      </c>
      <c r="H150" s="10">
        <f t="shared" si="20"/>
        <v>-0.88712094757891358</v>
      </c>
      <c r="I150">
        <f t="shared" si="17"/>
        <v>-10.645451370946963</v>
      </c>
      <c r="K150">
        <f t="shared" si="15"/>
        <v>-1.6162244316890975</v>
      </c>
      <c r="M150">
        <f t="shared" si="18"/>
        <v>-0.88586756105426034</v>
      </c>
      <c r="N150" s="13">
        <f t="shared" si="19"/>
        <v>1.5709777801823088E-6</v>
      </c>
      <c r="O150" s="13">
        <v>1</v>
      </c>
    </row>
    <row r="151" spans="4:15" x14ac:dyDescent="0.4">
      <c r="D151" s="6">
        <v>1.64</v>
      </c>
      <c r="E151" s="7">
        <f t="shared" si="14"/>
        <v>-0.55476409691683348</v>
      </c>
      <c r="G151">
        <f t="shared" si="16"/>
        <v>4.1696141255351815</v>
      </c>
      <c r="H151" s="10">
        <f t="shared" si="20"/>
        <v>-0.87813608900965556</v>
      </c>
      <c r="I151">
        <f t="shared" si="17"/>
        <v>-10.537633068115866</v>
      </c>
      <c r="K151">
        <f t="shared" si="15"/>
        <v>-1.5997204714725608</v>
      </c>
      <c r="M151">
        <f t="shared" si="18"/>
        <v>-0.87682181510369273</v>
      </c>
      <c r="N151" s="13">
        <f t="shared" si="19"/>
        <v>1.7273158998948127E-6</v>
      </c>
      <c r="O151" s="13">
        <v>1</v>
      </c>
    </row>
    <row r="152" spans="4:15" x14ac:dyDescent="0.4">
      <c r="D152" s="6">
        <v>1.66</v>
      </c>
      <c r="E152" s="7">
        <f t="shared" si="14"/>
        <v>-0.5491302541199703</v>
      </c>
      <c r="G152">
        <f t="shared" si="16"/>
        <v>4.1816103775195836</v>
      </c>
      <c r="H152" s="10">
        <f t="shared" si="20"/>
        <v>-0.86921827924650108</v>
      </c>
      <c r="I152">
        <f t="shared" si="17"/>
        <v>-10.430619350958013</v>
      </c>
      <c r="K152">
        <f t="shared" si="15"/>
        <v>-1.5833586356481897</v>
      </c>
      <c r="M152">
        <f t="shared" si="18"/>
        <v>-0.86784279837901701</v>
      </c>
      <c r="N152" s="13">
        <f t="shared" si="19"/>
        <v>1.8919476168147271E-6</v>
      </c>
      <c r="O152" s="13">
        <v>1</v>
      </c>
    </row>
    <row r="153" spans="4:15" x14ac:dyDescent="0.4">
      <c r="D153" s="6">
        <v>1.68</v>
      </c>
      <c r="E153" s="7">
        <f t="shared" si="14"/>
        <v>-0.54353902483146721</v>
      </c>
      <c r="G153">
        <f t="shared" si="16"/>
        <v>4.1936066295039858</v>
      </c>
      <c r="H153" s="10">
        <f t="shared" si="20"/>
        <v>-0.86036792240572946</v>
      </c>
      <c r="I153">
        <f t="shared" si="17"/>
        <v>-10.324415068868753</v>
      </c>
      <c r="K153">
        <f t="shared" si="15"/>
        <v>-1.5671389443910761</v>
      </c>
      <c r="M153">
        <f t="shared" si="18"/>
        <v>-0.858930993228471</v>
      </c>
      <c r="N153" s="13">
        <f t="shared" si="19"/>
        <v>2.0647654604566788E-6</v>
      </c>
      <c r="O153" s="13">
        <v>1</v>
      </c>
    </row>
    <row r="154" spans="4:15" x14ac:dyDescent="0.4">
      <c r="D154" s="6">
        <v>1.7</v>
      </c>
      <c r="E154" s="7">
        <f t="shared" si="14"/>
        <v>-0.53799063460015506</v>
      </c>
      <c r="G154">
        <f t="shared" si="16"/>
        <v>4.205602881488387</v>
      </c>
      <c r="H154" s="10">
        <f t="shared" si="20"/>
        <v>-0.85158537550858537</v>
      </c>
      <c r="I154">
        <f t="shared" si="17"/>
        <v>-10.219024506103025</v>
      </c>
      <c r="K154">
        <f t="shared" si="15"/>
        <v>-1.5510613497642729</v>
      </c>
      <c r="M154">
        <f t="shared" si="18"/>
        <v>-0.85008683428374388</v>
      </c>
      <c r="N154" s="13">
        <f t="shared" si="19"/>
        <v>2.2456258025494592E-6</v>
      </c>
      <c r="O154" s="13">
        <v>1</v>
      </c>
    </row>
    <row r="155" spans="4:15" x14ac:dyDescent="0.4">
      <c r="D155" s="6">
        <v>1.72</v>
      </c>
      <c r="E155" s="7">
        <f t="shared" si="14"/>
        <v>-0.53248528053559463</v>
      </c>
      <c r="G155">
        <f t="shared" si="16"/>
        <v>4.2175991334727883</v>
      </c>
      <c r="H155" s="10">
        <f t="shared" si="20"/>
        <v>-0.84287095055979266</v>
      </c>
      <c r="I155">
        <f t="shared" si="17"/>
        <v>-10.114451406717512</v>
      </c>
      <c r="K155">
        <f t="shared" si="15"/>
        <v>-1.5351257394009179</v>
      </c>
      <c r="M155">
        <f t="shared" si="18"/>
        <v>-0.84131071043532413</v>
      </c>
      <c r="N155" s="13">
        <f t="shared" si="19"/>
        <v>2.4343492460015961E-6</v>
      </c>
      <c r="O155" s="13">
        <v>1</v>
      </c>
    </row>
    <row r="156" spans="4:15" x14ac:dyDescent="0.4">
      <c r="D156" s="6">
        <v>1.74</v>
      </c>
      <c r="E156" s="7">
        <f t="shared" si="14"/>
        <v>-0.52702313257273392</v>
      </c>
      <c r="G156">
        <f t="shared" si="16"/>
        <v>4.2295953854571904</v>
      </c>
      <c r="H156" s="10">
        <f t="shared" si="20"/>
        <v>-0.83422491654938047</v>
      </c>
      <c r="I156">
        <f t="shared" si="17"/>
        <v>-10.010698998592567</v>
      </c>
      <c r="K156">
        <f t="shared" si="15"/>
        <v>-1.5193319400194567</v>
      </c>
      <c r="M156">
        <f t="shared" si="18"/>
        <v>-0.83260296673671841</v>
      </c>
      <c r="N156" s="13">
        <f t="shared" si="19"/>
        <v>2.630721194794492E-6</v>
      </c>
      <c r="O156" s="13">
        <v>1</v>
      </c>
    </row>
    <row r="157" spans="4:15" x14ac:dyDescent="0.4">
      <c r="D157" s="6">
        <v>1.76</v>
      </c>
      <c r="E157" s="7">
        <f t="shared" si="14"/>
        <v>-0.52160433468974354</v>
      </c>
      <c r="G157">
        <f t="shared" si="16"/>
        <v>4.2415916374415925</v>
      </c>
      <c r="H157" s="10">
        <f t="shared" si="20"/>
        <v>-0.82564750138039511</v>
      </c>
      <c r="I157">
        <f t="shared" si="17"/>
        <v>-9.9077700165647418</v>
      </c>
      <c r="K157">
        <f t="shared" si="15"/>
        <v>-1.5036797207792389</v>
      </c>
      <c r="M157">
        <f t="shared" si="18"/>
        <v>-0.82396390624001592</v>
      </c>
      <c r="N157" s="13">
        <f t="shared" si="19"/>
        <v>2.8344925967084261E-6</v>
      </c>
      <c r="O157" s="13">
        <v>1</v>
      </c>
    </row>
    <row r="158" spans="4:15" x14ac:dyDescent="0.4">
      <c r="D158" s="6">
        <v>1.78</v>
      </c>
      <c r="E158" s="7">
        <f t="shared" si="14"/>
        <v>-0.51622900608061906</v>
      </c>
      <c r="G158">
        <f t="shared" si="16"/>
        <v>4.2535878894259938</v>
      </c>
      <c r="H158" s="10">
        <f t="shared" si="20"/>
        <v>-0.81713889372501181</v>
      </c>
      <c r="I158">
        <f t="shared" si="17"/>
        <v>-9.8056667247001421</v>
      </c>
      <c r="K158">
        <f t="shared" si="15"/>
        <v>-1.4881687964834274</v>
      </c>
      <c r="M158">
        <f t="shared" si="18"/>
        <v>-0.81539379176517346</v>
      </c>
      <c r="N158" s="13">
        <f t="shared" si="19"/>
        <v>3.0453808502316384E-6</v>
      </c>
      <c r="O158" s="13">
        <v>1</v>
      </c>
    </row>
    <row r="159" spans="4:15" x14ac:dyDescent="0.4">
      <c r="D159" s="6">
        <v>1.8</v>
      </c>
      <c r="E159" s="7">
        <f t="shared" si="14"/>
        <v>-0.51089724228407463</v>
      </c>
      <c r="G159">
        <f t="shared" si="16"/>
        <v>4.2655841414103968</v>
      </c>
      <c r="H159" s="10">
        <f t="shared" si="20"/>
        <v>-0.80869924481146171</v>
      </c>
      <c r="I159">
        <f t="shared" si="17"/>
        <v>-9.704390937737541</v>
      </c>
      <c r="K159">
        <f t="shared" si="15"/>
        <v>-1.4727988306359019</v>
      </c>
      <c r="M159">
        <f t="shared" si="18"/>
        <v>-0.80689284760533031</v>
      </c>
      <c r="N159" s="13">
        <f t="shared" si="19"/>
        <v>3.2630708663193451E-6</v>
      </c>
      <c r="O159" s="13">
        <v>1</v>
      </c>
    </row>
    <row r="160" spans="4:15" x14ac:dyDescent="0.4">
      <c r="D160" s="6">
        <v>1.82</v>
      </c>
      <c r="E160" s="7">
        <f t="shared" si="14"/>
        <v>-0.50560911627021765</v>
      </c>
      <c r="G160">
        <f t="shared" si="16"/>
        <v>4.2775803933947971</v>
      </c>
      <c r="H160" s="10">
        <f t="shared" si="20"/>
        <v>-0.80032867014412745</v>
      </c>
      <c r="I160">
        <f t="shared" si="17"/>
        <v>-9.6039440417295303</v>
      </c>
      <c r="K160">
        <f t="shared" si="15"/>
        <v>-1.4575694383585256</v>
      </c>
      <c r="M160">
        <f t="shared" si="18"/>
        <v>-0.79846126117038729</v>
      </c>
      <c r="N160" s="13">
        <f t="shared" si="19"/>
        <v>3.4872162752052735E-6</v>
      </c>
      <c r="O160" s="13">
        <v>1</v>
      </c>
    </row>
    <row r="161" spans="4:15" x14ac:dyDescent="0.4">
      <c r="D161" s="6">
        <v>1.84</v>
      </c>
      <c r="E161" s="7">
        <f t="shared" si="14"/>
        <v>-0.50036467948643504</v>
      </c>
      <c r="G161">
        <f t="shared" si="16"/>
        <v>4.2895766453791992</v>
      </c>
      <c r="H161" s="10">
        <f t="shared" si="20"/>
        <v>-0.79202725115907802</v>
      </c>
      <c r="I161">
        <f t="shared" si="17"/>
        <v>-9.5043270139089362</v>
      </c>
      <c r="K161">
        <f t="shared" si="15"/>
        <v>-1.4424801891748307</v>
      </c>
      <c r="M161">
        <f t="shared" si="18"/>
        <v>-0.79009918457095729</v>
      </c>
      <c r="N161" s="13">
        <f t="shared" si="19"/>
        <v>3.717440768227493E-6</v>
      </c>
      <c r="O161" s="13">
        <v>1</v>
      </c>
    </row>
    <row r="162" spans="4:15" x14ac:dyDescent="0.4">
      <c r="D162" s="6">
        <v>1.86</v>
      </c>
      <c r="E162" s="7">
        <f t="shared" si="14"/>
        <v>-0.49516396286388575</v>
      </c>
      <c r="G162">
        <f t="shared" si="16"/>
        <v>4.3015728973636014</v>
      </c>
      <c r="H162" s="10">
        <f t="shared" si="20"/>
        <v>-0.78379503681724472</v>
      </c>
      <c r="I162">
        <f t="shared" si="17"/>
        <v>-9.4055404418069362</v>
      </c>
      <c r="K162">
        <f t="shared" si="15"/>
        <v>-1.4275306096660281</v>
      </c>
      <c r="M162">
        <f t="shared" si="18"/>
        <v>-0.78180673614481822</v>
      </c>
      <c r="N162" s="13">
        <f t="shared" si="19"/>
        <v>3.9533395639716793E-6</v>
      </c>
      <c r="O162" s="13">
        <v>1</v>
      </c>
    </row>
    <row r="163" spans="4:15" x14ac:dyDescent="0.4">
      <c r="D163" s="6">
        <v>1.88</v>
      </c>
      <c r="E163" s="7">
        <f t="shared" si="14"/>
        <v>-0.49000697778594071</v>
      </c>
      <c r="G163">
        <f t="shared" si="16"/>
        <v>4.3135691493480026</v>
      </c>
      <c r="H163" s="10">
        <f t="shared" si="20"/>
        <v>-0.77563204513736561</v>
      </c>
      <c r="I163">
        <f t="shared" si="17"/>
        <v>-9.3075845416483869</v>
      </c>
      <c r="K163">
        <f t="shared" si="15"/>
        <v>-1.4127201860048482</v>
      </c>
      <c r="M163">
        <f t="shared" si="18"/>
        <v>-0.77358400192781174</v>
      </c>
      <c r="N163" s="13">
        <f t="shared" si="19"/>
        <v>4.1944809881997324E-6</v>
      </c>
      <c r="O163" s="13">
        <v>1</v>
      </c>
    </row>
    <row r="164" spans="4:15" x14ac:dyDescent="0.4">
      <c r="D164" s="6">
        <v>1.9</v>
      </c>
      <c r="E164" s="7">
        <f t="shared" si="14"/>
        <v>-0.48489371701987971</v>
      </c>
      <c r="G164">
        <f t="shared" si="16"/>
        <v>4.3255654013324047</v>
      </c>
      <c r="H164" s="10">
        <f t="shared" si="20"/>
        <v>-0.76753826467076758</v>
      </c>
      <c r="I164">
        <f t="shared" si="17"/>
        <v>-9.2104591760492109</v>
      </c>
      <c r="K164">
        <f t="shared" si="15"/>
        <v>-1.398048366372596</v>
      </c>
      <c r="M164">
        <f t="shared" si="18"/>
        <v>-0.76543103707115367</v>
      </c>
      <c r="N164" s="13">
        <f t="shared" si="19"/>
        <v>4.4404081565745732E-6</v>
      </c>
      <c r="O164" s="13">
        <v>1</v>
      </c>
    </row>
    <row r="165" spans="4:15" x14ac:dyDescent="0.4">
      <c r="D165" s="6">
        <v>1.92</v>
      </c>
      <c r="E165" s="7">
        <f t="shared" si="14"/>
        <v>-0.47982415561310049</v>
      </c>
      <c r="G165">
        <f t="shared" si="16"/>
        <v>4.3375616533168069</v>
      </c>
      <c r="H165" s="10">
        <f t="shared" si="20"/>
        <v>-0.75951365591997666</v>
      </c>
      <c r="I165">
        <f t="shared" si="17"/>
        <v>-9.1141638710397199</v>
      </c>
      <c r="K165">
        <f t="shared" si="15"/>
        <v>-1.3835145632645229</v>
      </c>
      <c r="M165">
        <f t="shared" si="18"/>
        <v>-0.75734786720701386</v>
      </c>
      <c r="N165" s="13">
        <f t="shared" si="19"/>
        <v>4.6906407491970689E-6</v>
      </c>
      <c r="O165" s="13">
        <v>1</v>
      </c>
    </row>
    <row r="166" spans="4:15" x14ac:dyDescent="0.4">
      <c r="D166" s="6">
        <v>1.94</v>
      </c>
      <c r="E166" s="7">
        <f t="shared" si="14"/>
        <v>-0.4747982517550644</v>
      </c>
      <c r="G166">
        <f t="shared" si="16"/>
        <v>4.3495579053012081</v>
      </c>
      <c r="H166" s="10">
        <f t="shared" si="20"/>
        <v>-0.75155815270309145</v>
      </c>
      <c r="I166">
        <f t="shared" si="17"/>
        <v>-9.0186978324370983</v>
      </c>
      <c r="K166">
        <f t="shared" si="15"/>
        <v>-1.3691181556884007</v>
      </c>
      <c r="M166">
        <f t="shared" si="18"/>
        <v>-0.74933448976416062</v>
      </c>
      <c r="N166" s="13">
        <f t="shared" si="19"/>
        <v>4.944676865974528E-6</v>
      </c>
      <c r="O166" s="13">
        <v>1</v>
      </c>
    </row>
    <row r="167" spans="4:15" x14ac:dyDescent="0.4">
      <c r="D167" s="6">
        <v>1.96</v>
      </c>
      <c r="E167" s="7">
        <f t="shared" si="14"/>
        <v>-0.46981594760616041</v>
      </c>
      <c r="G167">
        <f t="shared" si="16"/>
        <v>4.3615541572856094</v>
      </c>
      <c r="H167" s="10">
        <f t="shared" si="20"/>
        <v>-0.74367166346579128</v>
      </c>
      <c r="I167">
        <f t="shared" si="17"/>
        <v>-8.9240599615894958</v>
      </c>
      <c r="K167">
        <f t="shared" si="15"/>
        <v>-1.3548584912609656</v>
      </c>
      <c r="M167">
        <f t="shared" si="18"/>
        <v>-0.74139087523541036</v>
      </c>
      <c r="N167" s="13">
        <f t="shared" si="19"/>
        <v>5.2019949518441042E-6</v>
      </c>
      <c r="O167" s="13">
        <v>1</v>
      </c>
    </row>
    <row r="168" spans="4:15" x14ac:dyDescent="0.4">
      <c r="D168" s="6">
        <v>1.98</v>
      </c>
      <c r="E168" s="7">
        <f t="shared" si="14"/>
        <v>-0.46487717009463025</v>
      </c>
      <c r="G168">
        <f t="shared" si="16"/>
        <v>4.3735504092700115</v>
      </c>
      <c r="H168" s="10">
        <f t="shared" si="20"/>
        <v>-0.73585407254279023</v>
      </c>
      <c r="I168">
        <f t="shared" si="17"/>
        <v>-8.8302488705134827</v>
      </c>
      <c r="K168">
        <f t="shared" si="15"/>
        <v>-1.3407348882067296</v>
      </c>
      <c r="M168">
        <f t="shared" si="18"/>
        <v>-0.73351696839856595</v>
      </c>
      <c r="N168" s="13">
        <f t="shared" si="19"/>
        <v>5.4620557809502946E-6</v>
      </c>
      <c r="O168" s="13">
        <v>1</v>
      </c>
    </row>
    <row r="169" spans="4:15" x14ac:dyDescent="0.4">
      <c r="D169" s="6">
        <v>2</v>
      </c>
      <c r="E169" s="7">
        <f t="shared" si="14"/>
        <v>-0.4599818316826626</v>
      </c>
      <c r="G169">
        <f t="shared" si="16"/>
        <v>4.3855466612544136</v>
      </c>
      <c r="H169" s="10">
        <f t="shared" si="20"/>
        <v>-0.7281052413704866</v>
      </c>
      <c r="I169">
        <f t="shared" si="17"/>
        <v>-8.7372628964458396</v>
      </c>
      <c r="K169">
        <f t="shared" si="15"/>
        <v>-1.3267466372634309</v>
      </c>
      <c r="M169">
        <f t="shared" si="18"/>
        <v>-0.72571268949246159</v>
      </c>
      <c r="N169" s="13">
        <f t="shared" si="19"/>
        <v>5.7243044890409863E-6</v>
      </c>
      <c r="O169" s="13">
        <v>1</v>
      </c>
    </row>
    <row r="170" spans="4:15" x14ac:dyDescent="0.4">
      <c r="D170" s="6">
        <v>2.02</v>
      </c>
      <c r="E170" s="7">
        <f t="shared" si="14"/>
        <v>-0.4551298311027272</v>
      </c>
      <c r="G170">
        <f t="shared" si="16"/>
        <v>4.3975429132388157</v>
      </c>
      <c r="H170" s="10">
        <f t="shared" si="20"/>
        <v>-0.72042500965250689</v>
      </c>
      <c r="I170">
        <f t="shared" si="17"/>
        <v>-8.6451001158300826</v>
      </c>
      <c r="K170">
        <f t="shared" si="15"/>
        <v>-1.3128930034982158</v>
      </c>
      <c r="M170">
        <f t="shared" si="18"/>
        <v>-0.71797793534967691</v>
      </c>
      <c r="N170" s="13">
        <f t="shared" si="19"/>
        <v>5.9881726435708169E-6</v>
      </c>
      <c r="O170" s="13">
        <v>1</v>
      </c>
    </row>
    <row r="171" spans="4:15" x14ac:dyDescent="0.4">
      <c r="D171" s="6">
        <v>2.04</v>
      </c>
      <c r="E171" s="7">
        <f t="shared" si="14"/>
        <v>-0.45032105406518702</v>
      </c>
      <c r="G171">
        <f t="shared" si="16"/>
        <v>4.409539165223217</v>
      </c>
      <c r="H171" s="10">
        <f t="shared" si="20"/>
        <v>-0.71281319647978458</v>
      </c>
      <c r="I171">
        <f t="shared" si="17"/>
        <v>-8.553758357757415</v>
      </c>
      <c r="K171">
        <f t="shared" si="15"/>
        <v>-1.2991732280384809</v>
      </c>
      <c r="M171">
        <f t="shared" si="18"/>
        <v>-0.71031258048743395</v>
      </c>
      <c r="N171" s="13">
        <f t="shared" si="19"/>
        <v>6.2530803411997253E-6</v>
      </c>
      <c r="O171" s="13">
        <v>1</v>
      </c>
    </row>
    <row r="172" spans="4:15" x14ac:dyDescent="0.4">
      <c r="D172" s="6">
        <v>2.06</v>
      </c>
      <c r="E172" s="7">
        <f t="shared" si="14"/>
        <v>-0.44555537393818939</v>
      </c>
      <c r="G172">
        <f t="shared" si="16"/>
        <v>4.4215354172076182</v>
      </c>
      <c r="H172" s="10">
        <f t="shared" si="20"/>
        <v>-0.70526960140675998</v>
      </c>
      <c r="I172">
        <f t="shared" si="17"/>
        <v>-8.4632352168811202</v>
      </c>
      <c r="K172">
        <f t="shared" si="15"/>
        <v>-1.2855865297211293</v>
      </c>
      <c r="M172">
        <f t="shared" si="18"/>
        <v>-0.70271647815813831</v>
      </c>
      <c r="N172" s="13">
        <f t="shared" si="19"/>
        <v>6.5184383226524661E-6</v>
      </c>
      <c r="O172" s="13">
        <v>1</v>
      </c>
    </row>
    <row r="173" spans="4:15" x14ac:dyDescent="0.4">
      <c r="D173" s="6">
        <v>2.08</v>
      </c>
      <c r="E173" s="7">
        <f t="shared" si="14"/>
        <v>-0.4408326524008086</v>
      </c>
      <c r="G173">
        <f t="shared" si="16"/>
        <v>4.4335316691920204</v>
      </c>
      <c r="H173" s="10">
        <f t="shared" si="20"/>
        <v>-0.69779400548523995</v>
      </c>
      <c r="I173">
        <f t="shared" si="17"/>
        <v>-8.3735280658228799</v>
      </c>
      <c r="K173">
        <f t="shared" si="15"/>
        <v>-1.2721321066638167</v>
      </c>
      <c r="M173">
        <f t="shared" si="18"/>
        <v>-0.69518946136096649</v>
      </c>
      <c r="N173" s="13">
        <f t="shared" si="19"/>
        <v>6.7836500952874405E-6</v>
      </c>
      <c r="O173" s="13">
        <v>1</v>
      </c>
    </row>
    <row r="174" spans="4:15" x14ac:dyDescent="0.4">
      <c r="D174" s="6">
        <v>2.1</v>
      </c>
      <c r="E174" s="7">
        <f t="shared" si="14"/>
        <v>-0.43615274007037913</v>
      </c>
      <c r="G174">
        <f t="shared" si="16"/>
        <v>4.4455279211764225</v>
      </c>
      <c r="H174" s="10">
        <f t="shared" si="20"/>
        <v>-0.69038617225740306</v>
      </c>
      <c r="I174">
        <f t="shared" si="17"/>
        <v>-8.2846340670888363</v>
      </c>
      <c r="K174">
        <f t="shared" si="15"/>
        <v>-1.2588091377616428</v>
      </c>
      <c r="M174">
        <f t="shared" si="18"/>
        <v>-0.68773134381586976</v>
      </c>
      <c r="N174" s="13">
        <f t="shared" si="19"/>
        <v>7.0481140539741721E-6</v>
      </c>
      <c r="O174" s="13">
        <v>1</v>
      </c>
    </row>
    <row r="175" spans="4:15" x14ac:dyDescent="0.4">
      <c r="D175" s="6">
        <v>2.12</v>
      </c>
      <c r="E175" s="7">
        <f t="shared" si="14"/>
        <v>-0.43151547710492671</v>
      </c>
      <c r="G175">
        <f t="shared" si="16"/>
        <v>4.4575241731608246</v>
      </c>
      <c r="H175" s="10">
        <f t="shared" si="20"/>
        <v>-0.68304584870938856</v>
      </c>
      <c r="I175">
        <f t="shared" si="17"/>
        <v>-8.1965501845126632</v>
      </c>
      <c r="K175">
        <f t="shared" si="15"/>
        <v>-1.2456167841125543</v>
      </c>
      <c r="M175">
        <f t="shared" si="18"/>
        <v>-0.6803419209012993</v>
      </c>
      <c r="N175" s="13">
        <f t="shared" si="19"/>
        <v>7.3112255913583743E-6</v>
      </c>
      <c r="O175" s="13">
        <v>1</v>
      </c>
    </row>
    <row r="176" spans="4:15" x14ac:dyDescent="0.4">
      <c r="D176" s="6">
        <v>2.14</v>
      </c>
      <c r="E176" s="7">
        <f t="shared" si="14"/>
        <v>-0.42692069378157782</v>
      </c>
      <c r="G176">
        <f t="shared" si="16"/>
        <v>4.4695204251452259</v>
      </c>
      <c r="H176" s="10">
        <f t="shared" si="20"/>
        <v>-0.67577276618685955</v>
      </c>
      <c r="I176">
        <f t="shared" si="17"/>
        <v>-8.1092731942423146</v>
      </c>
      <c r="K176">
        <f t="shared" si="15"/>
        <v>-1.2325541903746107</v>
      </c>
      <c r="M176">
        <f t="shared" si="18"/>
        <v>-0.67302097055692389</v>
      </c>
      <c r="N176" s="13">
        <f t="shared" si="19"/>
        <v>7.5723791889329983E-6</v>
      </c>
      <c r="O176" s="13">
        <v>1</v>
      </c>
    </row>
    <row r="177" spans="4:15" x14ac:dyDescent="0.4">
      <c r="D177" s="6">
        <v>2.16</v>
      </c>
      <c r="E177" s="7">
        <f t="shared" si="14"/>
        <v>-0.42236821105179673</v>
      </c>
      <c r="G177">
        <f t="shared" si="16"/>
        <v>4.4815166771296271</v>
      </c>
      <c r="H177" s="10">
        <f t="shared" si="20"/>
        <v>-0.6685666412738891</v>
      </c>
      <c r="I177">
        <f t="shared" si="17"/>
        <v>-8.0227996952866683</v>
      </c>
      <c r="K177">
        <f t="shared" si="15"/>
        <v>-1.2196204860581226</v>
      </c>
      <c r="M177">
        <f t="shared" si="18"/>
        <v>-0.66576825415256713</v>
      </c>
      <c r="N177" s="13">
        <f t="shared" si="19"/>
        <v>7.8309704807806388E-6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-0.41785784107427271</v>
      </c>
      <c r="G178">
        <f t="shared" si="16"/>
        <v>4.4935129291140292</v>
      </c>
      <c r="H178" s="10">
        <f t="shared" si="20"/>
        <v>-0.66142717663646622</v>
      </c>
      <c r="I178">
        <f t="shared" si="17"/>
        <v>-7.9371261196375951</v>
      </c>
      <c r="K178">
        <f t="shared" si="15"/>
        <v>-1.2068147867555405</v>
      </c>
      <c r="M178">
        <f t="shared" si="18"/>
        <v>-0.65858351732454257</v>
      </c>
      <c r="N178" s="13">
        <f t="shared" si="19"/>
        <v>8.0863982822900983E-6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-0.41338938772625355</v>
      </c>
      <c r="G179">
        <f t="shared" si="16"/>
        <v>4.5055091810984305</v>
      </c>
      <c r="H179" s="10">
        <f t="shared" si="20"/>
        <v>-0.65435406183188671</v>
      </c>
      <c r="I179">
        <f t="shared" si="17"/>
        <v>-7.8522487419826401</v>
      </c>
      <c r="K179">
        <f t="shared" si="15"/>
        <v>-1.1941361953118474</v>
      </c>
      <c r="M179">
        <f t="shared" si="18"/>
        <v>-0.65146649078053598</v>
      </c>
      <c r="N179" s="13">
        <f t="shared" si="19"/>
        <v>8.3380665765987876E-6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-0.40896264709409336</v>
      </c>
      <c r="G180">
        <f t="shared" si="16"/>
        <v>4.5175054330828326</v>
      </c>
      <c r="H180" s="10">
        <f t="shared" si="20"/>
        <v>-0.64734697408524033</v>
      </c>
      <c r="I180">
        <f t="shared" si="17"/>
        <v>-7.7681636890228845</v>
      </c>
      <c r="K180">
        <f t="shared" si="15"/>
        <v>-1.1815838029380756</v>
      </c>
      <c r="M180">
        <f t="shared" si="18"/>
        <v>-0.6444168910741227</v>
      </c>
      <c r="N180" s="13">
        <f t="shared" si="19"/>
        <v>8.5853864520401836E-6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-0.40457740794376013</v>
      </c>
      <c r="G181">
        <f t="shared" si="16"/>
        <v>4.5295016850672347</v>
      </c>
      <c r="H181" s="10">
        <f t="shared" si="20"/>
        <v>-0.64040557903417783</v>
      </c>
      <c r="I181">
        <f t="shared" si="17"/>
        <v>-7.684866948410134</v>
      </c>
      <c r="K181">
        <f t="shared" si="15"/>
        <v>-1.169156690270494</v>
      </c>
      <c r="M181">
        <f t="shared" si="18"/>
        <v>-0.63743442135000428</v>
      </c>
      <c r="N181" s="13">
        <f t="shared" si="19"/>
        <v>8.8277779842235525E-6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-0.40023345217202072</v>
      </c>
      <c r="G182">
        <f t="shared" si="16"/>
        <v>4.541497937051636</v>
      </c>
      <c r="H182" s="10">
        <f t="shared" si="20"/>
        <v>-0.63352953144309165</v>
      </c>
      <c r="I182">
        <f t="shared" si="17"/>
        <v>-7.6023543773171003</v>
      </c>
      <c r="K182">
        <f t="shared" si="15"/>
        <v>-1.1568539283778541</v>
      </c>
      <c r="M182">
        <f t="shared" si="18"/>
        <v>-0.63051877206097673</v>
      </c>
      <c r="N182" s="13">
        <f t="shared" si="19"/>
        <v>9.0646720569930437E-6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-0.39593055523900045</v>
      </c>
      <c r="G183">
        <f t="shared" si="16"/>
        <v>4.5534941890360372</v>
      </c>
      <c r="H183" s="10">
        <f t="shared" si="20"/>
        <v>-0.62671847588781382</v>
      </c>
      <c r="I183">
        <f t="shared" si="17"/>
        <v>-7.5206217106537654</v>
      </c>
      <c r="K183">
        <f t="shared" si="15"/>
        <v>-1.1446745797190112</v>
      </c>
      <c r="M183">
        <f t="shared" si="18"/>
        <v>-0.62366962165762685</v>
      </c>
      <c r="N183" s="13">
        <f t="shared" si="19"/>
        <v>9.2955121169289839E-6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-0.39166848658278897</v>
      </c>
      <c r="G184">
        <f t="shared" si="16"/>
        <v>4.5654904410204393</v>
      </c>
      <c r="H184" s="10">
        <f t="shared" si="20"/>
        <v>-0.6199720474118966</v>
      </c>
      <c r="I184">
        <f t="shared" si="17"/>
        <v>-7.4396645689427592</v>
      </c>
      <c r="K184">
        <f t="shared" si="15"/>
        <v>-1.1326176990531234</v>
      </c>
      <c r="M184">
        <f t="shared" si="18"/>
        <v>-0.61688663725172044</v>
      </c>
      <c r="N184" s="13">
        <f t="shared" si="19"/>
        <v>9.5197558565182815E-6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-0.38744701001674264</v>
      </c>
      <c r="G185">
        <f t="shared" si="16"/>
        <v>4.5774866930048415</v>
      </c>
      <c r="H185" s="10">
        <f t="shared" si="20"/>
        <v>-0.6132898721555019</v>
      </c>
      <c r="I185">
        <f t="shared" si="17"/>
        <v>-7.3594784658660224</v>
      </c>
      <c r="K185">
        <f t="shared" si="15"/>
        <v>-1.1206823343045502</v>
      </c>
      <c r="M185">
        <f t="shared" si="18"/>
        <v>-0.61016947525420595</v>
      </c>
      <c r="N185" s="13">
        <f t="shared" si="19"/>
        <v>9.736876821617379E-6</v>
      </c>
      <c r="O185" s="13">
        <v>1</v>
      </c>
    </row>
    <row r="186" spans="4:15" x14ac:dyDescent="0.4">
      <c r="D186" s="6">
        <v>2.34</v>
      </c>
      <c r="E186" s="7">
        <f t="shared" si="14"/>
        <v>-0.3832658841101122</v>
      </c>
      <c r="G186">
        <f t="shared" si="16"/>
        <v>4.5894829449892436</v>
      </c>
      <c r="H186" s="10">
        <f t="shared" si="20"/>
        <v>-0.60667156795789656</v>
      </c>
      <c r="I186">
        <f t="shared" si="17"/>
        <v>-7.2800588154947583</v>
      </c>
      <c r="K186">
        <f t="shared" si="15"/>
        <v>-1.1088675273844482</v>
      </c>
      <c r="M186">
        <f t="shared" si="18"/>
        <v>-0.60351778198871586</v>
      </c>
      <c r="N186" s="13">
        <f t="shared" si="19"/>
        <v>9.9463659394010476E-6</v>
      </c>
      <c r="O186" s="13">
        <v>1</v>
      </c>
    </row>
    <row r="187" spans="4:15" x14ac:dyDescent="0.4">
      <c r="D187" s="6">
        <v>2.36</v>
      </c>
      <c r="E187" s="7">
        <f t="shared" si="14"/>
        <v>-0.3791248625526033</v>
      </c>
      <c r="G187">
        <f t="shared" si="16"/>
        <v>4.6014791969736448</v>
      </c>
      <c r="H187" s="10">
        <f t="shared" si="20"/>
        <v>-0.60011674493451572</v>
      </c>
      <c r="I187">
        <f t="shared" si="17"/>
        <v>-7.2014009392141887</v>
      </c>
      <c r="K187">
        <f t="shared" si="15"/>
        <v>-1.0971723149710211</v>
      </c>
      <c r="M187">
        <f t="shared" si="18"/>
        <v>-0.59693119428144803</v>
      </c>
      <c r="N187" s="13">
        <f t="shared" si="19"/>
        <v>1.0147732963260002E-5</v>
      </c>
      <c r="O187" s="13">
        <v>1</v>
      </c>
    </row>
    <row r="188" spans="4:15" x14ac:dyDescent="0.4">
      <c r="D188" s="6">
        <v>2.38</v>
      </c>
      <c r="E188" s="7">
        <f t="shared" si="14"/>
        <v>-0.37502369450345713</v>
      </c>
      <c r="G188">
        <f t="shared" si="16"/>
        <v>4.613475448958047</v>
      </c>
      <c r="H188" s="10">
        <f t="shared" si="20"/>
        <v>-0.59362500602952217</v>
      </c>
      <c r="I188">
        <f t="shared" si="17"/>
        <v>-7.1235000723542665</v>
      </c>
      <c r="K188">
        <f t="shared" si="15"/>
        <v>-1.0855957292502485</v>
      </c>
      <c r="M188">
        <f t="shared" si="18"/>
        <v>-0.59040934002824264</v>
      </c>
      <c r="N188" s="13">
        <f t="shared" si="19"/>
        <v>1.0340507831785134E-5</v>
      </c>
      <c r="O188" s="13">
        <v>1</v>
      </c>
    </row>
    <row r="189" spans="4:15" x14ac:dyDescent="0.4">
      <c r="D189" s="6">
        <v>2.4</v>
      </c>
      <c r="E189" s="7">
        <f t="shared" si="14"/>
        <v>-0.37096212492561836</v>
      </c>
      <c r="G189">
        <f t="shared" si="16"/>
        <v>4.6254717009424482</v>
      </c>
      <c r="H189" s="10">
        <f t="shared" si="20"/>
        <v>-0.58719594754476134</v>
      </c>
      <c r="I189">
        <f t="shared" si="17"/>
        <v>-7.0463513705371366</v>
      </c>
      <c r="K189">
        <f t="shared" si="15"/>
        <v>-1.0741367986188901</v>
      </c>
      <c r="M189">
        <f t="shared" si="18"/>
        <v>-0.58395183873967393</v>
      </c>
      <c r="N189" s="13">
        <f t="shared" si="19"/>
        <v>1.0524241939245657E-5</v>
      </c>
      <c r="O189" s="13">
        <v>1</v>
      </c>
    </row>
    <row r="190" spans="4:15" x14ac:dyDescent="0.4">
      <c r="D190" s="6">
        <v>2.42</v>
      </c>
      <c r="E190" s="7">
        <f t="shared" si="14"/>
        <v>-0.36693989490554041</v>
      </c>
      <c r="G190">
        <f t="shared" si="16"/>
        <v>4.6374679529268494</v>
      </c>
      <c r="H190" s="10">
        <f t="shared" si="20"/>
        <v>-0.58082915964597992</v>
      </c>
      <c r="I190">
        <f t="shared" si="17"/>
        <v>-6.9699499157517586</v>
      </c>
      <c r="K190">
        <f t="shared" si="15"/>
        <v>-1.062794548351417</v>
      </c>
      <c r="M190">
        <f t="shared" si="18"/>
        <v>-0.57755830206491698</v>
      </c>
      <c r="N190" s="13">
        <f t="shared" si="19"/>
        <v>1.0698509315596881E-5</v>
      </c>
      <c r="O190" s="13">
        <v>1</v>
      </c>
    </row>
    <row r="191" spans="4:15" x14ac:dyDescent="0.4">
      <c r="D191" s="6">
        <v>2.44</v>
      </c>
      <c r="E191" s="7">
        <f t="shared" si="14"/>
        <v>-0.36295674195915545</v>
      </c>
      <c r="G191">
        <f t="shared" si="16"/>
        <v>4.6494642049112516</v>
      </c>
      <c r="H191" s="10">
        <f t="shared" si="20"/>
        <v>-0.5745242268471471</v>
      </c>
      <c r="I191">
        <f t="shared" si="17"/>
        <v>-6.8942907221657652</v>
      </c>
      <c r="K191">
        <f t="shared" si="15"/>
        <v>-1.0515680012325286</v>
      </c>
      <c r="M191">
        <f t="shared" si="18"/>
        <v>-0.57122833429515618</v>
      </c>
      <c r="N191" s="13">
        <f t="shared" si="19"/>
        <v>1.0862907714269218E-5</v>
      </c>
      <c r="O191" s="13">
        <v>1</v>
      </c>
    </row>
    <row r="192" spans="4:15" x14ac:dyDescent="0.4">
      <c r="D192" s="6">
        <v>2.46</v>
      </c>
      <c r="E192" s="7">
        <f t="shared" si="14"/>
        <v>-0.35901240032452464</v>
      </c>
      <c r="G192">
        <f t="shared" si="16"/>
        <v>4.6614604568956537</v>
      </c>
      <c r="H192" s="10">
        <f t="shared" si="20"/>
        <v>-0.56828072847368993</v>
      </c>
      <c r="I192">
        <f t="shared" si="17"/>
        <v>-6.8193687416842792</v>
      </c>
      <c r="K192">
        <f t="shared" si="15"/>
        <v>-1.0404561781567754</v>
      </c>
      <c r="M192">
        <f t="shared" si="18"/>
        <v>-0.5649615328472497</v>
      </c>
      <c r="N192" s="13">
        <f t="shared" si="19"/>
        <v>1.1017059606579951E-5</v>
      </c>
      <c r="O192" s="13">
        <v>1</v>
      </c>
    </row>
    <row r="193" spans="4:15" x14ac:dyDescent="0.4">
      <c r="D193" s="6">
        <v>2.48</v>
      </c>
      <c r="E193" s="7">
        <f t="shared" si="14"/>
        <v>-0.35510660124166049</v>
      </c>
      <c r="G193">
        <f t="shared" si="16"/>
        <v>4.6734567088800558</v>
      </c>
      <c r="H193" s="10">
        <f t="shared" si="20"/>
        <v>-0.56209823910542434</v>
      </c>
      <c r="I193">
        <f t="shared" si="17"/>
        <v>-6.745178869265092</v>
      </c>
      <c r="K193">
        <f t="shared" si="15"/>
        <v>-1.0294580986967776</v>
      </c>
      <c r="M193">
        <f t="shared" si="18"/>
        <v>-0.55875748872834918</v>
      </c>
      <c r="N193" s="13">
        <f t="shared" si="19"/>
        <v>1.1160613081927773E-5</v>
      </c>
      <c r="O193" s="13">
        <v>1</v>
      </c>
    </row>
    <row r="194" spans="4:15" x14ac:dyDescent="0.4">
      <c r="D194" s="6">
        <v>2.5</v>
      </c>
      <c r="E194" s="7">
        <f t="shared" si="14"/>
        <v>-0.35123907322000208</v>
      </c>
      <c r="G194">
        <f t="shared" si="16"/>
        <v>4.6854529608644571</v>
      </c>
      <c r="H194" s="10">
        <f t="shared" si="20"/>
        <v>-0.55597632899994132</v>
      </c>
      <c r="I194">
        <f t="shared" si="17"/>
        <v>-6.6717159479992958</v>
      </c>
      <c r="K194">
        <f t="shared" si="15"/>
        <v>-1.0185727816414556</v>
      </c>
      <c r="M194">
        <f t="shared" si="18"/>
        <v>-0.5526157869821553</v>
      </c>
      <c r="N194" s="13">
        <f t="shared" si="19"/>
        <v>1.1293242653305313E-5</v>
      </c>
      <c r="O194" s="13">
        <v>1</v>
      </c>
    </row>
    <row r="195" spans="4:15" x14ac:dyDescent="0.4">
      <c r="D195" s="6">
        <v>2.52</v>
      </c>
      <c r="E195" s="7">
        <f t="shared" si="14"/>
        <v>-0.34740954229400284</v>
      </c>
      <c r="G195">
        <f t="shared" si="16"/>
        <v>4.6974492128488583</v>
      </c>
      <c r="H195" s="10">
        <f t="shared" si="20"/>
        <v>-0.54991456449717702</v>
      </c>
      <c r="I195">
        <f t="shared" si="17"/>
        <v>-6.5989747739661242</v>
      </c>
      <c r="K195">
        <f t="shared" si="15"/>
        <v>-1.0077992455056211</v>
      </c>
      <c r="M195">
        <f t="shared" si="18"/>
        <v>-0.54653600711745653</v>
      </c>
      <c r="N195" s="13">
        <f t="shared" si="19"/>
        <v>1.1414649968063726E-5</v>
      </c>
      <c r="O195" s="13">
        <v>1</v>
      </c>
    </row>
    <row r="196" spans="4:15" x14ac:dyDescent="0.4">
      <c r="D196" s="6">
        <v>2.54</v>
      </c>
      <c r="E196" s="7">
        <f t="shared" si="14"/>
        <v>-0.34361773226727826</v>
      </c>
      <c r="G196">
        <f t="shared" si="16"/>
        <v>4.7094454648332604</v>
      </c>
      <c r="H196" s="10">
        <f t="shared" si="20"/>
        <v>-0.54391250840587479</v>
      </c>
      <c r="I196">
        <f t="shared" si="17"/>
        <v>-6.5269501008704971</v>
      </c>
      <c r="K196">
        <f t="shared" si="15"/>
        <v>-0.99713650901223283</v>
      </c>
      <c r="M196">
        <f t="shared" si="18"/>
        <v>-0.54051772351958016</v>
      </c>
      <c r="N196" s="13">
        <f t="shared" si="19"/>
        <v>1.1524564424214462E-5</v>
      </c>
      <c r="O196" s="13">
        <v>1</v>
      </c>
    </row>
    <row r="197" spans="4:15" x14ac:dyDescent="0.4">
      <c r="D197" s="6">
        <v>2.56</v>
      </c>
      <c r="E197" s="7">
        <f t="shared" si="14"/>
        <v>-0.33986336494574515</v>
      </c>
      <c r="G197">
        <f t="shared" si="16"/>
        <v>4.7214417168176626</v>
      </c>
      <c r="H197" s="10">
        <f t="shared" si="20"/>
        <v>-0.53796972037262003</v>
      </c>
      <c r="I197">
        <f t="shared" si="17"/>
        <v>-6.4556366444714399</v>
      </c>
      <c r="K197">
        <f t="shared" si="15"/>
        <v>-0.98658359154854991</v>
      </c>
      <c r="M197">
        <f t="shared" si="18"/>
        <v>-0.53456050584536963</v>
      </c>
      <c r="N197" s="13">
        <f t="shared" si="19"/>
        <v>1.1622743692815194E-5</v>
      </c>
      <c r="O197" s="13">
        <v>1</v>
      </c>
    </row>
    <row r="198" spans="4:15" x14ac:dyDescent="0.4">
      <c r="D198" s="6">
        <v>2.58</v>
      </c>
      <c r="E198" s="7">
        <f t="shared" si="14"/>
        <v>-0.33614616036016637</v>
      </c>
      <c r="G198">
        <f t="shared" si="16"/>
        <v>4.7334379688020638</v>
      </c>
      <c r="H198" s="10">
        <f t="shared" si="20"/>
        <v>-0.53208575723410734</v>
      </c>
      <c r="I198">
        <f t="shared" si="17"/>
        <v>-6.385029086809288</v>
      </c>
      <c r="K198">
        <f t="shared" si="15"/>
        <v>-0.97613951359736717</v>
      </c>
      <c r="M198">
        <f t="shared" si="18"/>
        <v>-0.52866391940226531</v>
      </c>
      <c r="N198" s="13">
        <f t="shared" si="19"/>
        <v>1.1708974147425315E-5</v>
      </c>
      <c r="O198" s="13">
        <v>1</v>
      </c>
    </row>
    <row r="199" spans="4:15" x14ac:dyDescent="0.4">
      <c r="D199" s="6">
        <v>2.6</v>
      </c>
      <c r="E199" s="7">
        <f t="shared" si="14"/>
        <v>-0.33246583697850557</v>
      </c>
      <c r="G199">
        <f t="shared" si="16"/>
        <v>4.7454342207864659</v>
      </c>
      <c r="H199" s="10">
        <f t="shared" si="20"/>
        <v>-0.52626017335327646</v>
      </c>
      <c r="I199">
        <f t="shared" si="17"/>
        <v>-6.315122080239318</v>
      </c>
      <c r="K199">
        <f t="shared" si="15"/>
        <v>-0.96580329714446567</v>
      </c>
      <c r="M199">
        <f t="shared" si="18"/>
        <v>-0.52282752551206313</v>
      </c>
      <c r="N199" s="13">
        <f t="shared" si="19"/>
        <v>1.178307120178655E-5</v>
      </c>
      <c r="O199" s="13">
        <v>1</v>
      </c>
    </row>
    <row r="200" spans="4:15" x14ac:dyDescent="0.4">
      <c r="D200" s="6">
        <v>2.62</v>
      </c>
      <c r="E200" s="7">
        <f t="shared" si="14"/>
        <v>-0.32882211190847854</v>
      </c>
      <c r="G200">
        <f t="shared" si="16"/>
        <v>4.7574304727708672</v>
      </c>
      <c r="H200" s="10">
        <f t="shared" si="20"/>
        <v>-0.5204925209399307</v>
      </c>
      <c r="I200">
        <f t="shared" si="17"/>
        <v>-6.2459102512791684</v>
      </c>
      <c r="K200">
        <f t="shared" si="15"/>
        <v>-0.95557396606337197</v>
      </c>
      <c r="M200">
        <f t="shared" si="18"/>
        <v>-0.51705088185989578</v>
      </c>
      <c r="N200" s="13">
        <f t="shared" si="19"/>
        <v>1.1844879557223608E-5</v>
      </c>
      <c r="O200" s="13">
        <v>1</v>
      </c>
    </row>
    <row r="201" spans="4:15" x14ac:dyDescent="0.4">
      <c r="D201" s="6">
        <v>2.64</v>
      </c>
      <c r="E201" s="7">
        <f t="shared" si="14"/>
        <v>-0.32521470109067657</v>
      </c>
      <c r="G201">
        <f t="shared" si="16"/>
        <v>4.7694267247552693</v>
      </c>
      <c r="H201" s="10">
        <f t="shared" si="20"/>
        <v>-0.51478235035643194</v>
      </c>
      <c r="I201">
        <f t="shared" si="17"/>
        <v>-6.1773882042771833</v>
      </c>
      <c r="K201">
        <f t="shared" si="15"/>
        <v>-0.94545054647844273</v>
      </c>
      <c r="M201">
        <f t="shared" si="18"/>
        <v>-0.51133354282895949</v>
      </c>
      <c r="N201" s="13">
        <f t="shared" si="19"/>
        <v>1.1894273361550654E-5</v>
      </c>
      <c r="O201" s="13">
        <v>1</v>
      </c>
    </row>
    <row r="202" spans="4:15" x14ac:dyDescent="0.4">
      <c r="D202" s="6">
        <v>2.66</v>
      </c>
      <c r="E202" s="7">
        <f t="shared" si="14"/>
        <v>-0.32164331948262281</v>
      </c>
      <c r="G202">
        <f t="shared" si="16"/>
        <v>4.7814229767396714</v>
      </c>
      <c r="H202" s="10">
        <f t="shared" si="20"/>
        <v>-0.50912921040904369</v>
      </c>
      <c r="I202">
        <f t="shared" si="17"/>
        <v>-6.1095505249085242</v>
      </c>
      <c r="K202">
        <f t="shared" si="15"/>
        <v>-0.93543206710729099</v>
      </c>
      <c r="M202">
        <f t="shared" si="18"/>
        <v>-0.50567505982151018</v>
      </c>
      <c r="N202" s="13">
        <f t="shared" si="19"/>
        <v>1.1931156281358099E-5</v>
      </c>
      <c r="O202" s="13">
        <v>1</v>
      </c>
    </row>
    <row r="203" spans="4:15" x14ac:dyDescent="0.4">
      <c r="D203" s="6">
        <v>2.68</v>
      </c>
      <c r="E203" s="7">
        <f t="shared" si="14"/>
        <v>-0.31810768123411221</v>
      </c>
      <c r="G203">
        <f t="shared" si="16"/>
        <v>4.7934192287240727</v>
      </c>
      <c r="H203" s="10">
        <f t="shared" si="20"/>
        <v>-0.50353264862547609</v>
      </c>
      <c r="I203">
        <f t="shared" si="17"/>
        <v>-6.042391783505713</v>
      </c>
      <c r="K203">
        <f t="shared" si="15"/>
        <v>-0.92551755958347848</v>
      </c>
      <c r="M203">
        <f t="shared" si="18"/>
        <v>-0.50007498156660135</v>
      </c>
      <c r="N203" s="13">
        <f t="shared" si="19"/>
        <v>1.1955461490027467E-5</v>
      </c>
      <c r="O203" s="13">
        <v>1</v>
      </c>
    </row>
    <row r="204" spans="4:15" x14ac:dyDescent="0.4">
      <c r="D204" s="6">
        <v>2.7</v>
      </c>
      <c r="E204" s="7">
        <f t="shared" si="14"/>
        <v>-0.31460749985417125</v>
      </c>
      <c r="G204">
        <f t="shared" si="16"/>
        <v>4.8054154807084748</v>
      </c>
      <c r="H204" s="10">
        <f t="shared" si="20"/>
        <v>-0.49799221151916767</v>
      </c>
      <c r="I204">
        <f t="shared" si="17"/>
        <v>-5.9759065382300118</v>
      </c>
      <c r="K204">
        <f t="shared" si="15"/>
        <v>-0.91570605876039446</v>
      </c>
      <c r="M204">
        <f t="shared" si="18"/>
        <v>-0.49453285441505646</v>
      </c>
      <c r="N204" s="13">
        <f t="shared" si="19"/>
        <v>1.1967151573764739E-5</v>
      </c>
      <c r="O204" s="13">
        <v>1</v>
      </c>
    </row>
    <row r="205" spans="4:15" x14ac:dyDescent="0.4">
      <c r="D205" s="6">
        <v>2.72</v>
      </c>
      <c r="E205" s="7">
        <f t="shared" si="14"/>
        <v>-0.31114248836996328</v>
      </c>
      <c r="G205">
        <f t="shared" si="16"/>
        <v>4.817411732692876</v>
      </c>
      <c r="H205" s="10">
        <f t="shared" si="20"/>
        <v>-0.49250744484081488</v>
      </c>
      <c r="I205">
        <f t="shared" si="17"/>
        <v>-5.9100893380897785</v>
      </c>
      <c r="K205">
        <f t="shared" si="15"/>
        <v>-0.90599660299719076</v>
      </c>
      <c r="M205">
        <f t="shared" si="18"/>
        <v>-0.48904822262212738</v>
      </c>
      <c r="N205" s="13">
        <f t="shared" si="19"/>
        <v>1.1966218358261247E-5</v>
      </c>
      <c r="O205" s="13">
        <v>1</v>
      </c>
    </row>
    <row r="206" spans="4:15" x14ac:dyDescent="0.4">
      <c r="D206" s="6">
        <v>2.74</v>
      </c>
      <c r="E206" s="7">
        <f t="shared" si="14"/>
        <v>-0.30771235947795356</v>
      </c>
      <c r="G206">
        <f t="shared" si="16"/>
        <v>4.8294079846772773</v>
      </c>
      <c r="H206" s="10">
        <f t="shared" si="20"/>
        <v>-0.48707789381765265</v>
      </c>
      <c r="I206">
        <f t="shared" si="17"/>
        <v>-5.8449347258118323</v>
      </c>
      <c r="K206">
        <f t="shared" si="15"/>
        <v>-0.89638823442758475</v>
      </c>
      <c r="M206">
        <f t="shared" si="18"/>
        <v>-0.48362062861827959</v>
      </c>
      <c r="N206" s="13">
        <f t="shared" si="19"/>
        <v>1.195268265879605E-5</v>
      </c>
      <c r="O206" s="13">
        <v>1</v>
      </c>
    </row>
    <row r="207" spans="4:15" x14ac:dyDescent="0.4">
      <c r="D207" s="6">
        <v>2.76</v>
      </c>
      <c r="E207" s="7">
        <f t="shared" si="14"/>
        <v>-0.30431682568763646</v>
      </c>
      <c r="G207">
        <f t="shared" si="16"/>
        <v>4.8414042366616794</v>
      </c>
      <c r="H207" s="10">
        <f t="shared" si="20"/>
        <v>-0.48170310338095973</v>
      </c>
      <c r="I207">
        <f t="shared" si="17"/>
        <v>-5.7804372405715165</v>
      </c>
      <c r="K207">
        <f t="shared" si="15"/>
        <v>-0.8868799992123424</v>
      </c>
      <c r="M207">
        <f t="shared" si="18"/>
        <v>-0.47824961326853799</v>
      </c>
      <c r="N207" s="13">
        <f t="shared" si="19"/>
        <v>1.1926593956594737E-5</v>
      </c>
      <c r="O207" s="13">
        <v>1</v>
      </c>
    </row>
    <row r="208" spans="4:15" x14ac:dyDescent="0.4">
      <c r="D208" s="6">
        <v>2.78</v>
      </c>
      <c r="E208" s="7">
        <f t="shared" si="14"/>
        <v>-0.30095559945811845</v>
      </c>
      <c r="G208">
        <f t="shared" si="16"/>
        <v>4.8534004886460815</v>
      </c>
      <c r="H208" s="10">
        <f t="shared" si="20"/>
        <v>-0.47638261838225571</v>
      </c>
      <c r="I208">
        <f t="shared" si="17"/>
        <v>-5.7165914205870685</v>
      </c>
      <c r="K208">
        <f t="shared" si="15"/>
        <v>-0.87747094777619417</v>
      </c>
      <c r="M208">
        <f t="shared" si="18"/>
        <v>-0.47293471612080362</v>
      </c>
      <c r="N208" s="13">
        <f t="shared" si="19"/>
        <v>1.1888030004526401E-5</v>
      </c>
      <c r="O208" s="13">
        <v>1</v>
      </c>
    </row>
    <row r="209" spans="4:15" x14ac:dyDescent="0.4">
      <c r="D209" s="6">
        <v>2.8</v>
      </c>
      <c r="E209" s="7">
        <f t="shared" si="14"/>
        <v>-0.29762839332783825</v>
      </c>
      <c r="G209">
        <f t="shared" si="16"/>
        <v>4.8653967406304828</v>
      </c>
      <c r="H209" s="10">
        <f t="shared" si="20"/>
        <v>-0.47111598379863517</v>
      </c>
      <c r="I209">
        <f t="shared" si="17"/>
        <v>-5.6533918055836221</v>
      </c>
      <c r="K209">
        <f t="shared" si="15"/>
        <v>-0.86816013502989331</v>
      </c>
      <c r="M209">
        <f t="shared" si="18"/>
        <v>-0.46767547564353595</v>
      </c>
      <c r="N209" s="13">
        <f t="shared" si="19"/>
        <v>1.1837096365304239E-5</v>
      </c>
      <c r="O209" s="13">
        <v>1</v>
      </c>
    </row>
    <row r="210" spans="4:15" x14ac:dyDescent="0.4">
      <c r="D210" s="6">
        <v>2.82</v>
      </c>
      <c r="E210" s="7">
        <f t="shared" si="14"/>
        <v>-0.29433492003769651</v>
      </c>
      <c r="G210">
        <f t="shared" si="16"/>
        <v>4.8773929926148858</v>
      </c>
      <c r="H210" s="10">
        <f t="shared" si="20"/>
        <v>-0.46590274492766975</v>
      </c>
      <c r="I210">
        <f t="shared" si="17"/>
        <v>-5.5908329391320368</v>
      </c>
      <c r="K210">
        <f t="shared" si="15"/>
        <v>-0.85894662057812998</v>
      </c>
      <c r="M210">
        <f t="shared" si="18"/>
        <v>-0.46247142945319053</v>
      </c>
      <c r="N210" s="13">
        <f t="shared" si="19"/>
        <v>1.1773925885400583E-5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-0.29107489264785696</v>
      </c>
      <c r="G211">
        <f t="shared" si="16"/>
        <v>4.889389244599287</v>
      </c>
      <c r="H211" s="10">
        <f t="shared" si="20"/>
        <v>-0.46074244757229282</v>
      </c>
      <c r="I211">
        <f t="shared" si="17"/>
        <v>-5.5289093708675141</v>
      </c>
      <c r="K211">
        <f t="shared" ref="K211:K274" si="22">$L$9*$L$6*EXP(-$L$4*(G211/$L$10-1))+6*$L$6*EXP(-$L$4*(SQRT(2)*G211/$L$10-1))+24*$L$6*EXP(-$L$4*(SQRT(3)*G211/$L$10-1))+12*$L$6*EXP(-$L$4*(SQRT(4)*G211/$L$10-1))+8*$L$6*EXP(-$L$4*(SQRT(6)*G211/$L$10-1))-SQRT($L$9*$L$7^2*EXP(-2*$L$5*(G211/$L$10-1))+6*$L$7^2*EXP(-2*$L$5*(SQRT(2)*G211/$L$10-1))+24*$L$7^2*EXP(-2*$L$5*(SQRT(3)*G211/$L$10-1))+12*$L$7^2*EXP(-2*$L$5*(SQRT(4)*G211/$L$10-1))+8*$L$7^2*EXP(-2*$L$5*(SQRT(6)*G211/$L$10-1)))</f>
        <v>-0.84982946891396194</v>
      </c>
      <c r="M211">
        <f t="shared" si="18"/>
        <v>-0.45732211453178861</v>
      </c>
      <c r="N211" s="13">
        <f t="shared" si="19"/>
        <v>1.1698678107964764E-5</v>
      </c>
      <c r="O211" s="13">
        <v>1</v>
      </c>
    </row>
    <row r="212" spans="4:15" x14ac:dyDescent="0.4">
      <c r="D212" s="6">
        <v>2.86</v>
      </c>
      <c r="E212" s="7">
        <f t="shared" si="21"/>
        <v>-0.28784802464847464</v>
      </c>
      <c r="G212">
        <f t="shared" ref="G212:G275" si="23">$E$11*(D212/$E$12+1)</f>
        <v>4.9013854965836883</v>
      </c>
      <c r="H212" s="10">
        <f t="shared" si="20"/>
        <v>-0.45563463821607048</v>
      </c>
      <c r="I212">
        <f t="shared" ref="I212:I275" si="24">H212*$E$6</f>
        <v>-5.4676156585928455</v>
      </c>
      <c r="K212">
        <f t="shared" si="22"/>
        <v>-0.84080774960037097</v>
      </c>
      <c r="M212">
        <f t="shared" ref="M212:M275" si="25">$L$9*$O$6*EXP(-$O$4*(G212/$L$10-1))+6*$O$6*EXP(-$O$4*(SQRT(2)*G212/$L$10-1))+24*$O$6*EXP(-$O$4*(SQRT(3)*G212/$L$10-1))+12*$O$6*EXP(-$O$4*(SQRT(4)*G212/$L$10-1))+8*$O$6*EXP(-$O$4*(SQRT(6)*G212/$L$10-1))-SQRT($L$9*$O$7^2*EXP(-2*$O$5*(G212/$L$10-1))+6*$O$7^2*EXP(-2*$O$5*(SQRT(2)*G212/$L$10-1))+24*$O$7^2*EXP(-2*$O$5*(SQRT(3)*G212/$L$10-1))+12*$O$7^2*EXP(-2*$O$5*(SQRT(4)*G212/$L$10-1))+8*$O$7^2*EXP(-2*$O$5*(SQRT(6)*G212/$L$10-1)))</f>
        <v>-0.45222706743495905</v>
      </c>
      <c r="N212" s="13">
        <f t="shared" ref="N212:N275" si="26">(M212-H212)^2*O212</f>
        <v>1.1611538628284321E-5</v>
      </c>
      <c r="O212" s="13">
        <v>1</v>
      </c>
    </row>
    <row r="213" spans="4:15" x14ac:dyDescent="0.4">
      <c r="D213" s="6">
        <v>2.88</v>
      </c>
      <c r="E213" s="7">
        <f t="shared" si="21"/>
        <v>-0.28465403006459156</v>
      </c>
      <c r="G213">
        <f t="shared" si="23"/>
        <v>4.9133817485680904</v>
      </c>
      <c r="H213" s="10">
        <f t="shared" ref="H213:H276" si="27">-(-$B$4)*(1+D213+$E$5*D213^3)*EXP(-D213)</f>
        <v>-0.45057886418924203</v>
      </c>
      <c r="I213">
        <f t="shared" si="24"/>
        <v>-5.4069463702709042</v>
      </c>
      <c r="K213">
        <f t="shared" si="22"/>
        <v>-0.83188053743958368</v>
      </c>
      <c r="M213">
        <f t="shared" si="25"/>
        <v>-0.44718582449082167</v>
      </c>
      <c r="N213" s="13">
        <f t="shared" si="26"/>
        <v>1.1512718395056553E-5</v>
      </c>
      <c r="O213" s="13">
        <v>1</v>
      </c>
    </row>
    <row r="214" spans="4:15" x14ac:dyDescent="0.4">
      <c r="D214" s="6">
        <v>2.9</v>
      </c>
      <c r="E214" s="7">
        <f t="shared" si="21"/>
        <v>-0.28149262355543964</v>
      </c>
      <c r="G214">
        <f t="shared" si="23"/>
        <v>4.9253780005524916</v>
      </c>
      <c r="H214" s="10">
        <f t="shared" si="27"/>
        <v>-0.44557467382590543</v>
      </c>
      <c r="I214">
        <f t="shared" si="24"/>
        <v>-5.3468960859108652</v>
      </c>
      <c r="K214">
        <f t="shared" si="22"/>
        <v>-0.8230469126307175</v>
      </c>
      <c r="M214">
        <f t="shared" si="25"/>
        <v>-0.44219792199003205</v>
      </c>
      <c r="N214" s="13">
        <f t="shared" si="26"/>
        <v>1.1402452961074253E-5</v>
      </c>
      <c r="O214" s="13">
        <v>1</v>
      </c>
    </row>
    <row r="215" spans="4:15" x14ac:dyDescent="0.4">
      <c r="D215" s="6">
        <v>2.92</v>
      </c>
      <c r="E215" s="7">
        <f t="shared" si="21"/>
        <v>-0.27836352050837454</v>
      </c>
      <c r="G215">
        <f t="shared" si="23"/>
        <v>4.9373742525368938</v>
      </c>
      <c r="H215" s="10">
        <f t="shared" si="27"/>
        <v>-0.44062161661270599</v>
      </c>
      <c r="I215">
        <f t="shared" si="24"/>
        <v>-5.2874593993524721</v>
      </c>
      <c r="K215">
        <f t="shared" si="22"/>
        <v>-0.81430596091629992</v>
      </c>
      <c r="M215">
        <f t="shared" si="25"/>
        <v>-0.43726289636731136</v>
      </c>
      <c r="N215" s="13">
        <f t="shared" si="26"/>
        <v>1.1281001686823769E-5</v>
      </c>
      <c r="O215" s="13">
        <v>1</v>
      </c>
    </row>
    <row r="216" spans="4:15" x14ac:dyDescent="0.4">
      <c r="D216" s="6">
        <v>2.94</v>
      </c>
      <c r="E216" s="7">
        <f t="shared" si="21"/>
        <v>-0.27526643712766152</v>
      </c>
      <c r="G216">
        <f t="shared" si="23"/>
        <v>4.9493705045212959</v>
      </c>
      <c r="H216" s="10">
        <f t="shared" si="27"/>
        <v>-0.43571924332937545</v>
      </c>
      <c r="I216">
        <f t="shared" si="24"/>
        <v>-5.2286309199525052</v>
      </c>
      <c r="K216">
        <f t="shared" si="22"/>
        <v>-0.80565677371820943</v>
      </c>
      <c r="M216">
        <f t="shared" si="25"/>
        <v>-0.43238028437477988</v>
      </c>
      <c r="N216" s="13">
        <f t="shared" si="26"/>
        <v>1.1148646900473956E-5</v>
      </c>
      <c r="O216" s="13">
        <v>1</v>
      </c>
    </row>
    <row r="217" spans="4:15" x14ac:dyDescent="0.4">
      <c r="D217" s="6">
        <v>2.96</v>
      </c>
      <c r="E217" s="7">
        <f t="shared" si="21"/>
        <v>-0.27220109051832364</v>
      </c>
      <c r="G217">
        <f t="shared" si="23"/>
        <v>4.9613667565056971</v>
      </c>
      <c r="H217" s="10">
        <f t="shared" si="27"/>
        <v>-0.43086710618145446</v>
      </c>
      <c r="I217">
        <f t="shared" si="24"/>
        <v>-5.1704052741774538</v>
      </c>
      <c r="K217">
        <f t="shared" si="22"/>
        <v>-0.79709844826352372</v>
      </c>
      <c r="M217">
        <f t="shared" si="25"/>
        <v>-0.42754962324738788</v>
      </c>
      <c r="N217" s="13">
        <f t="shared" si="26"/>
        <v>1.1005693017823035E-5</v>
      </c>
      <c r="O217" s="13">
        <v>1</v>
      </c>
    </row>
    <row r="218" spans="4:15" x14ac:dyDescent="0.4">
      <c r="D218" s="6">
        <v>2.98</v>
      </c>
      <c r="E218" s="7">
        <f t="shared" si="21"/>
        <v>-0.26916719876525552</v>
      </c>
      <c r="G218">
        <f t="shared" si="23"/>
        <v>4.9733630084900993</v>
      </c>
      <c r="H218" s="10">
        <f t="shared" si="27"/>
        <v>-0.42606475892552298</v>
      </c>
      <c r="I218">
        <f t="shared" si="24"/>
        <v>-5.1127771071062753</v>
      </c>
      <c r="K218">
        <f t="shared" si="22"/>
        <v>-0.78863008770077114</v>
      </c>
      <c r="M218">
        <f t="shared" si="25"/>
        <v>-0.4227704508607365</v>
      </c>
      <c r="N218" s="13">
        <f t="shared" si="26"/>
        <v>1.0852465625717227E-5</v>
      </c>
      <c r="O218" s="13">
        <v>1</v>
      </c>
    </row>
    <row r="219" spans="4:15" x14ac:dyDescent="0.4">
      <c r="D219" s="6">
        <v>3</v>
      </c>
      <c r="E219" s="7">
        <f t="shared" si="21"/>
        <v>-0.26616448100779921</v>
      </c>
      <c r="G219">
        <f t="shared" si="23"/>
        <v>4.9853592604745005</v>
      </c>
      <c r="H219" s="10">
        <f t="shared" si="27"/>
        <v>-0.42131175698724532</v>
      </c>
      <c r="I219">
        <f t="shared" si="24"/>
        <v>-5.0557410838469439</v>
      </c>
      <c r="K219">
        <f t="shared" si="22"/>
        <v>-0.78025080120704338</v>
      </c>
      <c r="M219">
        <f t="shared" si="25"/>
        <v>-0.41804230588157143</v>
      </c>
      <c r="N219" s="13">
        <f t="shared" si="26"/>
        <v>1.0689310532392241E-5</v>
      </c>
      <c r="O219" s="13">
        <v>1</v>
      </c>
    </row>
    <row r="220" spans="4:15" x14ac:dyDescent="0.4">
      <c r="D220" s="6">
        <v>3.02</v>
      </c>
      <c r="E220" s="7">
        <f t="shared" si="21"/>
        <v>-0.26319265750997117</v>
      </c>
      <c r="G220">
        <f t="shared" si="23"/>
        <v>4.9973555124589026</v>
      </c>
      <c r="H220" s="10">
        <f t="shared" si="27"/>
        <v>-0.41660765757253337</v>
      </c>
      <c r="I220">
        <f t="shared" si="24"/>
        <v>-4.9992918908704009</v>
      </c>
      <c r="K220">
        <f t="shared" si="22"/>
        <v>-0.77195970408640879</v>
      </c>
      <c r="M220">
        <f t="shared" si="25"/>
        <v>-0.41336472791121348</v>
      </c>
      <c r="N220" s="13">
        <f t="shared" si="26"/>
        <v>1.0516592788268358E-5</v>
      </c>
      <c r="O220" s="13">
        <v>1</v>
      </c>
    </row>
    <row r="221" spans="4:15" x14ac:dyDescent="0.4">
      <c r="D221" s="6">
        <v>3.04</v>
      </c>
      <c r="E221" s="7">
        <f t="shared" si="21"/>
        <v>-0.26025144972652214</v>
      </c>
      <c r="G221">
        <f t="shared" si="23"/>
        <v>5.0093517644433048</v>
      </c>
      <c r="H221" s="10">
        <f t="shared" si="27"/>
        <v>-0.41195201977211188</v>
      </c>
      <c r="I221">
        <f t="shared" si="24"/>
        <v>-4.9434242372653427</v>
      </c>
      <c r="K221">
        <f t="shared" si="22"/>
        <v>-0.76375591786005392</v>
      </c>
      <c r="M221">
        <f t="shared" si="25"/>
        <v>-0.40873725762219665</v>
      </c>
      <c r="N221" s="13">
        <f t="shared" si="26"/>
        <v>1.0334695680527585E-5</v>
      </c>
      <c r="O221" s="13">
        <v>1</v>
      </c>
    </row>
    <row r="222" spans="4:15" x14ac:dyDescent="0.4">
      <c r="D222" s="6">
        <v>3.06</v>
      </c>
      <c r="E222" s="7">
        <f t="shared" si="21"/>
        <v>-0.25734058036500507</v>
      </c>
      <c r="G222">
        <f t="shared" si="23"/>
        <v>5.021348016427706</v>
      </c>
      <c r="H222" s="10">
        <f t="shared" si="27"/>
        <v>-0.40734440465976651</v>
      </c>
      <c r="I222">
        <f t="shared" si="24"/>
        <v>-4.8881328559171981</v>
      </c>
      <c r="K222">
        <f t="shared" si="22"/>
        <v>-0.75563857034855064</v>
      </c>
      <c r="M222">
        <f t="shared" si="25"/>
        <v>-0.40415943688835482</v>
      </c>
      <c r="N222" s="13">
        <f t="shared" si="26"/>
        <v>1.0144019704931182E-5</v>
      </c>
      <c r="O222" s="13">
        <v>1</v>
      </c>
    </row>
    <row r="223" spans="4:15" x14ac:dyDescent="0.4">
      <c r="D223" s="6">
        <v>3.08</v>
      </c>
      <c r="E223" s="7">
        <f t="shared" si="21"/>
        <v>-0.25445977344402126</v>
      </c>
      <c r="G223">
        <f t="shared" si="23"/>
        <v>5.0333442684121081</v>
      </c>
      <c r="H223" s="10">
        <f t="shared" si="27"/>
        <v>-0.40278437538454126</v>
      </c>
      <c r="I223">
        <f t="shared" si="24"/>
        <v>-4.8334125046144951</v>
      </c>
      <c r="K223">
        <f t="shared" si="22"/>
        <v>-0.7476067957466338</v>
      </c>
      <c r="M223">
        <f t="shared" si="25"/>
        <v>-0.39963080890860758</v>
      </c>
      <c r="N223" s="13">
        <f t="shared" si="26"/>
        <v>9.9449815181327561E-6</v>
      </c>
      <c r="O223" s="13">
        <v>1</v>
      </c>
    </row>
    <row r="224" spans="4:15" x14ac:dyDescent="0.4">
      <c r="D224" s="6">
        <v>3.1</v>
      </c>
      <c r="E224" s="7">
        <f t="shared" si="21"/>
        <v>-0.25160875434780616</v>
      </c>
      <c r="G224">
        <f t="shared" si="23"/>
        <v>5.0453405203965094</v>
      </c>
      <c r="H224" s="10">
        <f t="shared" si="27"/>
        <v>-0.39827149725714234</v>
      </c>
      <c r="I224">
        <f t="shared" si="24"/>
        <v>-4.7792579670857078</v>
      </c>
      <c r="K224">
        <f t="shared" si="22"/>
        <v>-0.73965973469087076</v>
      </c>
      <c r="M224">
        <f t="shared" si="25"/>
        <v>-0.39515091832468058</v>
      </c>
      <c r="N224" s="13">
        <f t="shared" si="26"/>
        <v>9.7380128737241736E-6</v>
      </c>
      <c r="O224" s="13">
        <v>1</v>
      </c>
    </row>
    <row r="225" spans="4:15" x14ac:dyDescent="0.4">
      <c r="D225" s="6">
        <v>3.12</v>
      </c>
      <c r="E225" s="7">
        <f t="shared" si="21"/>
        <v>-0.24878724987731213</v>
      </c>
      <c r="G225">
        <f t="shared" si="23"/>
        <v>5.0573367723809115</v>
      </c>
      <c r="H225" s="10">
        <f t="shared" si="27"/>
        <v>-0.3938053378307973</v>
      </c>
      <c r="I225">
        <f t="shared" si="24"/>
        <v>-4.7256640539695676</v>
      </c>
      <c r="K225">
        <f t="shared" si="22"/>
        <v>-0.73179653432054836</v>
      </c>
      <c r="M225">
        <f t="shared" si="25"/>
        <v>-0.39071931133297827</v>
      </c>
      <c r="N225" s="13">
        <f t="shared" si="26"/>
        <v>9.5235595452411739E-6</v>
      </c>
      <c r="O225" s="13">
        <v>1</v>
      </c>
    </row>
    <row r="226" spans="4:15" x14ac:dyDescent="0.4">
      <c r="D226" s="6">
        <v>3.14</v>
      </c>
      <c r="E226" s="7">
        <f t="shared" si="21"/>
        <v>-0.24599498829793956</v>
      </c>
      <c r="G226">
        <f t="shared" si="23"/>
        <v>5.0693330243653136</v>
      </c>
      <c r="H226" s="10">
        <f t="shared" si="27"/>
        <v>-0.38938546697680854</v>
      </c>
      <c r="I226">
        <f t="shared" si="24"/>
        <v>-4.672625603721702</v>
      </c>
      <c r="K226">
        <f t="shared" si="22"/>
        <v>-0.7240163483321459</v>
      </c>
      <c r="M226">
        <f t="shared" si="25"/>
        <v>-0.38633553579084007</v>
      </c>
      <c r="N226" s="13">
        <f t="shared" si="26"/>
        <v>9.3020802391430294E-6</v>
      </c>
      <c r="O226" s="13">
        <v>1</v>
      </c>
    </row>
    <row r="227" spans="4:15" x14ac:dyDescent="0.4">
      <c r="D227" s="6">
        <v>3.16</v>
      </c>
      <c r="E227" s="7">
        <f t="shared" si="21"/>
        <v>-0.24323169938406078</v>
      </c>
      <c r="G227">
        <f t="shared" si="23"/>
        <v>5.0813292763497149</v>
      </c>
      <c r="H227" s="10">
        <f t="shared" si="27"/>
        <v>-0.38501145695502981</v>
      </c>
      <c r="I227">
        <f t="shared" si="24"/>
        <v>-4.6201374834603577</v>
      </c>
      <c r="K227">
        <f t="shared" si="22"/>
        <v>-0.71631833702768666</v>
      </c>
      <c r="M227">
        <f t="shared" si="25"/>
        <v>-0.38199914131738022</v>
      </c>
      <c r="N227" s="13">
        <f t="shared" si="26"/>
        <v>9.07404550082824E-6</v>
      </c>
      <c r="O227" s="13">
        <v>1</v>
      </c>
    </row>
    <row r="228" spans="4:15" x14ac:dyDescent="0.4">
      <c r="D228" s="6">
        <v>3.18</v>
      </c>
      <c r="E228" s="7">
        <f t="shared" si="21"/>
        <v>-0.24049711446047736</v>
      </c>
      <c r="G228">
        <f t="shared" si="23"/>
        <v>5.0933255283341161</v>
      </c>
      <c r="H228" s="10">
        <f t="shared" si="27"/>
        <v>-0.38068288247948956</v>
      </c>
      <c r="I228">
        <f t="shared" si="24"/>
        <v>-4.5681945897538743</v>
      </c>
      <c r="K228">
        <f t="shared" si="22"/>
        <v>-0.70870166735729234</v>
      </c>
      <c r="M228">
        <f t="shared" si="25"/>
        <v>-0.37770967938912064</v>
      </c>
      <c r="N228" s="13">
        <f t="shared" si="26"/>
        <v>8.8399366165792635E-6</v>
      </c>
      <c r="O228" s="13">
        <v>1</v>
      </c>
    </row>
    <row r="229" spans="4:15" x14ac:dyDescent="0.4">
      <c r="D229" s="6">
        <v>3.2</v>
      </c>
      <c r="E229" s="7">
        <f t="shared" si="21"/>
        <v>-0.23779096644094569</v>
      </c>
      <c r="G229">
        <f t="shared" si="23"/>
        <v>5.1053217803185182</v>
      </c>
      <c r="H229" s="10">
        <f t="shared" si="27"/>
        <v>-0.37639932077937294</v>
      </c>
      <c r="I229">
        <f t="shared" si="24"/>
        <v>-4.516791849352475</v>
      </c>
      <c r="K229">
        <f t="shared" si="22"/>
        <v>-0.70116551295622742</v>
      </c>
      <c r="M229">
        <f t="shared" si="25"/>
        <v>-0.37346670343061261</v>
      </c>
      <c r="N229" s="13">
        <f t="shared" si="26"/>
        <v>8.6002445142500362E-6</v>
      </c>
      <c r="O229" s="13">
        <v>1</v>
      </c>
    </row>
    <row r="230" spans="4:15" x14ac:dyDescent="0.4">
      <c r="D230" s="6">
        <v>3.22</v>
      </c>
      <c r="E230" s="7">
        <f t="shared" si="21"/>
        <v>-0.23511298986389911</v>
      </c>
      <c r="G230">
        <f t="shared" si="23"/>
        <v>5.1173180323029195</v>
      </c>
      <c r="H230" s="10">
        <f t="shared" si="27"/>
        <v>-0.37216035165556588</v>
      </c>
      <c r="I230">
        <f t="shared" si="24"/>
        <v>-4.4659242198667908</v>
      </c>
      <c r="K230">
        <f t="shared" si="22"/>
        <v>-0.69370905417671547</v>
      </c>
      <c r="M230">
        <f t="shared" si="25"/>
        <v>-0.36926976890023688</v>
      </c>
      <c r="N230" s="13">
        <f t="shared" si="26"/>
        <v>8.3554686654053722E-6</v>
      </c>
      <c r="O230" s="13">
        <v>1</v>
      </c>
    </row>
    <row r="231" spans="4:15" x14ac:dyDescent="0.4">
      <c r="D231" s="6">
        <v>3.24</v>
      </c>
      <c r="E231" s="7">
        <f t="shared" si="21"/>
        <v>-0.23246292092549339</v>
      </c>
      <c r="G231">
        <f t="shared" si="23"/>
        <v>5.1293142842873225</v>
      </c>
      <c r="H231" s="10">
        <f t="shared" si="27"/>
        <v>-0.36796555753296345</v>
      </c>
      <c r="I231">
        <f t="shared" si="24"/>
        <v>-4.4155866903955614</v>
      </c>
      <c r="K231">
        <f t="shared" si="22"/>
        <v>-0.6863314781147879</v>
      </c>
      <c r="M231">
        <f t="shared" si="25"/>
        <v>-0.36511843337136085</v>
      </c>
      <c r="N231" s="13">
        <f t="shared" si="26"/>
        <v>8.1061159915813012E-6</v>
      </c>
      <c r="O231" s="13">
        <v>1</v>
      </c>
    </row>
    <row r="232" spans="4:15" x14ac:dyDescent="0.4">
      <c r="D232" s="6">
        <v>3.26</v>
      </c>
      <c r="E232" s="7">
        <f t="shared" si="21"/>
        <v>-0.22984049751009364</v>
      </c>
      <c r="G232">
        <f t="shared" si="23"/>
        <v>5.1413105362717237</v>
      </c>
      <c r="H232" s="10">
        <f t="shared" si="27"/>
        <v>-0.36381452350872723</v>
      </c>
      <c r="I232">
        <f t="shared" si="24"/>
        <v>-4.3657742821047272</v>
      </c>
      <c r="K232">
        <f t="shared" si="22"/>
        <v>-0.67903197863243459</v>
      </c>
      <c r="M232">
        <f t="shared" si="25"/>
        <v>-0.36101225660903907</v>
      </c>
      <c r="N232" s="13">
        <f t="shared" si="26"/>
        <v>7.8526997770878641E-6</v>
      </c>
      <c r="O232" s="13">
        <v>1</v>
      </c>
    </row>
    <row r="233" spans="4:15" x14ac:dyDescent="0.4">
      <c r="D233" s="6">
        <v>3.28</v>
      </c>
      <c r="E233" s="7">
        <f t="shared" si="21"/>
        <v>-0.22724545921831912</v>
      </c>
      <c r="G233">
        <f t="shared" si="23"/>
        <v>5.153306788256125</v>
      </c>
      <c r="H233" s="10">
        <f t="shared" si="27"/>
        <v>-0.3597068373966773</v>
      </c>
      <c r="I233">
        <f t="shared" si="24"/>
        <v>-4.3164820487601272</v>
      </c>
      <c r="K233">
        <f t="shared" si="22"/>
        <v>-0.67180975637528273</v>
      </c>
      <c r="M233">
        <f t="shared" si="25"/>
        <v>-0.35695080064241602</v>
      </c>
      <c r="N233" s="13">
        <f t="shared" si="26"/>
        <v>7.5957385908390611E-6</v>
      </c>
      <c r="O233" s="13">
        <v>1</v>
      </c>
    </row>
    <row r="234" spans="4:15" x14ac:dyDescent="0.4">
      <c r="D234" s="6">
        <v>3.3</v>
      </c>
      <c r="E234" s="7">
        <f t="shared" si="21"/>
        <v>-0.22467754739275719</v>
      </c>
      <c r="G234">
        <f t="shared" si="23"/>
        <v>5.1653030402405271</v>
      </c>
      <c r="H234" s="10">
        <f t="shared" si="27"/>
        <v>-0.35564208976799533</v>
      </c>
      <c r="I234">
        <f t="shared" si="24"/>
        <v>-4.2677050772159442</v>
      </c>
      <c r="K234">
        <f t="shared" si="22"/>
        <v>-0.6646640187860523</v>
      </c>
      <c r="M234">
        <f t="shared" si="25"/>
        <v>-0.35293362983300453</v>
      </c>
      <c r="N234" s="13">
        <f t="shared" si="26"/>
        <v>7.3357552194503873E-6</v>
      </c>
      <c r="O234" s="13">
        <v>1</v>
      </c>
    </row>
    <row r="235" spans="4:15" x14ac:dyDescent="0.4">
      <c r="D235" s="6">
        <v>3.32</v>
      </c>
      <c r="E235" s="7">
        <f t="shared" si="21"/>
        <v>-0.22213650514145228</v>
      </c>
      <c r="G235">
        <f t="shared" si="23"/>
        <v>5.1772992922249284</v>
      </c>
      <c r="H235" s="10">
        <f t="shared" si="27"/>
        <v>-0.35161987398840483</v>
      </c>
      <c r="I235">
        <f t="shared" si="24"/>
        <v>-4.2194384878608577</v>
      </c>
      <c r="K235">
        <f t="shared" si="22"/>
        <v>-0.65759398011400438</v>
      </c>
      <c r="M235">
        <f t="shared" si="25"/>
        <v>-0.34896031093899582</v>
      </c>
      <c r="N235" s="13">
        <f t="shared" si="26"/>
        <v>7.0732756137817437E-6</v>
      </c>
      <c r="O235" s="13">
        <v>1</v>
      </c>
    </row>
    <row r="236" spans="4:15" x14ac:dyDescent="0.4">
      <c r="D236" s="6">
        <v>3.34</v>
      </c>
      <c r="E236" s="7">
        <f t="shared" si="21"/>
        <v>-0.21962207735927336</v>
      </c>
      <c r="G236">
        <f t="shared" si="23"/>
        <v>5.1892955442093305</v>
      </c>
      <c r="H236" s="10">
        <f t="shared" si="27"/>
        <v>-0.34763978625199382</v>
      </c>
      <c r="I236">
        <f t="shared" si="24"/>
        <v>-4.1716774350239261</v>
      </c>
      <c r="K236">
        <f t="shared" si="22"/>
        <v>-0.65059886142058787</v>
      </c>
      <c r="M236">
        <f t="shared" si="25"/>
        <v>-0.34503041317574928</v>
      </c>
      <c r="N236" s="13">
        <f t="shared" si="26"/>
        <v>6.808827851029876E-6</v>
      </c>
      <c r="O236" s="13">
        <v>1</v>
      </c>
    </row>
    <row r="237" spans="4:15" x14ac:dyDescent="0.4">
      <c r="D237" s="6">
        <v>3.36</v>
      </c>
      <c r="E237" s="7">
        <f t="shared" si="21"/>
        <v>-0.21713401074725852</v>
      </c>
      <c r="G237">
        <f t="shared" si="23"/>
        <v>5.2012917961937326</v>
      </c>
      <c r="H237" s="10">
        <f t="shared" si="27"/>
        <v>-0.34370142561183548</v>
      </c>
      <c r="I237">
        <f t="shared" si="24"/>
        <v>-4.1244171073420262</v>
      </c>
      <c r="K237">
        <f t="shared" si="22"/>
        <v>-0.64367789058150193</v>
      </c>
      <c r="M237">
        <f t="shared" si="25"/>
        <v>-0.34114350827261902</v>
      </c>
      <c r="N237" s="13">
        <f t="shared" si="26"/>
        <v>6.5429411142641806E-6</v>
      </c>
      <c r="O237" s="13">
        <v>1</v>
      </c>
    </row>
    <row r="238" spans="4:15" x14ac:dyDescent="0.4">
      <c r="D238" s="6">
        <v>3.38</v>
      </c>
      <c r="E238" s="7">
        <f t="shared" si="21"/>
        <v>-0.21467205383003099</v>
      </c>
      <c r="G238">
        <f t="shared" si="23"/>
        <v>5.2132880481781338</v>
      </c>
      <c r="H238" s="10">
        <f t="shared" si="27"/>
        <v>-0.33980439400755602</v>
      </c>
      <c r="I238">
        <f t="shared" si="24"/>
        <v>-4.0776527280906727</v>
      </c>
      <c r="K238">
        <f t="shared" si="22"/>
        <v>-0.63683030228535475</v>
      </c>
      <c r="M238">
        <f t="shared" si="25"/>
        <v>-0.33729917052625125</v>
      </c>
      <c r="N238" s="13">
        <f t="shared" si="26"/>
        <v>6.2761446912808147E-6</v>
      </c>
      <c r="O238" s="13">
        <v>1</v>
      </c>
    </row>
    <row r="239" spans="4:15" x14ac:dyDescent="0.4">
      <c r="D239" s="6">
        <v>3.4</v>
      </c>
      <c r="E239" s="7">
        <f t="shared" si="21"/>
        <v>-0.21223595697137862</v>
      </c>
      <c r="G239">
        <f t="shared" si="23"/>
        <v>5.225284300162536</v>
      </c>
      <c r="H239" s="10">
        <f t="shared" si="27"/>
        <v>-0.33594829628999523</v>
      </c>
      <c r="I239">
        <f t="shared" si="24"/>
        <v>-4.0313795554799423</v>
      </c>
      <c r="K239">
        <f t="shared" si="22"/>
        <v>-0.63005533802910862</v>
      </c>
      <c r="M239">
        <f t="shared" si="25"/>
        <v>-0.33349697685049412</v>
      </c>
      <c r="N239" s="13">
        <f t="shared" si="26"/>
        <v>6.0089669944760341E-6</v>
      </c>
      <c r="O239" s="13">
        <v>1</v>
      </c>
    </row>
    <row r="240" spans="4:15" x14ac:dyDescent="0.4">
      <c r="D240" s="6">
        <v>3.42</v>
      </c>
      <c r="E240" s="7">
        <f t="shared" si="21"/>
        <v>-0.20982547238808402</v>
      </c>
      <c r="G240">
        <f t="shared" si="23"/>
        <v>5.2372805521469372</v>
      </c>
      <c r="H240" s="10">
        <f t="shared" si="27"/>
        <v>-0.33213274024309825</v>
      </c>
      <c r="I240">
        <f t="shared" si="24"/>
        <v>-3.9855928829171789</v>
      </c>
      <c r="K240">
        <f t="shared" si="22"/>
        <v>-0.62335224611049267</v>
      </c>
      <c r="M240">
        <f t="shared" si="25"/>
        <v>-0.32973650682305394</v>
      </c>
      <c r="N240" s="13">
        <f t="shared" si="26"/>
        <v>5.7419346033372151E-6</v>
      </c>
      <c r="O240" s="13">
        <v>1</v>
      </c>
    </row>
    <row r="241" spans="4:15" x14ac:dyDescent="0.4">
      <c r="D241" s="6">
        <v>3.44</v>
      </c>
      <c r="E241" s="7">
        <f t="shared" si="21"/>
        <v>-0.20744035416208956</v>
      </c>
      <c r="G241">
        <f t="shared" si="23"/>
        <v>5.2492768041313385</v>
      </c>
      <c r="H241" s="10">
        <f t="shared" si="27"/>
        <v>-0.32835733660317157</v>
      </c>
      <c r="I241">
        <f t="shared" si="24"/>
        <v>-3.9402880392380588</v>
      </c>
      <c r="K241">
        <f t="shared" si="22"/>
        <v>-0.61672028161753645</v>
      </c>
      <c r="M241">
        <f t="shared" si="25"/>
        <v>-0.32601734272901944</v>
      </c>
      <c r="N241" s="13">
        <f t="shared" si="26"/>
        <v>5.4755713310694677E-6</v>
      </c>
      <c r="O241" s="13">
        <v>1</v>
      </c>
    </row>
    <row r="242" spans="4:15" x14ac:dyDescent="0.4">
      <c r="D242" s="6">
        <v>3.46</v>
      </c>
      <c r="E242" s="7">
        <f t="shared" si="21"/>
        <v>-0.20508035825107837</v>
      </c>
      <c r="G242">
        <f t="shared" si="23"/>
        <v>5.2612730561157415</v>
      </c>
      <c r="H242" s="10">
        <f t="shared" si="27"/>
        <v>-0.32462169907563193</v>
      </c>
      <c r="I242">
        <f t="shared" si="24"/>
        <v>-3.8954603889075834</v>
      </c>
      <c r="K242">
        <f t="shared" si="22"/>
        <v>-0.61015870641540404</v>
      </c>
      <c r="M242">
        <f t="shared" si="25"/>
        <v>-0.32233906960138481</v>
      </c>
      <c r="N242" s="13">
        <f t="shared" si="26"/>
        <v>5.2103973167016924E-6</v>
      </c>
      <c r="O242" s="13">
        <v>1</v>
      </c>
    </row>
    <row r="243" spans="4:15" x14ac:dyDescent="0.4">
      <c r="D243" s="6">
        <v>3.48</v>
      </c>
      <c r="E243" s="7">
        <f t="shared" si="21"/>
        <v>-0.20274524249754844</v>
      </c>
      <c r="G243">
        <f t="shared" si="23"/>
        <v>5.2732693081001427</v>
      </c>
      <c r="H243" s="10">
        <f t="shared" si="27"/>
        <v>-0.32092544434936943</v>
      </c>
      <c r="I243">
        <f t="shared" si="24"/>
        <v>-3.8511053321924331</v>
      </c>
      <c r="K243">
        <f t="shared" si="22"/>
        <v>-0.6036667891306714</v>
      </c>
      <c r="M243">
        <f t="shared" si="25"/>
        <v>-0.31870127525868852</v>
      </c>
      <c r="N243" s="13">
        <f t="shared" si="26"/>
        <v>4.9469281439403253E-6</v>
      </c>
      <c r="O243" s="13">
        <v>1</v>
      </c>
    </row>
    <row r="244" spans="4:15" x14ac:dyDescent="0.4">
      <c r="D244" s="6">
        <v>3.5</v>
      </c>
      <c r="E244" s="7">
        <f t="shared" si="21"/>
        <v>-0.20043476663645546</v>
      </c>
      <c r="G244">
        <f t="shared" si="23"/>
        <v>5.2852655600845448</v>
      </c>
      <c r="H244" s="10">
        <f t="shared" si="27"/>
        <v>-0.31726819210884538</v>
      </c>
      <c r="I244">
        <f t="shared" si="24"/>
        <v>-3.8072183053061446</v>
      </c>
      <c r="K244">
        <f t="shared" si="22"/>
        <v>-0.59724380513318676</v>
      </c>
      <c r="M244">
        <f t="shared" si="25"/>
        <v>-0.31510355033987592</v>
      </c>
      <c r="N244" s="13">
        <f t="shared" si="26"/>
        <v>4.6856739879672604E-6</v>
      </c>
      <c r="O244" s="13">
        <v>1</v>
      </c>
    </row>
    <row r="245" spans="4:15" x14ac:dyDescent="0.4">
      <c r="D245" s="6">
        <v>3.52</v>
      </c>
      <c r="E245" s="7">
        <f t="shared" si="21"/>
        <v>-0.1981486923014949</v>
      </c>
      <c r="G245">
        <f t="shared" si="23"/>
        <v>5.2972618120689461</v>
      </c>
      <c r="H245" s="10">
        <f t="shared" si="27"/>
        <v>-0.31364956504403629</v>
      </c>
      <c r="I245">
        <f t="shared" si="24"/>
        <v>-3.7637947805284355</v>
      </c>
      <c r="K245">
        <f t="shared" si="22"/>
        <v>-0.59088903651567171</v>
      </c>
      <c r="M245">
        <f t="shared" si="25"/>
        <v>-0.31154548833650914</v>
      </c>
      <c r="N245" s="13">
        <f t="shared" si="26"/>
        <v>4.4271387911583267E-6</v>
      </c>
      <c r="O245" s="13">
        <v>1</v>
      </c>
    </row>
    <row r="246" spans="4:15" x14ac:dyDescent="0.4">
      <c r="D246" s="6">
        <v>3.54</v>
      </c>
      <c r="E246" s="7">
        <f t="shared" si="21"/>
        <v>-0.1958867830300928</v>
      </c>
      <c r="G246">
        <f t="shared" si="23"/>
        <v>5.3092580640533473</v>
      </c>
      <c r="H246" s="10">
        <f t="shared" si="27"/>
        <v>-0.3100691888583339</v>
      </c>
      <c r="I246">
        <f t="shared" si="24"/>
        <v>-3.7208302663000068</v>
      </c>
      <c r="K246">
        <f t="shared" si="22"/>
        <v>-0.58460177207117781</v>
      </c>
      <c r="M246">
        <f t="shared" si="25"/>
        <v>-0.30802668562241819</v>
      </c>
      <c r="N246" s="13">
        <f t="shared" si="26"/>
        <v>4.1718194687261253E-6</v>
      </c>
      <c r="O246" s="13">
        <v>1</v>
      </c>
    </row>
    <row r="247" spans="4:15" x14ac:dyDescent="0.4">
      <c r="D247" s="6">
        <v>3.56</v>
      </c>
      <c r="E247" s="7">
        <f t="shared" si="21"/>
        <v>-0.19364880426717085</v>
      </c>
      <c r="G247">
        <f t="shared" si="23"/>
        <v>5.3212543160377495</v>
      </c>
      <c r="H247" s="10">
        <f t="shared" si="27"/>
        <v>-0.30652669227450474</v>
      </c>
      <c r="I247">
        <f t="shared" si="24"/>
        <v>-3.6783203072940571</v>
      </c>
      <c r="K247">
        <f t="shared" si="22"/>
        <v>-0.57838130726853787</v>
      </c>
      <c r="M247">
        <f t="shared" si="25"/>
        <v>-0.30454674148090582</v>
      </c>
      <c r="N247" s="13">
        <f t="shared" si="26"/>
        <v>3.9202051450729809E-6</v>
      </c>
      <c r="O247" s="13">
        <v>1</v>
      </c>
    </row>
    <row r="248" spans="4:15" x14ac:dyDescent="0.4">
      <c r="D248" s="6">
        <v>3.58</v>
      </c>
      <c r="E248" s="7">
        <f t="shared" si="21"/>
        <v>-0.19143452336774938</v>
      </c>
      <c r="G248">
        <f t="shared" si="23"/>
        <v>5.3332505680221516</v>
      </c>
      <c r="H248" s="10">
        <f t="shared" si="27"/>
        <v>-0.30302170703881043</v>
      </c>
      <c r="I248">
        <f t="shared" si="24"/>
        <v>-3.6362604844657254</v>
      </c>
      <c r="K248">
        <f t="shared" si="22"/>
        <v>-0.57222694422592846</v>
      </c>
      <c r="M248">
        <f t="shared" si="25"/>
        <v>-0.30110525812960054</v>
      </c>
      <c r="N248" s="13">
        <f t="shared" si="26"/>
        <v>3.6727764216117735E-6</v>
      </c>
      <c r="O248" s="13">
        <v>1</v>
      </c>
    </row>
    <row r="249" spans="4:15" x14ac:dyDescent="0.4">
      <c r="D249" s="6">
        <v>3.6</v>
      </c>
      <c r="E249" s="7">
        <f t="shared" si="21"/>
        <v>-0.18924370959844891</v>
      </c>
      <c r="G249">
        <f t="shared" si="23"/>
        <v>5.3452468200065537</v>
      </c>
      <c r="H249" s="10">
        <f t="shared" si="27"/>
        <v>-0.29955386792338479</v>
      </c>
      <c r="I249">
        <f t="shared" si="24"/>
        <v>-3.5946464150806174</v>
      </c>
      <c r="K249">
        <f t="shared" si="22"/>
        <v>-0.56613799168265422</v>
      </c>
      <c r="M249">
        <f t="shared" si="25"/>
        <v>-0.29770184074305295</v>
      </c>
      <c r="N249" s="13">
        <f t="shared" si="26"/>
        <v>3.4300046766879015E-6</v>
      </c>
      <c r="O249" s="13">
        <v>1</v>
      </c>
    </row>
    <row r="250" spans="4:15" x14ac:dyDescent="0.4">
      <c r="D250" s="6">
        <v>3.62</v>
      </c>
      <c r="E250" s="7">
        <f t="shared" si="21"/>
        <v>-0.18707613413794807</v>
      </c>
      <c r="G250">
        <f t="shared" si="23"/>
        <v>5.3572430719909558</v>
      </c>
      <c r="H250" s="10">
        <f t="shared" si="27"/>
        <v>-0.29612281272695801</v>
      </c>
      <c r="I250">
        <f t="shared" si="24"/>
        <v>-3.5534737527234963</v>
      </c>
      <c r="K250">
        <f t="shared" si="22"/>
        <v>-0.56011376496927501</v>
      </c>
      <c r="M250">
        <f t="shared" si="25"/>
        <v>-0.29433609747317285</v>
      </c>
      <c r="N250" s="13">
        <f t="shared" si="26"/>
        <v>3.1923513981085466E-6</v>
      </c>
      <c r="O250" s="13">
        <v>1</v>
      </c>
    </row>
    <row r="251" spans="4:15" x14ac:dyDescent="0.4">
      <c r="D251" s="6">
        <v>3.64</v>
      </c>
      <c r="E251" s="7">
        <f t="shared" si="21"/>
        <v>-0.18493157007645439</v>
      </c>
      <c r="G251">
        <f t="shared" si="23"/>
        <v>5.3692393239753562</v>
      </c>
      <c r="H251" s="10">
        <f t="shared" si="27"/>
        <v>-0.2927281822740197</v>
      </c>
      <c r="I251">
        <f t="shared" si="24"/>
        <v>-3.5127381872882362</v>
      </c>
      <c r="K251">
        <f t="shared" si="22"/>
        <v>-0.55415358597617226</v>
      </c>
      <c r="M251">
        <f t="shared" si="25"/>
        <v>-0.29100763946759128</v>
      </c>
      <c r="N251" s="13">
        <f t="shared" si="26"/>
        <v>2.9602675487525683E-6</v>
      </c>
      <c r="O251" s="13">
        <v>1</v>
      </c>
    </row>
    <row r="252" spans="4:15" x14ac:dyDescent="0.4">
      <c r="D252" s="6">
        <v>3.66</v>
      </c>
      <c r="E252" s="7">
        <f t="shared" si="21"/>
        <v>-0.18280979241424097</v>
      </c>
      <c r="G252">
        <f t="shared" si="23"/>
        <v>5.3812355759597583</v>
      </c>
      <c r="H252" s="10">
        <f t="shared" si="27"/>
        <v>-0.28936962041250203</v>
      </c>
      <c r="I252">
        <f t="shared" si="24"/>
        <v>-3.4724354449500243</v>
      </c>
      <c r="K252">
        <f t="shared" si="22"/>
        <v>-0.54825678312065151</v>
      </c>
      <c r="M252">
        <f t="shared" si="25"/>
        <v>-0.28771608088603251</v>
      </c>
      <c r="N252" s="13">
        <f t="shared" si="26"/>
        <v>2.7341929655970322E-6</v>
      </c>
      <c r="O252" s="13">
        <v>1</v>
      </c>
    </row>
    <row r="253" spans="4:15" x14ac:dyDescent="0.4">
      <c r="D253" s="6">
        <v>3.68</v>
      </c>
      <c r="E253" s="7">
        <f t="shared" si="21"/>
        <v>-0.18071057805930077</v>
      </c>
      <c r="G253">
        <f t="shared" si="23"/>
        <v>5.3932318279441605</v>
      </c>
      <c r="H253" s="10">
        <f t="shared" si="27"/>
        <v>-0.28604677401006723</v>
      </c>
      <c r="I253">
        <f t="shared" si="24"/>
        <v>-3.432561288120807</v>
      </c>
      <c r="K253">
        <f t="shared" si="22"/>
        <v>-0.5424226913126946</v>
      </c>
      <c r="M253">
        <f t="shared" si="25"/>
        <v>-0.28446103891478774</v>
      </c>
      <c r="N253" s="13">
        <f t="shared" si="26"/>
        <v>2.5145557924010326E-6</v>
      </c>
      <c r="O253" s="13">
        <v>1</v>
      </c>
    </row>
    <row r="254" spans="4:15" x14ac:dyDescent="0.4">
      <c r="D254" s="6">
        <v>3.7</v>
      </c>
      <c r="E254" s="7">
        <f t="shared" si="21"/>
        <v>-0.17863370582416721</v>
      </c>
      <c r="G254">
        <f t="shared" si="23"/>
        <v>5.4052280799285617</v>
      </c>
      <c r="H254" s="10">
        <f t="shared" si="27"/>
        <v>-0.28275929294907431</v>
      </c>
      <c r="I254">
        <f t="shared" si="24"/>
        <v>-3.3931115153888918</v>
      </c>
      <c r="K254">
        <f t="shared" si="22"/>
        <v>-0.53665065191942585</v>
      </c>
      <c r="M254">
        <f t="shared" si="25"/>
        <v>-0.28124213377935681</v>
      </c>
      <c r="N254" s="13">
        <f t="shared" si="26"/>
        <v>2.3017719462579179E-6</v>
      </c>
      <c r="O254" s="13">
        <v>1</v>
      </c>
    </row>
    <row r="255" spans="4:15" x14ac:dyDescent="0.4">
      <c r="D255" s="6">
        <v>3.72</v>
      </c>
      <c r="E255" s="7">
        <f t="shared" si="21"/>
        <v>-0.17657895642194862</v>
      </c>
      <c r="G255">
        <f t="shared" si="23"/>
        <v>5.4172243319129647</v>
      </c>
      <c r="H255" s="10">
        <f t="shared" si="27"/>
        <v>-0.27950683012030247</v>
      </c>
      <c r="I255">
        <f t="shared" si="24"/>
        <v>-3.3540819614436295</v>
      </c>
      <c r="K255">
        <f t="shared" si="22"/>
        <v>-0.53094001272839819</v>
      </c>
      <c r="M255">
        <f t="shared" si="25"/>
        <v>-0.27805898875534618</v>
      </c>
      <c r="N255" s="13">
        <f t="shared" si="26"/>
        <v>2.0962446180785007E-6</v>
      </c>
      <c r="O255" s="13">
        <v>1</v>
      </c>
    </row>
    <row r="256" spans="4:15" x14ac:dyDescent="0.4">
      <c r="D256" s="6">
        <v>3.74</v>
      </c>
      <c r="E256" s="7">
        <f t="shared" si="21"/>
        <v>-0.17454611246162127</v>
      </c>
      <c r="G256">
        <f t="shared" si="23"/>
        <v>5.4292205838973659</v>
      </c>
      <c r="H256" s="10">
        <f t="shared" si="27"/>
        <v>-0.27628904141550031</v>
      </c>
      <c r="I256">
        <f t="shared" si="24"/>
        <v>-3.3154684969860035</v>
      </c>
      <c r="K256">
        <f t="shared" si="22"/>
        <v>-0.52529012790978091</v>
      </c>
      <c r="M256">
        <f t="shared" si="25"/>
        <v>-0.27491123017769309</v>
      </c>
      <c r="N256" s="13">
        <f t="shared" si="26"/>
        <v>1.8983638070278773E-6</v>
      </c>
      <c r="O256" s="13">
        <v>1</v>
      </c>
    </row>
    <row r="257" spans="4:15" x14ac:dyDescent="0.4">
      <c r="D257" s="6">
        <v>3.76</v>
      </c>
      <c r="E257" s="7">
        <f t="shared" si="21"/>
        <v>-0.17253495844262462</v>
      </c>
      <c r="G257">
        <f t="shared" si="23"/>
        <v>5.4412168358817672</v>
      </c>
      <c r="H257" s="10">
        <f t="shared" si="27"/>
        <v>-0.27310558571883053</v>
      </c>
      <c r="I257">
        <f t="shared" si="24"/>
        <v>-3.2772670286259666</v>
      </c>
      <c r="K257">
        <f t="shared" si="22"/>
        <v>-0.51970035797750946</v>
      </c>
      <c r="M257">
        <f t="shared" si="25"/>
        <v>-0.27179848744828433</v>
      </c>
      <c r="N257" s="13">
        <f t="shared" si="26"/>
        <v>1.7085058888648751E-6</v>
      </c>
      <c r="O257" s="13">
        <v>1</v>
      </c>
    </row>
    <row r="258" spans="4:15" x14ac:dyDescent="0.4">
      <c r="D258" s="6">
        <v>3.78</v>
      </c>
      <c r="E258" s="7">
        <f t="shared" si="21"/>
        <v>-0.17054528074879943</v>
      </c>
      <c r="G258">
        <f t="shared" si="23"/>
        <v>5.4532130878661693</v>
      </c>
      <c r="H258" s="10">
        <f t="shared" si="27"/>
        <v>-0.26995612489727461</v>
      </c>
      <c r="I258">
        <f t="shared" si="24"/>
        <v>-3.2394734987672953</v>
      </c>
      <c r="K258">
        <f t="shared" si="22"/>
        <v>-0.51417006974949642</v>
      </c>
      <c r="M258">
        <f t="shared" si="25"/>
        <v>-0.26872039304204476</v>
      </c>
      <c r="N258" s="13">
        <f t="shared" si="26"/>
        <v>1.5270332180298047E-6</v>
      </c>
      <c r="O258" s="13">
        <v>1</v>
      </c>
    </row>
    <row r="259" spans="4:15" x14ac:dyDescent="0.4">
      <c r="D259" s="6">
        <v>3.8</v>
      </c>
      <c r="E259" s="7">
        <f t="shared" si="21"/>
        <v>-0.1685768676417094</v>
      </c>
      <c r="G259">
        <f t="shared" si="23"/>
        <v>5.4652093398505706</v>
      </c>
      <c r="H259" s="10">
        <f t="shared" si="27"/>
        <v>-0.26684032379006178</v>
      </c>
      <c r="I259">
        <f t="shared" si="24"/>
        <v>-3.2020838854807412</v>
      </c>
      <c r="K259">
        <f t="shared" si="22"/>
        <v>-0.50869863630696044</v>
      </c>
      <c r="M259">
        <f t="shared" si="25"/>
        <v>-0.26567658251155873</v>
      </c>
      <c r="N259" s="13">
        <f t="shared" si="26"/>
        <v>1.354293763291913E-6</v>
      </c>
      <c r="O259" s="13">
        <v>1</v>
      </c>
    </row>
    <row r="260" spans="4:15" x14ac:dyDescent="0.4">
      <c r="D260" s="6">
        <v>3.82</v>
      </c>
      <c r="E260" s="7">
        <f t="shared" si="21"/>
        <v>-0.16662950925338268</v>
      </c>
      <c r="G260">
        <f t="shared" si="23"/>
        <v>5.4772055918349727</v>
      </c>
      <c r="H260" s="10">
        <f t="shared" si="27"/>
        <v>-0.26375785019717946</v>
      </c>
      <c r="I260">
        <f t="shared" si="24"/>
        <v>-3.1650942023661535</v>
      </c>
      <c r="K260">
        <f t="shared" si="22"/>
        <v>-0.50328543695293826</v>
      </c>
      <c r="M260">
        <f t="shared" si="25"/>
        <v>-0.26266669449028618</v>
      </c>
      <c r="N260" s="13">
        <f t="shared" si="26"/>
        <v>1.1906207766857658E-6</v>
      </c>
      <c r="O260" s="13">
        <v>1</v>
      </c>
    </row>
    <row r="261" spans="4:15" x14ac:dyDescent="0.4">
      <c r="D261" s="6">
        <v>3.84</v>
      </c>
      <c r="E261" s="7">
        <f t="shared" si="21"/>
        <v>-0.16470299757851112</v>
      </c>
      <c r="G261">
        <f t="shared" si="23"/>
        <v>5.4892018438193748</v>
      </c>
      <c r="H261" s="10">
        <f t="shared" si="27"/>
        <v>-0.26070837486702525</v>
      </c>
      <c r="I261">
        <f t="shared" si="24"/>
        <v>-3.128500498404303</v>
      </c>
      <c r="K261">
        <f t="shared" si="22"/>
        <v>-0.49792985717005706</v>
      </c>
      <c r="M261">
        <f t="shared" si="25"/>
        <v>-0.25969037069444034</v>
      </c>
      <c r="N261" s="13">
        <f t="shared" si="26"/>
        <v>1.0363324954002823E-6</v>
      </c>
      <c r="O261" s="13">
        <v>1</v>
      </c>
    </row>
    <row r="262" spans="4:15" x14ac:dyDescent="0.4">
      <c r="D262" s="6">
        <v>3.86</v>
      </c>
      <c r="E262" s="7">
        <f t="shared" si="21"/>
        <v>-0.16279712646614039</v>
      </c>
      <c r="G262">
        <f t="shared" si="23"/>
        <v>5.5011980958037761</v>
      </c>
      <c r="H262" s="10">
        <f t="shared" si="27"/>
        <v>-0.25769157148325361</v>
      </c>
      <c r="I262">
        <f t="shared" si="24"/>
        <v>-3.0922988577990433</v>
      </c>
      <c r="K262">
        <f t="shared" si="22"/>
        <v>-0.49263128857761579</v>
      </c>
      <c r="M262">
        <f t="shared" si="25"/>
        <v>-0.25674725592358189</v>
      </c>
      <c r="N262" s="13">
        <f t="shared" si="26"/>
        <v>8.9173187623812657E-7</v>
      </c>
      <c r="O262" s="13">
        <v>1</v>
      </c>
    </row>
    <row r="263" spans="4:15" x14ac:dyDescent="0.4">
      <c r="D263" s="6">
        <v>3.88</v>
      </c>
      <c r="E263" s="7">
        <f t="shared" si="21"/>
        <v>-0.1609116916108852</v>
      </c>
      <c r="G263">
        <f t="shared" si="23"/>
        <v>5.5131943477881773</v>
      </c>
      <c r="H263" s="10">
        <f t="shared" si="27"/>
        <v>-0.2547071166508702</v>
      </c>
      <c r="I263">
        <f t="shared" si="24"/>
        <v>-3.0564853998104424</v>
      </c>
      <c r="K263">
        <f t="shared" si="22"/>
        <v>-0.4873891288880417</v>
      </c>
      <c r="M263">
        <f t="shared" si="25"/>
        <v>-0.25383699805998977</v>
      </c>
      <c r="N263" s="13">
        <f t="shared" si="26"/>
        <v>7.5710636219574679E-7</v>
      </c>
      <c r="O263" s="13">
        <v>1</v>
      </c>
    </row>
    <row r="264" spans="4:15" x14ac:dyDescent="0.4">
      <c r="D264" s="6">
        <v>3.9</v>
      </c>
      <c r="E264" s="7">
        <f t="shared" si="21"/>
        <v>-0.15904649054370043</v>
      </c>
      <c r="G264">
        <f t="shared" si="23"/>
        <v>5.5251905997725794</v>
      </c>
      <c r="H264" s="10">
        <f t="shared" si="27"/>
        <v>-0.25175468988162336</v>
      </c>
      <c r="I264">
        <f t="shared" si="24"/>
        <v>-3.0210562785794801</v>
      </c>
      <c r="K264">
        <f t="shared" si="22"/>
        <v>-0.48220278186277121</v>
      </c>
      <c r="M264">
        <f t="shared" si="25"/>
        <v>-0.25095924806686076</v>
      </c>
      <c r="N264" s="13">
        <f t="shared" si="26"/>
        <v>6.3272768067281619E-7</v>
      </c>
      <c r="O264" s="13">
        <v>1</v>
      </c>
    </row>
    <row r="265" spans="4:15" x14ac:dyDescent="0.4">
      <c r="D265" s="6">
        <v>3.92</v>
      </c>
      <c r="E265" s="7">
        <f t="shared" si="21"/>
        <v>-0.15720132262223879</v>
      </c>
      <c r="G265">
        <f t="shared" si="23"/>
        <v>5.5371868517569807</v>
      </c>
      <c r="H265" s="10">
        <f t="shared" si="27"/>
        <v>-0.24883397357874179</v>
      </c>
      <c r="I265">
        <f t="shared" si="24"/>
        <v>-2.9860076829449014</v>
      </c>
      <c r="K265">
        <f t="shared" si="22"/>
        <v>-0.47707165726761813</v>
      </c>
      <c r="M265">
        <f t="shared" si="25"/>
        <v>-0.24811365998539622</v>
      </c>
      <c r="N265" s="13">
        <f t="shared" si="26"/>
        <v>5.1885167275840338E-7</v>
      </c>
      <c r="O265" s="13">
        <v>1</v>
      </c>
    </row>
    <row r="266" spans="4:15" x14ac:dyDescent="0.4">
      <c r="D266" s="6">
        <v>3.94</v>
      </c>
      <c r="E266" s="7">
        <f t="shared" si="21"/>
        <v>-0.15537598902082403</v>
      </c>
      <c r="G266">
        <f t="shared" si="23"/>
        <v>5.5491831037413837</v>
      </c>
      <c r="H266" s="10">
        <f t="shared" si="27"/>
        <v>-0.24594465302106236</v>
      </c>
      <c r="I266">
        <f t="shared" si="24"/>
        <v>-2.9513358362527482</v>
      </c>
      <c r="K266">
        <f t="shared" si="22"/>
        <v>-0.47199517082766324</v>
      </c>
      <c r="M266">
        <f t="shared" si="25"/>
        <v>-0.24529989093082</v>
      </c>
      <c r="N266" s="13">
        <f t="shared" si="26"/>
        <v>4.1571815301370017E-7</v>
      </c>
      <c r="O266" s="13">
        <v>1</v>
      </c>
    </row>
    <row r="267" spans="4:15" x14ac:dyDescent="0.4">
      <c r="D267" s="6">
        <v>3.96</v>
      </c>
      <c r="E267" s="7">
        <f t="shared" si="21"/>
        <v>-0.15357029272006661</v>
      </c>
      <c r="G267">
        <f t="shared" si="23"/>
        <v>5.5611793557257849</v>
      </c>
      <c r="H267" s="10">
        <f t="shared" si="27"/>
        <v>-0.24308641634659348</v>
      </c>
      <c r="I267">
        <f t="shared" si="24"/>
        <v>-2.9170369961591218</v>
      </c>
      <c r="K267">
        <f t="shared" si="22"/>
        <v>-0.4669727441817334</v>
      </c>
      <c r="M267">
        <f t="shared" si="25"/>
        <v>-0.24251760108738471</v>
      </c>
      <c r="N267" s="13">
        <f t="shared" si="26"/>
        <v>3.2355079910873547E-7</v>
      </c>
      <c r="O267" s="13">
        <v>1</v>
      </c>
    </row>
    <row r="268" spans="4:15" x14ac:dyDescent="0.4">
      <c r="D268" s="6">
        <v>3.98</v>
      </c>
      <c r="E268" s="7">
        <f t="shared" si="21"/>
        <v>-0.15178403849614866</v>
      </c>
      <c r="G268">
        <f t="shared" si="23"/>
        <v>5.5731756077101862</v>
      </c>
      <c r="H268" s="10">
        <f t="shared" si="27"/>
        <v>-0.24025895453555374</v>
      </c>
      <c r="I268">
        <f t="shared" si="24"/>
        <v>-2.8831074544266446</v>
      </c>
      <c r="K268">
        <f t="shared" si="22"/>
        <v>-0.462003804836493</v>
      </c>
      <c r="M268">
        <f t="shared" si="25"/>
        <v>-0.23976645370240618</v>
      </c>
      <c r="N268" s="13">
        <f t="shared" si="26"/>
        <v>2.4255707065103856E-7</v>
      </c>
      <c r="O268" s="13">
        <v>1</v>
      </c>
    </row>
    <row r="269" spans="4:15" x14ac:dyDescent="0.4">
      <c r="D269" s="6">
        <v>4</v>
      </c>
      <c r="E269" s="7">
        <f t="shared" si="21"/>
        <v>-0.15001703290980284</v>
      </c>
      <c r="G269">
        <f t="shared" si="23"/>
        <v>5.5851718596945883</v>
      </c>
      <c r="H269" s="10">
        <f t="shared" si="27"/>
        <v>-0.23746196139292691</v>
      </c>
      <c r="I269">
        <f t="shared" si="24"/>
        <v>-2.8495435367151227</v>
      </c>
      <c r="K269">
        <f t="shared" si="22"/>
        <v>-0.45708778612020884</v>
      </c>
      <c r="M269">
        <f t="shared" si="25"/>
        <v>-0.23704611507937828</v>
      </c>
      <c r="N269" s="13">
        <f t="shared" si="26"/>
        <v>1.7292815649198467E-7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-0.14826908429501012</v>
      </c>
      <c r="G270">
        <f t="shared" si="23"/>
        <v>5.5971681116789895</v>
      </c>
      <c r="H270" s="10">
        <f t="shared" si="27"/>
        <v>-0.2346951335305715</v>
      </c>
      <c r="I270">
        <f t="shared" si="24"/>
        <v>-2.8163416023668582</v>
      </c>
      <c r="K270">
        <f t="shared" si="22"/>
        <v>-0.45222412713622384</v>
      </c>
      <c r="M270">
        <f t="shared" si="25"/>
        <v>-0.23435625457020906</v>
      </c>
      <c r="N270" s="13">
        <f t="shared" si="26"/>
        <v>1.1483894977633031E-7</v>
      </c>
      <c r="O270" s="13">
        <v>1</v>
      </c>
    </row>
    <row r="271" spans="4:15" x14ac:dyDescent="0.4">
      <c r="D271" s="6">
        <v>4.04</v>
      </c>
      <c r="E271" s="7">
        <f t="shared" si="21"/>
        <v>-0.14654000274743692</v>
      </c>
      <c r="G271">
        <f t="shared" si="23"/>
        <v>5.6091643636633917</v>
      </c>
      <c r="H271" s="10">
        <f t="shared" si="27"/>
        <v>-0.23195817034891789</v>
      </c>
      <c r="I271">
        <f t="shared" si="24"/>
        <v>-2.7834980441870147</v>
      </c>
      <c r="K271">
        <f t="shared" si="22"/>
        <v>-0.4474122727161694</v>
      </c>
      <c r="M271">
        <f t="shared" si="25"/>
        <v>-0.23169654456661906</v>
      </c>
      <c r="N271" s="13">
        <f t="shared" si="26"/>
        <v>6.8448049963471851E-8</v>
      </c>
      <c r="O271" s="13">
        <v>1</v>
      </c>
    </row>
    <row r="272" spans="4:15" x14ac:dyDescent="0.4">
      <c r="D272" s="6">
        <v>4.0599999999999996</v>
      </c>
      <c r="E272" s="7">
        <f t="shared" si="21"/>
        <v>-0.14482960011263649</v>
      </c>
      <c r="G272">
        <f t="shared" si="23"/>
        <v>5.6211606156477938</v>
      </c>
      <c r="H272" s="10">
        <f t="shared" si="27"/>
        <v>-0.2292507740182923</v>
      </c>
      <c r="I272">
        <f t="shared" si="24"/>
        <v>-2.7510092882195076</v>
      </c>
      <c r="K272">
        <f t="shared" si="22"/>
        <v>-0.44265167337296812</v>
      </c>
      <c r="M272">
        <f t="shared" si="25"/>
        <v>-0.22906666049074781</v>
      </c>
      <c r="N272" s="13">
        <f t="shared" si="26"/>
        <v>3.3897791024877093E-8</v>
      </c>
      <c r="O272" s="13">
        <v>1</v>
      </c>
    </row>
    <row r="273" spans="4:15" x14ac:dyDescent="0.4">
      <c r="D273" s="6">
        <v>4.08</v>
      </c>
      <c r="E273" s="7">
        <f t="shared" si="21"/>
        <v>-0.14313768997403217</v>
      </c>
      <c r="G273">
        <f t="shared" si="23"/>
        <v>5.633156867632195</v>
      </c>
      <c r="H273" s="10">
        <f t="shared" si="27"/>
        <v>-0.22657264945989553</v>
      </c>
      <c r="I273">
        <f t="shared" si="24"/>
        <v>-2.7188717935187463</v>
      </c>
      <c r="K273">
        <f t="shared" si="22"/>
        <v>-0.43794178525365002</v>
      </c>
      <c r="M273">
        <f t="shared" si="25"/>
        <v>-0.22646628078500206</v>
      </c>
      <c r="N273" s="13">
        <f t="shared" si="26"/>
        <v>1.1314294998592719E-8</v>
      </c>
      <c r="O273" s="13">
        <v>1</v>
      </c>
    </row>
    <row r="274" spans="4:15" x14ac:dyDescent="0.4">
      <c r="D274" s="6">
        <v>4.0999999999999996</v>
      </c>
      <c r="E274" s="7">
        <f t="shared" si="21"/>
        <v>-0.14146408764070451</v>
      </c>
      <c r="G274">
        <f t="shared" si="23"/>
        <v>5.6451531196165963</v>
      </c>
      <c r="H274" s="10">
        <f t="shared" si="27"/>
        <v>-0.22392350432647118</v>
      </c>
      <c r="I274">
        <f t="shared" si="24"/>
        <v>-2.6870820519176544</v>
      </c>
      <c r="K274">
        <f t="shared" si="22"/>
        <v>-0.43328207009202141</v>
      </c>
      <c r="M274">
        <f t="shared" si="25"/>
        <v>-0.22389508690118759</v>
      </c>
      <c r="N274" s="13">
        <f t="shared" si="26"/>
        <v>8.0755005974835917E-10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-0.13980861013499921</v>
      </c>
      <c r="G275">
        <f t="shared" si="23"/>
        <v>5.6571493716009984</v>
      </c>
      <c r="H275" s="10">
        <f t="shared" si="27"/>
        <v>-0.22130304898269024</v>
      </c>
      <c r="I275">
        <f t="shared" si="24"/>
        <v>-2.6556365877922827</v>
      </c>
      <c r="K275">
        <f t="shared" ref="K275:K338" si="29">$L$9*$L$6*EXP(-$L$4*(G275/$L$10-1))+6*$L$6*EXP(-$L$4*(SQRT(2)*G275/$L$10-1))+24*$L$6*EXP(-$L$4*(SQRT(3)*G275/$L$10-1))+12*$L$6*EXP(-$L$4*(SQRT(4)*G275/$L$10-1))+8*$L$6*EXP(-$L$4*(SQRT(6)*G275/$L$10-1))-SQRT($L$9*$L$7^2*EXP(-2*$L$5*(G275/$L$10-1))+6*$L$7^2*EXP(-2*$L$5*(SQRT(2)*G275/$L$10-1))+24*$L$7^2*EXP(-2*$L$5*(SQRT(3)*G275/$L$10-1))+12*$L$7^2*EXP(-2*$L$5*(SQRT(4)*G275/$L$10-1))+8*$L$7^2*EXP(-2*$L$5*(SQRT(6)*G275/$L$10-1)))</f>
        <v>-0.42867199516121335</v>
      </c>
      <c r="M275">
        <f t="shared" si="25"/>
        <v>-0.22135276328895892</v>
      </c>
      <c r="N275" s="13">
        <f t="shared" si="26"/>
        <v>2.4715122477764477E-9</v>
      </c>
      <c r="O275" s="13">
        <v>1</v>
      </c>
    </row>
    <row r="276" spans="4:15" x14ac:dyDescent="0.4">
      <c r="D276" s="6">
        <v>4.1399999999999997</v>
      </c>
      <c r="E276" s="7">
        <f t="shared" si="28"/>
        <v>-0.13817107617997557</v>
      </c>
      <c r="G276">
        <f t="shared" ref="G276:G339" si="30">$E$11*(D276/$E$12+1)</f>
        <v>5.6691456235853996</v>
      </c>
      <c r="H276" s="10">
        <f t="shared" si="27"/>
        <v>-0.21871099648528333</v>
      </c>
      <c r="I276">
        <f t="shared" ref="I276:I339" si="31">H276*$E$6</f>
        <v>-2.6245319578233999</v>
      </c>
      <c r="K276">
        <f t="shared" si="29"/>
        <v>-0.42411103322614779</v>
      </c>
      <c r="M276">
        <f t="shared" ref="M276:M339" si="32">$L$9*$O$6*EXP(-$O$4*(G276/$L$10-1))+6*$O$6*EXP(-$O$4*(SQRT(2)*G276/$L$10-1))+24*$O$6*EXP(-$O$4*(SQRT(3)*G276/$L$10-1))+12*$O$6*EXP(-$O$4*(SQRT(4)*G276/$L$10-1))+8*$O$6*EXP(-$O$4*(SQRT(6)*G276/$L$10-1))-SQRT($L$9*$O$7^2*EXP(-2*$O$5*(G276/$L$10-1))+6*$O$7^2*EXP(-2*$O$5*(SQRT(2)*G276/$L$10-1))+24*$O$7^2*EXP(-2*$O$5*(SQRT(3)*G276/$L$10-1))+12*$O$7^2*EXP(-2*$O$5*(SQRT(4)*G276/$L$10-1))+8*$O$7^2*EXP(-2*$O$5*(SQRT(6)*G276/$L$10-1)))</f>
        <v>-0.21883899738362442</v>
      </c>
      <c r="N276" s="13">
        <f t="shared" ref="N276:N339" si="33">(M276-H276)^2*O276</f>
        <v>1.6384229976124825E-8</v>
      </c>
      <c r="O276" s="13">
        <v>1</v>
      </c>
    </row>
    <row r="277" spans="4:15" x14ac:dyDescent="0.4">
      <c r="D277" s="6">
        <v>4.16</v>
      </c>
      <c r="E277" s="7">
        <f t="shared" si="28"/>
        <v>-0.13655130618671002</v>
      </c>
      <c r="G277">
        <f t="shared" si="30"/>
        <v>5.6811418755698027</v>
      </c>
      <c r="H277" s="10">
        <f t="shared" ref="H277:H340" si="34">-(-$B$4)*(1+D277+$E$5*D277^3)*EXP(-D277)</f>
        <v>-0.21614706256294328</v>
      </c>
      <c r="I277">
        <f t="shared" si="31"/>
        <v>-2.5937647507553194</v>
      </c>
      <c r="K277">
        <f t="shared" si="29"/>
        <v>-0.41959866249593475</v>
      </c>
      <c r="M277">
        <f t="shared" si="32"/>
        <v>-0.21635347959333548</v>
      </c>
      <c r="N277" s="13">
        <f t="shared" si="33"/>
        <v>4.2607990435935674E-8</v>
      </c>
      <c r="O277" s="13">
        <v>1</v>
      </c>
    </row>
    <row r="278" spans="4:15" x14ac:dyDescent="0.4">
      <c r="D278" s="6">
        <v>4.1800000000000104</v>
      </c>
      <c r="E278" s="7">
        <f t="shared" si="28"/>
        <v>-0.13494912224147274</v>
      </c>
      <c r="G278">
        <f t="shared" si="30"/>
        <v>5.6931381275542101</v>
      </c>
      <c r="H278" s="10">
        <f t="shared" si="34"/>
        <v>-0.21361096559602719</v>
      </c>
      <c r="I278">
        <f t="shared" si="31"/>
        <v>-2.5633315871523261</v>
      </c>
      <c r="K278">
        <f t="shared" si="29"/>
        <v>-0.41513436657624192</v>
      </c>
      <c r="M278">
        <f t="shared" si="32"/>
        <v>-0.21389590328569896</v>
      </c>
      <c r="N278" s="13">
        <f t="shared" si="33"/>
        <v>8.11894869954899E-8</v>
      </c>
      <c r="O278" s="13">
        <v>1</v>
      </c>
    </row>
    <row r="279" spans="4:15" x14ac:dyDescent="0.4">
      <c r="D279" s="6">
        <v>4.2</v>
      </c>
      <c r="E279" s="7">
        <f t="shared" si="28"/>
        <v>-0.13336434809279576</v>
      </c>
      <c r="G279">
        <f t="shared" si="30"/>
        <v>5.705134379538606</v>
      </c>
      <c r="H279" s="10">
        <f t="shared" si="34"/>
        <v>-0.21110242659608641</v>
      </c>
      <c r="I279">
        <f t="shared" si="31"/>
        <v>-2.5332291191530372</v>
      </c>
      <c r="K279">
        <f t="shared" si="29"/>
        <v>-0.41071763442166431</v>
      </c>
      <c r="M279">
        <f t="shared" si="32"/>
        <v>-0.21146596477384358</v>
      </c>
      <c r="N279" s="13">
        <f t="shared" si="33"/>
        <v>1.3216000668700133E-7</v>
      </c>
      <c r="O279" s="13">
        <v>1</v>
      </c>
    </row>
    <row r="280" spans="4:15" x14ac:dyDescent="0.4">
      <c r="D280" s="6">
        <v>4.22</v>
      </c>
      <c r="E280" s="7">
        <f t="shared" si="28"/>
        <v>-0.13179680913843181</v>
      </c>
      <c r="G280">
        <f t="shared" si="30"/>
        <v>5.7171306315230073</v>
      </c>
      <c r="H280" s="10">
        <f t="shared" si="34"/>
        <v>-0.20862116918522369</v>
      </c>
      <c r="I280">
        <f t="shared" si="31"/>
        <v>-2.5034540302226844</v>
      </c>
      <c r="K280">
        <f t="shared" si="29"/>
        <v>-0.40634796028807862</v>
      </c>
      <c r="M280">
        <f t="shared" si="32"/>
        <v>-0.20906336330195335</v>
      </c>
      <c r="N280" s="13">
        <f t="shared" si="33"/>
        <v>1.955356368703247E-7</v>
      </c>
      <c r="O280" s="13">
        <v>1</v>
      </c>
    </row>
    <row r="281" spans="4:15" x14ac:dyDescent="0.4">
      <c r="D281" s="6">
        <v>4.24</v>
      </c>
      <c r="E281" s="7">
        <f t="shared" si="28"/>
        <v>-0.13024633241224504</v>
      </c>
      <c r="G281">
        <f t="shared" si="30"/>
        <v>5.7291268835074094</v>
      </c>
      <c r="H281" s="10">
        <f t="shared" si="34"/>
        <v>-0.20616691957534264</v>
      </c>
      <c r="I281">
        <f t="shared" si="31"/>
        <v>-2.4740030349041118</v>
      </c>
      <c r="K281">
        <f t="shared" si="29"/>
        <v>-0.40202484368507702</v>
      </c>
      <c r="M281">
        <f t="shared" si="32"/>
        <v>-0.20668780103033169</v>
      </c>
      <c r="N281" s="13">
        <f t="shared" si="33"/>
        <v>2.7131749015150685E-7</v>
      </c>
      <c r="O281" s="13">
        <v>1</v>
      </c>
    </row>
    <row r="282" spans="4:15" x14ac:dyDescent="0.4">
      <c r="D282" s="6">
        <v>4.2600000000000096</v>
      </c>
      <c r="E282" s="7">
        <f t="shared" si="28"/>
        <v>-0.1287127465710185</v>
      </c>
      <c r="G282">
        <f t="shared" si="30"/>
        <v>5.7411231354918169</v>
      </c>
      <c r="H282" s="10">
        <f t="shared" si="34"/>
        <v>-0.20373940654726516</v>
      </c>
      <c r="I282">
        <f t="shared" si="31"/>
        <v>-2.4448728785671818</v>
      </c>
      <c r="K282">
        <f t="shared" si="29"/>
        <v>-0.39774778932842991</v>
      </c>
      <c r="M282">
        <f t="shared" si="32"/>
        <v>-0.20433898301998782</v>
      </c>
      <c r="N282" s="13">
        <f t="shared" si="33"/>
        <v>3.5949194664254322E-7</v>
      </c>
      <c r="O282" s="13">
        <v>1</v>
      </c>
    </row>
    <row r="283" spans="4:15" x14ac:dyDescent="0.4">
      <c r="D283" s="6">
        <v>4.28</v>
      </c>
      <c r="E283" s="7">
        <f t="shared" si="28"/>
        <v>-0.12719588188121148</v>
      </c>
      <c r="G283">
        <f t="shared" si="30"/>
        <v>5.7531193874762128</v>
      </c>
      <c r="H283" s="10">
        <f t="shared" si="34"/>
        <v>-0.20133836142976963</v>
      </c>
      <c r="I283">
        <f t="shared" si="31"/>
        <v>-2.4160603371572353</v>
      </c>
      <c r="K283">
        <f t="shared" si="29"/>
        <v>-0.3935163070926474</v>
      </c>
      <c r="M283">
        <f t="shared" si="32"/>
        <v>-0.20201661721679914</v>
      </c>
      <c r="N283" s="13">
        <f t="shared" si="33"/>
        <v>4.6003091263902495E-7</v>
      </c>
      <c r="O283" s="13">
        <v>1</v>
      </c>
    </row>
    <row r="284" spans="4:15" x14ac:dyDescent="0.4">
      <c r="D284" s="6">
        <v>4.3</v>
      </c>
      <c r="E284" s="7">
        <f t="shared" si="28"/>
        <v>-0.12569557020565905</v>
      </c>
      <c r="G284">
        <f t="shared" si="30"/>
        <v>5.765115639460614</v>
      </c>
      <c r="H284" s="10">
        <f t="shared" si="34"/>
        <v>-0.19896351807853771</v>
      </c>
      <c r="I284">
        <f t="shared" si="31"/>
        <v>-2.3875622169424524</v>
      </c>
      <c r="K284">
        <f t="shared" si="29"/>
        <v>-0.38932991196361094</v>
      </c>
      <c r="M284">
        <f t="shared" si="32"/>
        <v>-0.19972041443524682</v>
      </c>
      <c r="N284" s="13">
        <f t="shared" si="33"/>
        <v>5.7289209479952971E-7</v>
      </c>
      <c r="O284" s="13">
        <v>1</v>
      </c>
    </row>
    <row r="285" spans="4:15" x14ac:dyDescent="0.4">
      <c r="D285" s="6">
        <v>4.32</v>
      </c>
      <c r="E285" s="7">
        <f t="shared" si="28"/>
        <v>-0.12421164499024949</v>
      </c>
      <c r="G285">
        <f t="shared" si="30"/>
        <v>5.7771118914450161</v>
      </c>
      <c r="H285" s="10">
        <f t="shared" si="34"/>
        <v>-0.1966146128550659</v>
      </c>
      <c r="I285">
        <f t="shared" si="31"/>
        <v>-2.3593753542607909</v>
      </c>
      <c r="K285">
        <f t="shared" si="29"/>
        <v>-0.38518812399135882</v>
      </c>
      <c r="M285">
        <f t="shared" si="32"/>
        <v>-0.19745008834178915</v>
      </c>
      <c r="N285" s="13">
        <f t="shared" si="33"/>
        <v>6.9801928891544686E-7</v>
      </c>
      <c r="O285" s="13">
        <v>1</v>
      </c>
    </row>
    <row r="286" spans="4:15" x14ac:dyDescent="0.4">
      <c r="D286" s="6">
        <v>4.3400000000000096</v>
      </c>
      <c r="E286" s="7">
        <f t="shared" si="28"/>
        <v>-0.12274394125056572</v>
      </c>
      <c r="G286">
        <f t="shared" si="30"/>
        <v>5.7891081434294236</v>
      </c>
      <c r="H286" s="10">
        <f t="shared" si="34"/>
        <v>-0.19429138460552045</v>
      </c>
      <c r="I286">
        <f t="shared" si="31"/>
        <v>-2.3314966152662455</v>
      </c>
      <c r="K286">
        <f t="shared" si="29"/>
        <v>-0.38109046824297582</v>
      </c>
      <c r="M286">
        <f t="shared" si="32"/>
        <v>-0.19520535543785661</v>
      </c>
      <c r="N286" s="13">
        <f t="shared" si="33"/>
        <v>8.3534268236125013E-7</v>
      </c>
      <c r="O286" s="13">
        <v>1</v>
      </c>
    </row>
    <row r="287" spans="4:15" x14ac:dyDescent="0.4">
      <c r="D287" s="6">
        <v>4.3600000000000003</v>
      </c>
      <c r="E287" s="7">
        <f t="shared" si="28"/>
        <v>-0.12129229555851884</v>
      </c>
      <c r="G287">
        <f t="shared" si="30"/>
        <v>5.8011043954138204</v>
      </c>
      <c r="H287" s="10">
        <f t="shared" si="34"/>
        <v>-0.19199357463957947</v>
      </c>
      <c r="I287">
        <f t="shared" si="31"/>
        <v>-2.3039228956749538</v>
      </c>
      <c r="K287">
        <f t="shared" si="29"/>
        <v>-0.37703647475564883</v>
      </c>
      <c r="M287">
        <f t="shared" si="32"/>
        <v>-0.19298593504251901</v>
      </c>
      <c r="N287" s="13">
        <f t="shared" si="33"/>
        <v>9.8477916932232718E-7</v>
      </c>
      <c r="O287" s="13">
        <v>1</v>
      </c>
    </row>
    <row r="288" spans="4:15" x14ac:dyDescent="0.4">
      <c r="D288" s="6">
        <v>4.38</v>
      </c>
      <c r="E288" s="7">
        <f t="shared" si="28"/>
        <v>-0.11985654602896542</v>
      </c>
      <c r="G288">
        <f t="shared" si="30"/>
        <v>5.8131006473982216</v>
      </c>
      <c r="H288" s="10">
        <f t="shared" si="34"/>
        <v>-0.18972092670924934</v>
      </c>
      <c r="I288">
        <f t="shared" si="31"/>
        <v>-2.2766511205109921</v>
      </c>
      <c r="K288">
        <f t="shared" si="29"/>
        <v>-0.37302567848986345</v>
      </c>
      <c r="M288">
        <f t="shared" si="32"/>
        <v>-0.19079154927482311</v>
      </c>
      <c r="N288" s="13">
        <f t="shared" si="33"/>
        <v>1.1462326779157733E-6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-0.11843653230633996</v>
      </c>
      <c r="G289">
        <f t="shared" si="30"/>
        <v>5.8250968993826238</v>
      </c>
      <c r="H289" s="10">
        <f t="shared" si="34"/>
        <v>-0.18747318698770554</v>
      </c>
      <c r="I289">
        <f t="shared" si="31"/>
        <v>-2.2496782438524665</v>
      </c>
      <c r="K289">
        <f t="shared" si="29"/>
        <v>-0.36905761928280867</v>
      </c>
      <c r="M289">
        <f t="shared" si="32"/>
        <v>-0.18862192303585243</v>
      </c>
      <c r="N289" s="13">
        <f t="shared" si="33"/>
        <v>1.3195945083121264E-6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-0.11703209555128902</v>
      </c>
      <c r="G290">
        <f t="shared" si="30"/>
        <v>5.8370931513670312</v>
      </c>
      <c r="H290" s="10">
        <f t="shared" si="34"/>
        <v>-0.18525010404813538</v>
      </c>
      <c r="I290">
        <f t="shared" si="31"/>
        <v>-2.2230012485776247</v>
      </c>
      <c r="K290">
        <f t="shared" si="29"/>
        <v>-0.36513184180194852</v>
      </c>
      <c r="M290">
        <f t="shared" si="32"/>
        <v>-0.18647678399049739</v>
      </c>
      <c r="N290" s="13">
        <f t="shared" si="33"/>
        <v>1.5047436809932453E-6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-0.11564307842733038</v>
      </c>
      <c r="G291">
        <f t="shared" si="30"/>
        <v>5.8490894033514262</v>
      </c>
      <c r="H291" s="10">
        <f t="shared" si="34"/>
        <v>-0.18305142884262127</v>
      </c>
      <c r="I291">
        <f t="shared" si="31"/>
        <v>-2.1966171461114552</v>
      </c>
      <c r="K291">
        <f t="shared" si="29"/>
        <v>-0.3612478954988147</v>
      </c>
      <c r="M291">
        <f t="shared" si="32"/>
        <v>-0.18435586254898181</v>
      </c>
      <c r="N291" s="13">
        <f t="shared" si="33"/>
        <v>1.7015472942895141E-6</v>
      </c>
      <c r="O291" s="13">
        <v>1</v>
      </c>
    </row>
    <row r="292" spans="4:15" x14ac:dyDescent="0.4">
      <c r="D292" s="6">
        <v>4.46</v>
      </c>
      <c r="E292" s="7">
        <f t="shared" si="28"/>
        <v>-0.11426932508752907</v>
      </c>
      <c r="G292">
        <f t="shared" si="30"/>
        <v>5.8610856553358284</v>
      </c>
      <c r="H292" s="10">
        <f t="shared" si="34"/>
        <v>-0.18087691468104977</v>
      </c>
      <c r="I292">
        <f t="shared" si="31"/>
        <v>-2.170522976172597</v>
      </c>
      <c r="K292">
        <f t="shared" si="29"/>
        <v>-0.3574053345629849</v>
      </c>
      <c r="M292">
        <f t="shared" si="32"/>
        <v>-0.18225889184813504</v>
      </c>
      <c r="N292" s="13">
        <f t="shared" si="33"/>
        <v>1.9098608903450248E-6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-0.11291068116121883</v>
      </c>
      <c r="G293">
        <f t="shared" si="30"/>
        <v>5.8730819073202305</v>
      </c>
      <c r="H293" s="10">
        <f t="shared" si="34"/>
        <v>-0.17872631721009327</v>
      </c>
      <c r="I293">
        <f t="shared" si="31"/>
        <v>-2.1447158065211194</v>
      </c>
      <c r="K293">
        <f t="shared" si="29"/>
        <v>-0.35360371787632833</v>
      </c>
      <c r="M293">
        <f t="shared" si="32"/>
        <v>-0.18018560773246758</v>
      </c>
      <c r="N293" s="13">
        <f t="shared" si="33"/>
        <v>2.1295288286914936E-6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-0.11156699374075298</v>
      </c>
      <c r="G294">
        <f t="shared" si="30"/>
        <v>5.8850781593046371</v>
      </c>
      <c r="H294" s="10">
        <f t="shared" si="34"/>
        <v>-0.17659939439223787</v>
      </c>
      <c r="I294">
        <f t="shared" si="31"/>
        <v>-2.1191927327068543</v>
      </c>
      <c r="K294">
        <f t="shared" si="29"/>
        <v>-0.34984260896745012</v>
      </c>
      <c r="M294">
        <f t="shared" si="32"/>
        <v>-0.17813574873502649</v>
      </c>
      <c r="N294" s="13">
        <f t="shared" si="33"/>
        <v>2.3603846666054544E-6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-0.11023811136830798</v>
      </c>
      <c r="G295">
        <f t="shared" si="30"/>
        <v>5.8970744112890339</v>
      </c>
      <c r="H295" s="10">
        <f t="shared" si="34"/>
        <v>-0.17449590648489469</v>
      </c>
      <c r="I295">
        <f t="shared" si="31"/>
        <v>-2.0939508778187363</v>
      </c>
      <c r="K295">
        <f t="shared" si="29"/>
        <v>-0.3461215759664068</v>
      </c>
      <c r="M295">
        <f t="shared" si="32"/>
        <v>-0.17610905605807795</v>
      </c>
      <c r="N295" s="13">
        <f t="shared" si="33"/>
        <v>2.6022515454613309E-6</v>
      </c>
      <c r="O295" s="13">
        <v>1</v>
      </c>
    </row>
    <row r="296" spans="4:15" x14ac:dyDescent="0.4">
      <c r="D296" s="6">
        <v>4.54</v>
      </c>
      <c r="E296" s="7">
        <f t="shared" si="28"/>
        <v>-0.10892388402272843</v>
      </c>
      <c r="G296">
        <f t="shared" si="30"/>
        <v>5.9090706632734351</v>
      </c>
      <c r="H296" s="10">
        <f t="shared" si="34"/>
        <v>-0.17241561601957681</v>
      </c>
      <c r="I296">
        <f t="shared" si="31"/>
        <v>-2.0689873922349218</v>
      </c>
      <c r="K296">
        <f t="shared" si="29"/>
        <v>-0.34244019155964794</v>
      </c>
      <c r="M296">
        <f t="shared" si="32"/>
        <v>-0.17410527355360614</v>
      </c>
      <c r="N296" s="13">
        <f t="shared" si="33"/>
        <v>2.8549425823020825E-6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-0.10762416310644136</v>
      </c>
      <c r="G297">
        <f t="shared" si="30"/>
        <v>5.9210669152578363</v>
      </c>
      <c r="H297" s="10">
        <f t="shared" si="34"/>
        <v>-0.17035828778118603</v>
      </c>
      <c r="I297">
        <f t="shared" si="31"/>
        <v>-2.0442994533742325</v>
      </c>
      <c r="K297">
        <f t="shared" si="29"/>
        <v>-0.3387980329452524</v>
      </c>
      <c r="M297">
        <f t="shared" si="32"/>
        <v>-0.17212414770367515</v>
      </c>
      <c r="N297" s="13">
        <f t="shared" si="33"/>
        <v>3.1182612658532856E-6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-0.10633880143242111</v>
      </c>
      <c r="G298">
        <f t="shared" si="30"/>
        <v>5.9330631672422447</v>
      </c>
      <c r="H298" s="10">
        <f t="shared" si="34"/>
        <v>-0.16832368878737936</v>
      </c>
      <c r="I298">
        <f t="shared" si="31"/>
        <v>-2.0198842654485523</v>
      </c>
      <c r="K298">
        <f t="shared" si="29"/>
        <v>-0.33519468178840767</v>
      </c>
      <c r="M298">
        <f t="shared" si="32"/>
        <v>-0.17016542760063719</v>
      </c>
      <c r="N298" s="13">
        <f t="shared" si="33"/>
        <v>3.3920018562603659E-6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-0.10506765321122863</v>
      </c>
      <c r="G299">
        <f t="shared" si="30"/>
        <v>5.9450594192266406</v>
      </c>
      <c r="H299" s="10">
        <f t="shared" si="34"/>
        <v>-0.16631158826805378</v>
      </c>
      <c r="I299">
        <f t="shared" si="31"/>
        <v>-1.9957390592166453</v>
      </c>
      <c r="K299">
        <f t="shared" si="29"/>
        <v>-0.33162972417718822</v>
      </c>
      <c r="M299">
        <f t="shared" si="32"/>
        <v>-0.16822886492722636</v>
      </c>
      <c r="N299" s="13">
        <f t="shared" si="33"/>
        <v>3.6759497878079433E-6</v>
      </c>
      <c r="O299" s="13">
        <v>1</v>
      </c>
    </row>
    <row r="300" spans="4:15" x14ac:dyDescent="0.4">
      <c r="D300" s="6">
        <v>4.62</v>
      </c>
      <c r="E300" s="7">
        <f t="shared" si="28"/>
        <v>-0.10381057403811023</v>
      </c>
      <c r="G300">
        <f t="shared" si="30"/>
        <v>5.9570556712110427</v>
      </c>
      <c r="H300" s="10">
        <f t="shared" si="34"/>
        <v>-0.16432175764492468</v>
      </c>
      <c r="I300">
        <f t="shared" si="31"/>
        <v>-1.9718610917390962</v>
      </c>
      <c r="K300">
        <f t="shared" si="29"/>
        <v>-0.32810275057858612</v>
      </c>
      <c r="M300">
        <f t="shared" si="32"/>
        <v>-0.16631421393652415</v>
      </c>
      <c r="N300" s="13">
        <f t="shared" si="33"/>
        <v>3.9698820739343133E-6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-0.10256742088018331</v>
      </c>
      <c r="G301">
        <f t="shared" si="30"/>
        <v>5.9690519231954502</v>
      </c>
      <c r="H301" s="10">
        <f t="shared" si="34"/>
        <v>-0.16235397051124217</v>
      </c>
      <c r="I301">
        <f t="shared" si="31"/>
        <v>-1.9482476461349061</v>
      </c>
      <c r="K301">
        <f t="shared" si="29"/>
        <v>-0.32461335579486705</v>
      </c>
      <c r="M301">
        <f t="shared" si="32"/>
        <v>-0.16442123143184428</v>
      </c>
      <c r="N301" s="13">
        <f t="shared" si="33"/>
        <v>4.2735677138486823E-6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-0.1013380520636932</v>
      </c>
      <c r="G302">
        <f t="shared" si="30"/>
        <v>5.9810481751798523</v>
      </c>
      <c r="H302" s="10">
        <f t="shared" si="34"/>
        <v>-0.16040800261161997</v>
      </c>
      <c r="I302">
        <f t="shared" si="31"/>
        <v>-1.9248960313394397</v>
      </c>
      <c r="K302">
        <f t="shared" si="29"/>
        <v>-0.32116113892020243</v>
      </c>
      <c r="M302">
        <f t="shared" si="32"/>
        <v>-0.16254967674651999</v>
      </c>
      <c r="N302" s="13">
        <f t="shared" si="33"/>
        <v>4.5867681000997404E-6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-0.10012232726134883</v>
      </c>
      <c r="G303">
        <f t="shared" si="30"/>
        <v>5.9930444271642536</v>
      </c>
      <c r="H303" s="10">
        <f t="shared" si="34"/>
        <v>-0.15848363182198905</v>
      </c>
      <c r="I303">
        <f t="shared" si="31"/>
        <v>-1.9018035818638686</v>
      </c>
      <c r="K303">
        <f t="shared" si="29"/>
        <v>-0.31774570329759516</v>
      </c>
      <c r="M303">
        <f t="shared" si="32"/>
        <v>-0.16069931172361362</v>
      </c>
      <c r="N303" s="13">
        <f t="shared" si="33"/>
        <v>4.9092374264631029E-6</v>
      </c>
      <c r="O303" s="13">
        <v>1</v>
      </c>
    </row>
    <row r="304" spans="4:15" x14ac:dyDescent="0.4">
      <c r="D304" s="6">
        <v>4.7</v>
      </c>
      <c r="E304" s="7">
        <f t="shared" si="28"/>
        <v>-9.8920107479749636E-2</v>
      </c>
      <c r="G304">
        <f t="shared" si="30"/>
        <v>6.0050406791486495</v>
      </c>
      <c r="H304" s="10">
        <f t="shared" si="34"/>
        <v>-0.15658063812969569</v>
      </c>
      <c r="I304">
        <f t="shared" si="31"/>
        <v>-1.8789676575563483</v>
      </c>
      <c r="K304">
        <f t="shared" si="29"/>
        <v>-0.31436665647612666</v>
      </c>
      <c r="M304">
        <f t="shared" si="32"/>
        <v>-0.15886990069556947</v>
      </c>
      <c r="N304" s="13">
        <f t="shared" si="33"/>
        <v>5.2407230955109964E-6</v>
      </c>
      <c r="O304" s="13">
        <v>1</v>
      </c>
    </row>
    <row r="305" spans="4:15" x14ac:dyDescent="0.4">
      <c r="D305" s="6">
        <v>4.7200000000000104</v>
      </c>
      <c r="E305" s="7">
        <f t="shared" si="28"/>
        <v>-9.7731255046892493E-2</v>
      </c>
      <c r="G305">
        <f t="shared" si="30"/>
        <v>6.0170369311330578</v>
      </c>
      <c r="H305" s="10">
        <f t="shared" si="34"/>
        <v>-0.15469880361372612</v>
      </c>
      <c r="I305">
        <f t="shared" si="31"/>
        <v>-1.8563856433647135</v>
      </c>
      <c r="K305">
        <f t="shared" si="29"/>
        <v>-0.311023610168496</v>
      </c>
      <c r="M305">
        <f t="shared" si="32"/>
        <v>-0.15706121046380528</v>
      </c>
      <c r="N305" s="13">
        <f t="shared" si="33"/>
        <v>5.5809661253009257E-6</v>
      </c>
      <c r="O305" s="13">
        <v>1</v>
      </c>
    </row>
    <row r="306" spans="4:15" x14ac:dyDescent="0.4">
      <c r="D306" s="6">
        <v>4.74000000000001</v>
      </c>
      <c r="E306" s="7">
        <f t="shared" si="28"/>
        <v>-9.6555633599778659E-2</v>
      </c>
      <c r="G306">
        <f t="shared" si="30"/>
        <v>6.0290331831174591</v>
      </c>
      <c r="H306" s="10">
        <f t="shared" si="34"/>
        <v>-0.15283791242508962</v>
      </c>
      <c r="I306">
        <f t="shared" si="31"/>
        <v>-1.8340549491010756</v>
      </c>
      <c r="K306">
        <f t="shared" si="29"/>
        <v>-0.30771618020889729</v>
      </c>
      <c r="M306">
        <f t="shared" si="32"/>
        <v>-0.15527301027827378</v>
      </c>
      <c r="N306" s="13">
        <f t="shared" si="33"/>
        <v>5.9297015545821019E-6</v>
      </c>
      <c r="O306" s="13">
        <v>1</v>
      </c>
    </row>
    <row r="307" spans="4:15" x14ac:dyDescent="0.4">
      <c r="D307" s="6">
        <v>4.7600000000000096</v>
      </c>
      <c r="E307" s="7">
        <f t="shared" si="28"/>
        <v>-9.539310807210076E-2</v>
      </c>
      <c r="G307">
        <f t="shared" si="30"/>
        <v>6.0410294351018603</v>
      </c>
      <c r="H307" s="10">
        <f t="shared" si="34"/>
        <v>-0.1509977507673283</v>
      </c>
      <c r="I307">
        <f t="shared" si="31"/>
        <v>-1.8119730092079396</v>
      </c>
      <c r="K307">
        <f t="shared" si="29"/>
        <v>-0.30444398651117904</v>
      </c>
      <c r="M307">
        <f t="shared" si="32"/>
        <v>-0.15350507181697312</v>
      </c>
      <c r="N307" s="13">
        <f t="shared" si="33"/>
        <v>6.2866588459920162E-6</v>
      </c>
      <c r="O307" s="13">
        <v>1</v>
      </c>
    </row>
    <row r="308" spans="4:15" x14ac:dyDescent="0.4">
      <c r="D308" s="6">
        <v>4.78</v>
      </c>
      <c r="E308" s="7">
        <f t="shared" si="28"/>
        <v>-9.4243544682034275E-2</v>
      </c>
      <c r="G308">
        <f t="shared" si="30"/>
        <v>6.0530256870862562</v>
      </c>
      <c r="H308" s="10">
        <f t="shared" si="34"/>
        <v>-0.14917810687719207</v>
      </c>
      <c r="I308">
        <f t="shared" si="31"/>
        <v>-1.7901372825263049</v>
      </c>
      <c r="K308">
        <f t="shared" si="29"/>
        <v>-0.30120665302735283</v>
      </c>
      <c r="M308">
        <f t="shared" si="32"/>
        <v>-0.15175716916544918</v>
      </c>
      <c r="N308" s="13">
        <f t="shared" si="33"/>
        <v>6.6515622867099785E-6</v>
      </c>
      <c r="O308" s="13">
        <v>1</v>
      </c>
    </row>
    <row r="309" spans="4:15" x14ac:dyDescent="0.4">
      <c r="D309" s="6">
        <v>4.8000000000000096</v>
      </c>
      <c r="E309" s="7">
        <f t="shared" si="28"/>
        <v>-9.3106810920118466E-2</v>
      </c>
      <c r="G309">
        <f t="shared" si="30"/>
        <v>6.0650219390706646</v>
      </c>
      <c r="H309" s="10">
        <f t="shared" si="34"/>
        <v>-0.14737877100545554</v>
      </c>
      <c r="I309">
        <f t="shared" si="31"/>
        <v>-1.7685452520654665</v>
      </c>
      <c r="K309">
        <f t="shared" si="29"/>
        <v>-0.29800380770640328</v>
      </c>
      <c r="M309">
        <f t="shared" si="32"/>
        <v>-0.15002907879627153</v>
      </c>
      <c r="N309" s="13">
        <f t="shared" si="33"/>
        <v>7.0241313860599161E-6</v>
      </c>
      <c r="O309" s="13">
        <v>1</v>
      </c>
    </row>
    <row r="310" spans="4:15" x14ac:dyDescent="0.4">
      <c r="D310" s="6">
        <v>4.8200000000000101</v>
      </c>
      <c r="E310" s="7">
        <f t="shared" si="28"/>
        <v>-9.1982775537244293E-2</v>
      </c>
      <c r="G310">
        <f t="shared" si="30"/>
        <v>6.0770181910550658</v>
      </c>
      <c r="H310" s="10">
        <f t="shared" si="34"/>
        <v>-0.14559953539790399</v>
      </c>
      <c r="I310">
        <f t="shared" si="31"/>
        <v>-1.7471944247748479</v>
      </c>
      <c r="K310">
        <f t="shared" si="29"/>
        <v>-0.29483508245344786</v>
      </c>
      <c r="M310">
        <f t="shared" si="32"/>
        <v>-0.14832057954851835</v>
      </c>
      <c r="N310" s="13">
        <f t="shared" si="33"/>
        <v>7.4040812695926246E-6</v>
      </c>
      <c r="O310" s="13">
        <v>1</v>
      </c>
    </row>
    <row r="311" spans="4:15" x14ac:dyDescent="0.4">
      <c r="D311" s="6">
        <v>4.8400000000000096</v>
      </c>
      <c r="E311" s="7">
        <f t="shared" si="28"/>
        <v>-9.0871308532731732E-2</v>
      </c>
      <c r="G311">
        <f t="shared" si="30"/>
        <v>6.089014443039467</v>
      </c>
      <c r="H311" s="10">
        <f t="shared" si="34"/>
        <v>-0.14384019427646105</v>
      </c>
      <c r="I311">
        <f t="shared" si="31"/>
        <v>-1.7260823313175326</v>
      </c>
      <c r="K311">
        <f t="shared" si="29"/>
        <v>-0.29170011308919286</v>
      </c>
      <c r="M311">
        <f t="shared" si="32"/>
        <v>-0.14663145260724503</v>
      </c>
      <c r="N311" s="13">
        <f t="shared" si="33"/>
        <v>7.7911230691709401E-6</v>
      </c>
      <c r="O311" s="13">
        <v>1</v>
      </c>
    </row>
    <row r="312" spans="4:15" x14ac:dyDescent="0.4">
      <c r="D312" s="6">
        <v>4.8600000000000003</v>
      </c>
      <c r="E312" s="7">
        <f t="shared" si="28"/>
        <v>-8.977228114251655E-2</v>
      </c>
      <c r="G312">
        <f t="shared" si="30"/>
        <v>6.1010106950238638</v>
      </c>
      <c r="H312" s="10">
        <f t="shared" si="34"/>
        <v>-0.14210054382048942</v>
      </c>
      <c r="I312">
        <f t="shared" si="31"/>
        <v>-1.7052065258458731</v>
      </c>
      <c r="K312">
        <f t="shared" si="29"/>
        <v>-0.28859853930974327</v>
      </c>
      <c r="M312">
        <f t="shared" si="32"/>
        <v>-0.14496148148297788</v>
      </c>
      <c r="N312" s="13">
        <f t="shared" si="33"/>
        <v>8.1849643086449386E-6</v>
      </c>
      <c r="O312" s="13">
        <v>1</v>
      </c>
    </row>
    <row r="313" spans="4:15" x14ac:dyDescent="0.4">
      <c r="D313" s="6">
        <v>4.8800000000000097</v>
      </c>
      <c r="E313" s="7">
        <f t="shared" si="28"/>
        <v>-8.8685565827433893E-2</v>
      </c>
      <c r="G313">
        <f t="shared" si="30"/>
        <v>6.1130069470082713</v>
      </c>
      <c r="H313" s="10">
        <f t="shared" si="34"/>
        <v>-0.14038038214824511</v>
      </c>
      <c r="I313">
        <f t="shared" si="31"/>
        <v>-1.6845645857789413</v>
      </c>
      <c r="K313">
        <f t="shared" si="29"/>
        <v>-0.28553000464672706</v>
      </c>
      <c r="M313">
        <f t="shared" si="32"/>
        <v>-0.14331045199121586</v>
      </c>
      <c r="N313" s="13">
        <f t="shared" si="33"/>
        <v>8.585309284686671E-6</v>
      </c>
      <c r="O313" s="13">
        <v>1</v>
      </c>
    </row>
    <row r="314" spans="4:15" x14ac:dyDescent="0.4">
      <c r="D314" s="6">
        <v>4.9000000000000101</v>
      </c>
      <c r="E314" s="7">
        <f t="shared" si="28"/>
        <v>-8.7611036261613331E-2</v>
      </c>
      <c r="G314">
        <f t="shared" si="30"/>
        <v>6.1250031989926734</v>
      </c>
      <c r="H314" s="10">
        <f t="shared" si="34"/>
        <v>-0.13867950929850775</v>
      </c>
      <c r="I314">
        <f t="shared" si="31"/>
        <v>-1.664154111582093</v>
      </c>
      <c r="K314">
        <f t="shared" si="29"/>
        <v>-0.28249415642777265</v>
      </c>
      <c r="M314">
        <f t="shared" si="32"/>
        <v>-0.14167815223196817</v>
      </c>
      <c r="N314" s="13">
        <f t="shared" si="33"/>
        <v>8.9918594423920885E-6</v>
      </c>
      <c r="O314" s="13">
        <v>1</v>
      </c>
    </row>
    <row r="315" spans="4:15" x14ac:dyDescent="0.4">
      <c r="D315" s="6">
        <v>4.9200000000000097</v>
      </c>
      <c r="E315" s="7">
        <f t="shared" si="28"/>
        <v>-8.6548567320968384E-2</v>
      </c>
      <c r="G315">
        <f t="shared" si="30"/>
        <v>6.1369994509770747</v>
      </c>
      <c r="H315" s="10">
        <f t="shared" si="34"/>
        <v>-0.13699772721236086</v>
      </c>
      <c r="I315">
        <f t="shared" si="31"/>
        <v>-1.6439727265483304</v>
      </c>
      <c r="K315">
        <f t="shared" si="29"/>
        <v>-0.27949064573729238</v>
      </c>
      <c r="M315">
        <f t="shared" si="32"/>
        <v>-0.14006437256931051</v>
      </c>
      <c r="N315" s="13">
        <f t="shared" si="33"/>
        <v>9.4043137453008052E-6</v>
      </c>
      <c r="O315" s="13">
        <v>1</v>
      </c>
    </row>
    <row r="316" spans="4:15" x14ac:dyDescent="0.4">
      <c r="D316" s="6">
        <v>4.9400000000000004</v>
      </c>
      <c r="E316" s="7">
        <f t="shared" si="28"/>
        <v>-8.5498035071799497E-2</v>
      </c>
      <c r="G316">
        <f t="shared" si="30"/>
        <v>6.1489957029614706</v>
      </c>
      <c r="H316" s="10">
        <f t="shared" si="34"/>
        <v>-0.13533483971515142</v>
      </c>
      <c r="I316">
        <f t="shared" si="31"/>
        <v>-1.6240180765818171</v>
      </c>
      <c r="K316">
        <f t="shared" si="29"/>
        <v>-0.27651912737762158</v>
      </c>
      <c r="M316">
        <f t="shared" si="32"/>
        <v>-0.13846890561098937</v>
      </c>
      <c r="N316" s="13">
        <f t="shared" si="33"/>
        <v>9.8223690394545367E-6</v>
      </c>
      <c r="O316" s="13">
        <v>1</v>
      </c>
    </row>
    <row r="317" spans="4:15" x14ac:dyDescent="0.4">
      <c r="D317" s="6">
        <v>4.9600000000000097</v>
      </c>
      <c r="E317" s="7">
        <f t="shared" si="28"/>
        <v>-8.445931675949718E-2</v>
      </c>
      <c r="G317">
        <f t="shared" si="30"/>
        <v>6.160991954945878</v>
      </c>
      <c r="H317" s="10">
        <f t="shared" si="34"/>
        <v>-0.13369065249860809</v>
      </c>
      <c r="I317">
        <f t="shared" si="31"/>
        <v>-1.604287829983297</v>
      </c>
      <c r="K317">
        <f t="shared" si="29"/>
        <v>-0.27357925983047798</v>
      </c>
      <c r="M317">
        <f t="shared" si="32"/>
        <v>-0.13689154618806365</v>
      </c>
      <c r="N317" s="13">
        <f t="shared" si="33"/>
        <v>1.0245720411196417E-5</v>
      </c>
      <c r="O317" s="13">
        <v>1</v>
      </c>
    </row>
    <row r="318" spans="4:15" x14ac:dyDescent="0.4">
      <c r="D318" s="6">
        <v>4.9800000000000102</v>
      </c>
      <c r="E318" s="7">
        <f t="shared" si="28"/>
        <v>-8.3432290797359365E-2</v>
      </c>
      <c r="G318">
        <f t="shared" si="30"/>
        <v>6.1729882069302802</v>
      </c>
      <c r="H318" s="10">
        <f t="shared" si="34"/>
        <v>-0.13206497310314014</v>
      </c>
      <c r="I318">
        <f t="shared" si="31"/>
        <v>-1.5847796772376816</v>
      </c>
      <c r="K318">
        <f t="shared" si="29"/>
        <v>-0.27067070521877823</v>
      </c>
      <c r="M318">
        <f t="shared" si="32"/>
        <v>-0.13533209133460827</v>
      </c>
      <c r="N318" s="13">
        <f t="shared" si="33"/>
        <v>1.0674061538391478E-5</v>
      </c>
      <c r="O318" s="13">
        <v>1</v>
      </c>
    </row>
    <row r="319" spans="4:15" x14ac:dyDescent="0.4">
      <c r="D319" s="6">
        <v>5.0000000000000098</v>
      </c>
      <c r="E319" s="7">
        <f t="shared" si="28"/>
        <v>-8.2416836755506082E-2</v>
      </c>
      <c r="G319">
        <f t="shared" si="30"/>
        <v>6.1849844589146823</v>
      </c>
      <c r="H319" s="10">
        <f t="shared" si="34"/>
        <v>-0.13045761090029059</v>
      </c>
      <c r="I319">
        <f t="shared" si="31"/>
        <v>-1.565491330803487</v>
      </c>
      <c r="K319">
        <f t="shared" si="29"/>
        <v>-0.26779312926876109</v>
      </c>
      <c r="M319">
        <f t="shared" si="32"/>
        <v>-0.13379034026745826</v>
      </c>
      <c r="N319" s="13">
        <f t="shared" si="33"/>
        <v>1.1107085034781778E-5</v>
      </c>
      <c r="O319" s="13">
        <v>1</v>
      </c>
    </row>
    <row r="320" spans="4:15" x14ac:dyDescent="0.4">
      <c r="D320" s="6">
        <v>5.0199999999999996</v>
      </c>
      <c r="E320" s="7">
        <f t="shared" si="28"/>
        <v>-8.1412835349908896E-2</v>
      </c>
      <c r="G320">
        <f t="shared" si="30"/>
        <v>6.1969807108990773</v>
      </c>
      <c r="H320" s="10">
        <f t="shared" si="34"/>
        <v>-0.12886837707537077</v>
      </c>
      <c r="I320">
        <f t="shared" si="31"/>
        <v>-1.5464205249044491</v>
      </c>
      <c r="K320">
        <f t="shared" si="29"/>
        <v>-0.26494620127247043</v>
      </c>
      <c r="M320">
        <f t="shared" si="32"/>
        <v>-0.13226609436602726</v>
      </c>
      <c r="N320" s="13">
        <f t="shared" si="33"/>
        <v>1.1544482787226102E-5</v>
      </c>
      <c r="O320" s="13">
        <v>1</v>
      </c>
    </row>
    <row r="321" spans="4:15" x14ac:dyDescent="0.4">
      <c r="D321" s="6">
        <v>5.0400000000000098</v>
      </c>
      <c r="E321" s="7">
        <f t="shared" si="28"/>
        <v>-8.0420168431522027E-2</v>
      </c>
      <c r="G321">
        <f t="shared" si="30"/>
        <v>6.2089769628834848</v>
      </c>
      <c r="H321" s="10">
        <f t="shared" si="34"/>
        <v>-0.12729708461025621</v>
      </c>
      <c r="I321">
        <f t="shared" si="31"/>
        <v>-1.5275650153230744</v>
      </c>
      <c r="K321">
        <f t="shared" si="29"/>
        <v>-0.26212959405055719</v>
      </c>
      <c r="M321">
        <f t="shared" si="32"/>
        <v>-0.13075915715218253</v>
      </c>
      <c r="N321" s="13">
        <f t="shared" si="33"/>
        <v>1.1985946285560169E-5</v>
      </c>
      <c r="O321" s="13">
        <v>1</v>
      </c>
    </row>
    <row r="322" spans="4:15" x14ac:dyDescent="0.4">
      <c r="D322" s="6">
        <v>5.0600000000000103</v>
      </c>
      <c r="E322" s="7">
        <f t="shared" si="28"/>
        <v>-7.9438718975529093E-2</v>
      </c>
      <c r="G322">
        <f t="shared" si="30"/>
        <v>6.2209732148678869</v>
      </c>
      <c r="H322" s="10">
        <f t="shared" si="34"/>
        <v>-0.125743548266365</v>
      </c>
      <c r="I322">
        <f t="shared" si="31"/>
        <v>-1.5089225791963798</v>
      </c>
      <c r="K322">
        <f t="shared" si="29"/>
        <v>-0.25934298391543803</v>
      </c>
      <c r="M322">
        <f t="shared" si="32"/>
        <v>-0.1292693342702044</v>
      </c>
      <c r="N322" s="13">
        <f t="shared" si="33"/>
        <v>1.2431166944869834E-5</v>
      </c>
      <c r="O322" s="13">
        <v>1</v>
      </c>
    </row>
    <row r="323" spans="4:15" x14ac:dyDescent="0.4">
      <c r="D323" s="6">
        <v>5.0800000000000098</v>
      </c>
      <c r="E323" s="7">
        <f t="shared" si="28"/>
        <v>-7.8468371070686896E-2</v>
      </c>
      <c r="G323">
        <f t="shared" si="30"/>
        <v>6.2329694668522881</v>
      </c>
      <c r="H323" s="10">
        <f t="shared" si="34"/>
        <v>-0.12420758456779028</v>
      </c>
      <c r="I323">
        <f t="shared" si="31"/>
        <v>-1.4904910148134833</v>
      </c>
      <c r="K323">
        <f t="shared" si="29"/>
        <v>-0.25658605063476436</v>
      </c>
      <c r="M323">
        <f t="shared" si="32"/>
        <v>-0.12779643346680605</v>
      </c>
      <c r="N323" s="13">
        <f t="shared" si="33"/>
        <v>1.2879836419966706E-5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-7.7509009908784704E-2</v>
      </c>
      <c r="G324">
        <f t="shared" si="30"/>
        <v>6.2449657188366841</v>
      </c>
      <c r="H324" s="10">
        <f t="shared" si="34"/>
        <v>-0.12268901178461532</v>
      </c>
      <c r="I324">
        <f t="shared" si="31"/>
        <v>-1.4722681414153838</v>
      </c>
      <c r="K324">
        <f t="shared" si="29"/>
        <v>-0.25385847739524464</v>
      </c>
      <c r="M324">
        <f t="shared" si="32"/>
        <v>-0.12634026457124573</v>
      </c>
      <c r="N324" s="13">
        <f t="shared" si="33"/>
        <v>1.3331646911876315E-5</v>
      </c>
      <c r="O324" s="13">
        <v>1</v>
      </c>
    </row>
    <row r="325" spans="4:15" x14ac:dyDescent="0.4">
      <c r="D325" s="6">
        <v>5.1200000000000099</v>
      </c>
      <c r="E325" s="7">
        <f t="shared" si="28"/>
        <v>-7.6560521774204915E-2</v>
      </c>
      <c r="G325">
        <f t="shared" si="30"/>
        <v>6.2569619708210924</v>
      </c>
      <c r="H325" s="10">
        <f t="shared" si="34"/>
        <v>-0.12118764991638896</v>
      </c>
      <c r="I325">
        <f t="shared" si="31"/>
        <v>-1.4542517989966675</v>
      </c>
      <c r="K325">
        <f t="shared" si="29"/>
        <v>-0.25115995076678777</v>
      </c>
      <c r="M325">
        <f t="shared" si="32"/>
        <v>-0.12490063947551489</v>
      </c>
      <c r="N325" s="13">
        <f t="shared" si="33"/>
        <v>1.3786291466178138E-5</v>
      </c>
      <c r="O325" s="13">
        <v>1</v>
      </c>
    </row>
    <row r="326" spans="4:15" x14ac:dyDescent="0.4">
      <c r="D326" s="6">
        <v>5.1400000000000103</v>
      </c>
      <c r="E326" s="7">
        <f t="shared" si="28"/>
        <v>-7.5622794033598187E-2</v>
      </c>
      <c r="G326">
        <f t="shared" si="30"/>
        <v>6.2689582228054936</v>
      </c>
      <c r="H326" s="10">
        <f t="shared" si="34"/>
        <v>-0.11970332067578256</v>
      </c>
      <c r="I326">
        <f t="shared" si="31"/>
        <v>-1.4364398481093907</v>
      </c>
      <c r="K326">
        <f t="shared" si="29"/>
        <v>-0.24849016066700025</v>
      </c>
      <c r="M326">
        <f t="shared" si="32"/>
        <v>-0.12347737211462635</v>
      </c>
      <c r="N326" s="13">
        <f t="shared" si="33"/>
        <v>1.4243464263038921E-5</v>
      </c>
      <c r="O326" s="13">
        <v>1</v>
      </c>
    </row>
    <row r="327" spans="4:15" x14ac:dyDescent="0.4">
      <c r="D327" s="6">
        <v>5.1600000000000099</v>
      </c>
      <c r="E327" s="7">
        <f t="shared" si="28"/>
        <v>-7.4695715125655496E-2</v>
      </c>
      <c r="G327">
        <f t="shared" si="30"/>
        <v>6.2809544747898958</v>
      </c>
      <c r="H327" s="10">
        <f t="shared" si="34"/>
        <v>-0.11823584747240008</v>
      </c>
      <c r="I327">
        <f t="shared" si="31"/>
        <v>-1.418830169668801</v>
      </c>
      <c r="K327">
        <f t="shared" si="29"/>
        <v>-0.24584880032598755</v>
      </c>
      <c r="M327">
        <f t="shared" si="32"/>
        <v>-0.12207027844697943</v>
      </c>
      <c r="N327" s="13">
        <f t="shared" si="33"/>
        <v>1.4702860898813525E-5</v>
      </c>
      <c r="O327" s="13">
        <v>1</v>
      </c>
    </row>
    <row r="328" spans="4:15" x14ac:dyDescent="0.4">
      <c r="D328" s="6">
        <v>5.1800000000000104</v>
      </c>
      <c r="E328" s="7">
        <f t="shared" si="28"/>
        <v>-7.3779174550993337E-2</v>
      </c>
      <c r="G328">
        <f t="shared" si="30"/>
        <v>6.292950726774297</v>
      </c>
      <c r="H328" s="10">
        <f t="shared" si="34"/>
        <v>-0.11678505539676737</v>
      </c>
      <c r="I328">
        <f t="shared" si="31"/>
        <v>-1.4014206647612084</v>
      </c>
      <c r="K328">
        <f t="shared" si="29"/>
        <v>-0.24323556625151049</v>
      </c>
      <c r="M328">
        <f t="shared" si="32"/>
        <v>-0.12067917643483302</v>
      </c>
      <c r="N328" s="13">
        <f t="shared" si="33"/>
        <v>1.5164178659105482E-5</v>
      </c>
      <c r="O328" s="13">
        <v>1</v>
      </c>
    </row>
    <row r="329" spans="4:15" x14ac:dyDescent="0.4">
      <c r="D329" s="6">
        <v>5.2000000000000099</v>
      </c>
      <c r="E329" s="7">
        <f t="shared" si="28"/>
        <v>-7.2873062862142152E-2</v>
      </c>
      <c r="G329">
        <f t="shared" si="30"/>
        <v>6.3049469787586991</v>
      </c>
      <c r="H329" s="10">
        <f t="shared" si="34"/>
        <v>-0.11535077120448481</v>
      </c>
      <c r="I329">
        <f t="shared" si="31"/>
        <v>-1.3842092544538178</v>
      </c>
      <c r="K329">
        <f t="shared" si="29"/>
        <v>-0.24065015819445904</v>
      </c>
      <c r="M329">
        <f t="shared" si="32"/>
        <v>-0.11930388602487114</v>
      </c>
      <c r="N329" s="13">
        <f t="shared" si="33"/>
        <v>1.5627116783158093E-5</v>
      </c>
      <c r="O329" s="13">
        <v>1</v>
      </c>
    </row>
    <row r="330" spans="4:15" x14ac:dyDescent="0.4">
      <c r="D330" s="6">
        <v>5.2200000000000104</v>
      </c>
      <c r="E330" s="7">
        <f t="shared" si="28"/>
        <v>-7.197727165363961E-2</v>
      </c>
      <c r="G330">
        <f t="shared" si="30"/>
        <v>6.3169432307431013</v>
      </c>
      <c r="H330" s="10">
        <f t="shared" si="34"/>
        <v>-0.11393282330054612</v>
      </c>
      <c r="I330">
        <f t="shared" si="31"/>
        <v>-1.3671938796065535</v>
      </c>
      <c r="K330">
        <f t="shared" si="29"/>
        <v>-0.2380922791146621</v>
      </c>
      <c r="M330">
        <f t="shared" si="32"/>
        <v>-0.1179442291288737</v>
      </c>
      <c r="N330" s="13">
        <f t="shared" si="33"/>
        <v>1.60913767195405E-5</v>
      </c>
      <c r="O330" s="13">
        <v>1</v>
      </c>
    </row>
    <row r="331" spans="4:15" x14ac:dyDescent="0.4">
      <c r="D331" s="6">
        <v>5.24000000000001</v>
      </c>
      <c r="E331" s="7">
        <f t="shared" si="28"/>
        <v>-7.1091693552229121E-2</v>
      </c>
      <c r="G331">
        <f t="shared" si="30"/>
        <v>6.3289394827275025</v>
      </c>
      <c r="H331" s="10">
        <f t="shared" si="34"/>
        <v>-0.11253104172382347</v>
      </c>
      <c r="I331">
        <f t="shared" si="31"/>
        <v>-1.3503725006858818</v>
      </c>
      <c r="K331">
        <f t="shared" si="29"/>
        <v>-0.23556163514702066</v>
      </c>
      <c r="M331">
        <f t="shared" si="32"/>
        <v>-0.1166000296044902</v>
      </c>
      <c r="N331" s="13">
        <f t="shared" si="33"/>
        <v>1.6556662373012727E-5</v>
      </c>
      <c r="O331" s="13">
        <v>1</v>
      </c>
    </row>
    <row r="332" spans="4:15" x14ac:dyDescent="0.4">
      <c r="D332" s="6">
        <v>5.2600000000000096</v>
      </c>
      <c r="E332" s="7">
        <f t="shared" si="28"/>
        <v>-7.0216222207161547E-2</v>
      </c>
      <c r="G332">
        <f t="shared" si="30"/>
        <v>6.3409357347119046</v>
      </c>
      <c r="H332" s="10">
        <f t="shared" si="34"/>
        <v>-0.11114525813171601</v>
      </c>
      <c r="I332">
        <f t="shared" si="31"/>
        <v>-1.3337430975805922</v>
      </c>
      <c r="K332">
        <f t="shared" si="29"/>
        <v>-0.23305793556796864</v>
      </c>
      <c r="M332">
        <f t="shared" si="32"/>
        <v>-0.11527111323612249</v>
      </c>
      <c r="N332" s="13">
        <f t="shared" si="33"/>
        <v>1.7022680342557015E-5</v>
      </c>
      <c r="O332" s="13">
        <v>1</v>
      </c>
    </row>
    <row r="333" spans="4:15" x14ac:dyDescent="0.4">
      <c r="D333" s="6">
        <v>5.28000000000001</v>
      </c>
      <c r="E333" s="7">
        <f t="shared" si="28"/>
        <v>-6.9350752280600364E-2</v>
      </c>
      <c r="G333">
        <f t="shared" si="30"/>
        <v>6.3529319866963059</v>
      </c>
      <c r="H333" s="10">
        <f t="shared" si="34"/>
        <v>-0.10977530578496232</v>
      </c>
      <c r="I333">
        <f t="shared" si="31"/>
        <v>-1.3173036694195479</v>
      </c>
      <c r="K333">
        <f t="shared" si="29"/>
        <v>-0.23058089276226079</v>
      </c>
      <c r="M333">
        <f t="shared" si="32"/>
        <v>-0.11395730771591775</v>
      </c>
      <c r="N333" s="13">
        <f t="shared" si="33"/>
        <v>1.7489140150514933E-5</v>
      </c>
      <c r="O333" s="13">
        <v>1</v>
      </c>
    </row>
    <row r="334" spans="4:15" x14ac:dyDescent="0.4">
      <c r="D334" s="6">
        <v>5.3000000000000096</v>
      </c>
      <c r="E334" s="7">
        <f t="shared" si="28"/>
        <v>-6.8495179438129369E-2</v>
      </c>
      <c r="G334">
        <f t="shared" si="30"/>
        <v>6.3649282386807071</v>
      </c>
      <c r="H334" s="10">
        <f t="shared" si="34"/>
        <v>-0.10842101953261497</v>
      </c>
      <c r="I334">
        <f t="shared" si="31"/>
        <v>-1.3010522343913797</v>
      </c>
      <c r="K334">
        <f t="shared" si="29"/>
        <v>-0.22813022219007972</v>
      </c>
      <c r="M334">
        <f t="shared" si="32"/>
        <v>-0.11265844262487326</v>
      </c>
      <c r="N334" s="13">
        <f t="shared" si="33"/>
        <v>1.7955754462803796E-5</v>
      </c>
      <c r="O334" s="13">
        <v>1</v>
      </c>
    </row>
    <row r="335" spans="4:15" x14ac:dyDescent="0.4">
      <c r="D335" s="6">
        <v>5.3200000000000101</v>
      </c>
      <c r="E335" s="7">
        <f t="shared" si="28"/>
        <v>-6.7649400339361412E-2</v>
      </c>
      <c r="G335">
        <f t="shared" si="30"/>
        <v>6.3769244906651101</v>
      </c>
      <c r="H335" s="10">
        <f t="shared" si="34"/>
        <v>-0.10708223579717518</v>
      </c>
      <c r="I335">
        <f t="shared" si="31"/>
        <v>-1.2849868295661022</v>
      </c>
      <c r="K335">
        <f t="shared" si="29"/>
        <v>-0.2257056423544673</v>
      </c>
      <c r="M335">
        <f t="shared" si="32"/>
        <v>-0.11137434941405766</v>
      </c>
      <c r="N335" s="13">
        <f t="shared" si="33"/>
        <v>1.842223930022797E-5</v>
      </c>
      <c r="O335" s="13">
        <v>1</v>
      </c>
    </row>
    <row r="336" spans="4:15" x14ac:dyDescent="0.4">
      <c r="D336" s="6">
        <v>5.3400000000000096</v>
      </c>
      <c r="E336" s="7">
        <f t="shared" si="28"/>
        <v>-6.6813312628648702E-2</v>
      </c>
      <c r="G336">
        <f t="shared" si="30"/>
        <v>6.3889207426495114</v>
      </c>
      <c r="H336" s="10">
        <f t="shared" si="34"/>
        <v>-0.10575879255988802</v>
      </c>
      <c r="I336">
        <f t="shared" si="31"/>
        <v>-1.2691055107186562</v>
      </c>
      <c r="K336">
        <f t="shared" si="29"/>
        <v>-0.22330687476907662</v>
      </c>
      <c r="M336">
        <f t="shared" si="32"/>
        <v>-0.11010486138594919</v>
      </c>
      <c r="N336" s="13">
        <f t="shared" si="33"/>
        <v>1.8888314240860739E-5</v>
      </c>
      <c r="O336" s="13">
        <v>1</v>
      </c>
    </row>
    <row r="337" spans="4:15" x14ac:dyDescent="0.4">
      <c r="D337" s="6">
        <v>5.3600000000000101</v>
      </c>
      <c r="E337" s="7">
        <f t="shared" si="28"/>
        <v>-6.5986814925892229E-2</v>
      </c>
      <c r="G337">
        <f t="shared" si="30"/>
        <v>6.4009169946339126</v>
      </c>
      <c r="H337" s="10">
        <f t="shared" si="34"/>
        <v>-0.1044505293461948</v>
      </c>
      <c r="I337">
        <f t="shared" si="31"/>
        <v>-1.2534063521543375</v>
      </c>
      <c r="K337">
        <f t="shared" si="29"/>
        <v>-0.22093364392623871</v>
      </c>
      <c r="M337">
        <f t="shared" si="32"/>
        <v>-0.10884981367589205</v>
      </c>
      <c r="N337" s="13">
        <f t="shared" si="33"/>
        <v>1.9353702613519861E-5</v>
      </c>
      <c r="O337" s="13">
        <v>1</v>
      </c>
    </row>
    <row r="338" spans="4:15" x14ac:dyDescent="0.4">
      <c r="D338" s="6">
        <v>5.3800000000000097</v>
      </c>
      <c r="E338" s="7">
        <f t="shared" si="28"/>
        <v>-6.5169806817450923E-2</v>
      </c>
      <c r="G338">
        <f t="shared" si="30"/>
        <v>6.4129132466183147</v>
      </c>
      <c r="H338" s="10">
        <f t="shared" si="34"/>
        <v>-0.10315728721134307</v>
      </c>
      <c r="I338">
        <f t="shared" si="31"/>
        <v>-1.2378874465361167</v>
      </c>
      <c r="K338">
        <f t="shared" si="29"/>
        <v>-0.21858567726534833</v>
      </c>
      <c r="M338">
        <f t="shared" si="32"/>
        <v>-0.10760904323367522</v>
      </c>
      <c r="N338" s="13">
        <f t="shared" si="33"/>
        <v>1.9818131682370576E-5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-6.4362188847148324E-2</v>
      </c>
      <c r="G339">
        <f t="shared" si="30"/>
        <v>6.4249094986027178</v>
      </c>
      <c r="H339" s="10">
        <f t="shared" si="34"/>
        <v>-0.10187890872615109</v>
      </c>
      <c r="I339">
        <f t="shared" si="31"/>
        <v>-1.2225469047138131</v>
      </c>
      <c r="K339">
        <f t="shared" ref="K339:K402" si="36">$L$9*$L$6*EXP(-$L$4*(G339/$L$10-1))+6*$L$6*EXP(-$L$4*(SQRT(2)*G339/$L$10-1))+24*$L$6*EXP(-$L$4*(SQRT(3)*G339/$L$10-1))+12*$L$6*EXP(-$L$4*(SQRT(4)*G339/$L$10-1))+8*$L$6*EXP(-$L$4*(SQRT(6)*G339/$L$10-1))-SQRT($L$9*$L$7^2*EXP(-2*$L$5*(G339/$L$10-1))+6*$L$7^2*EXP(-2*$L$5*(SQRT(2)*G339/$L$10-1))+24*$L$7^2*EXP(-2*$L$5*(SQRT(3)*G339/$L$10-1))+12*$L$7^2*EXP(-2*$L$5*(SQRT(4)*G339/$L$10-1))+8*$L$7^2*EXP(-2*$L$5*(SQRT(6)*G339/$L$10-1)))</f>
        <v>-0.21626270514156337</v>
      </c>
      <c r="M339">
        <f t="shared" si="32"/>
        <v>-0.10638238880523367</v>
      </c>
      <c r="N339" s="13">
        <f t="shared" si="33"/>
        <v>2.0281332822693624E-5</v>
      </c>
      <c r="O339" s="13">
        <v>1</v>
      </c>
    </row>
    <row r="340" spans="4:15" x14ac:dyDescent="0.4">
      <c r="D340" s="6">
        <v>5.4200000000000097</v>
      </c>
      <c r="E340" s="7">
        <f t="shared" si="35"/>
        <v>-6.3563862507377042E-2</v>
      </c>
      <c r="G340">
        <f t="shared" ref="G340:G403" si="37">$E$11*(D340/$E$12+1)</f>
        <v>6.4369057505871172</v>
      </c>
      <c r="H340" s="10">
        <f t="shared" si="34"/>
        <v>-0.10061523796292712</v>
      </c>
      <c r="I340">
        <f t="shared" ref="I340:I403" si="38">H340*$E$6</f>
        <v>-1.2073828555551254</v>
      </c>
      <c r="K340">
        <f t="shared" si="36"/>
        <v>-0.21396446079481665</v>
      </c>
      <c r="M340">
        <f t="shared" ref="M340:M403" si="39">$L$9*$O$6*EXP(-$O$4*(G340/$L$10-1))+6*$O$6*EXP(-$O$4*(SQRT(2)*G340/$L$10-1))+24*$O$6*EXP(-$O$4*(SQRT(3)*G340/$L$10-1))+12*$O$6*EXP(-$O$4*(SQRT(4)*G340/$L$10-1))+8*$O$6*EXP(-$O$4*(SQRT(6)*G340/$L$10-1))-SQRT($L$9*$O$7^2*EXP(-2*$O$5*(G340/$L$10-1))+6*$O$7^2*EXP(-2*$O$5*(SQRT(2)*G340/$L$10-1))+24*$O$7^2*EXP(-2*$O$5*(SQRT(3)*G340/$L$10-1))+12*$O$7^2*EXP(-2*$O$5*(SQRT(4)*G340/$L$10-1))+8*$O$7^2*EXP(-2*$O$5*(SQRT(6)*G340/$L$10-1)))</f>
        <v>-0.10516969091447415</v>
      </c>
      <c r="N340" s="13">
        <f t="shared" ref="N340:N403" si="40">(M340-H340)^2*O340</f>
        <v>2.0743041687855382E-5</v>
      </c>
      <c r="O340" s="13">
        <v>1</v>
      </c>
    </row>
    <row r="341" spans="4:15" x14ac:dyDescent="0.4">
      <c r="D341" s="6">
        <v>5.4400000000000102</v>
      </c>
      <c r="E341" s="7">
        <f t="shared" si="35"/>
        <v>-6.2774730230298725E-2</v>
      </c>
      <c r="G341">
        <f t="shared" si="37"/>
        <v>6.4489020025715202</v>
      </c>
      <c r="H341" s="10">
        <f t="shared" ref="H341:H404" si="41">-(-$B$4)*(1+D341+$E$5*D341^3)*EXP(-D341)</f>
        <v>-9.9366120481539852E-2</v>
      </c>
      <c r="I341">
        <f t="shared" si="38"/>
        <v>-1.1923934457784782</v>
      </c>
      <c r="K341">
        <f t="shared" si="36"/>
        <v>-0.21169068031913529</v>
      </c>
      <c r="M341">
        <f t="shared" si="39"/>
        <v>-0.10397079184522554</v>
      </c>
      <c r="N341" s="13">
        <f t="shared" si="40"/>
        <v>2.120299836754697E-5</v>
      </c>
      <c r="O341" s="13">
        <v>1</v>
      </c>
    </row>
    <row r="342" spans="4:15" x14ac:dyDescent="0.4">
      <c r="D342" s="6">
        <v>5.4600000000000097</v>
      </c>
      <c r="E342" s="7">
        <f t="shared" si="35"/>
        <v>-6.199469537914E-2</v>
      </c>
      <c r="G342">
        <f t="shared" si="37"/>
        <v>6.4608982545559224</v>
      </c>
      <c r="H342" s="10">
        <f t="shared" si="41"/>
        <v>-9.81314033156407E-2</v>
      </c>
      <c r="I342">
        <f t="shared" si="38"/>
        <v>-1.1775768397876885</v>
      </c>
      <c r="K342">
        <f t="shared" si="36"/>
        <v>-0.20944110263227403</v>
      </c>
      <c r="M342">
        <f t="shared" si="39"/>
        <v>-0.10278553562331962</v>
      </c>
      <c r="N342" s="13">
        <f t="shared" si="40"/>
        <v>2.1660947537380666E-5</v>
      </c>
      <c r="O342" s="13">
        <v>1</v>
      </c>
    </row>
    <row r="343" spans="4:15" x14ac:dyDescent="0.4">
      <c r="D343" s="6">
        <v>5.4800000000000102</v>
      </c>
      <c r="E343" s="7">
        <f t="shared" si="35"/>
        <v>-6.122366223958179E-2</v>
      </c>
      <c r="G343">
        <f t="shared" si="37"/>
        <v>6.4728945065403236</v>
      </c>
      <c r="H343" s="10">
        <f t="shared" si="41"/>
        <v>-9.6910934959034023E-2</v>
      </c>
      <c r="I343">
        <f t="shared" si="38"/>
        <v>-1.1629312195084083</v>
      </c>
      <c r="K343">
        <f t="shared" si="36"/>
        <v>-0.20721546944564989</v>
      </c>
      <c r="M343">
        <f t="shared" si="39"/>
        <v>-0.10161376799879733</v>
      </c>
      <c r="N343" s="13">
        <f t="shared" si="40"/>
        <v>2.2116638599889389E-5</v>
      </c>
      <c r="O343" s="13">
        <v>1</v>
      </c>
    </row>
    <row r="344" spans="4:15" x14ac:dyDescent="0.4">
      <c r="D344" s="6">
        <v>5.5000000000000098</v>
      </c>
      <c r="E344" s="7">
        <f t="shared" si="35"/>
        <v>-6.0461536011242718E-2</v>
      </c>
      <c r="G344">
        <f t="shared" si="37"/>
        <v>6.4848907585247249</v>
      </c>
      <c r="H344" s="10">
        <f t="shared" si="41"/>
        <v>-9.5704565352196097E-2</v>
      </c>
      <c r="I344">
        <f t="shared" si="38"/>
        <v>-1.1484547842263533</v>
      </c>
      <c r="K344">
        <f t="shared" si="36"/>
        <v>-0.2050135252345815</v>
      </c>
      <c r="M344">
        <f t="shared" si="39"/>
        <v>-0.1004553364282459</v>
      </c>
      <c r="N344" s="13">
        <f t="shared" si="40"/>
        <v>2.2569825817031434E-5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-5.9708222799253752E-2</v>
      </c>
      <c r="G345">
        <f t="shared" si="37"/>
        <v>6.4968870105091279</v>
      </c>
      <c r="H345" s="10">
        <f t="shared" si="41"/>
        <v>-9.451214586893876E-2</v>
      </c>
      <c r="I345">
        <f t="shared" si="38"/>
        <v>-1.1341457504272652</v>
      </c>
      <c r="K345">
        <f t="shared" si="36"/>
        <v>-0.2028350172088324</v>
      </c>
      <c r="M345">
        <f t="shared" si="39"/>
        <v>-9.9310090057267125E-2</v>
      </c>
      <c r="N345" s="13">
        <f t="shared" si="40"/>
        <v>2.3020268434313934E-5</v>
      </c>
      <c r="O345" s="13">
        <v>1</v>
      </c>
    </row>
    <row r="346" spans="4:15" x14ac:dyDescent="0.4">
      <c r="D346" s="6">
        <v>5.5400000000000098</v>
      </c>
      <c r="E346" s="7">
        <f t="shared" si="35"/>
        <v>-5.8963629605924696E-2</v>
      </c>
      <c r="G346">
        <f t="shared" si="37"/>
        <v>6.5088832624935291</v>
      </c>
      <c r="H346" s="10">
        <f t="shared" si="41"/>
        <v>-9.3333529303218199E-2</v>
      </c>
      <c r="I346">
        <f t="shared" si="38"/>
        <v>-1.1200023516386184</v>
      </c>
      <c r="K346">
        <f t="shared" si="36"/>
        <v>-0.20067969528345289</v>
      </c>
      <c r="M346">
        <f t="shared" si="39"/>
        <v>-9.8177879703077273E-2</v>
      </c>
      <c r="N346" s="13">
        <f t="shared" si="40"/>
        <v>2.3467730796614766E-5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-5.8227664322500185E-2</v>
      </c>
      <c r="G347">
        <f t="shared" si="37"/>
        <v>6.5208795144779303</v>
      </c>
      <c r="H347" s="10">
        <f t="shared" si="41"/>
        <v>-9.2168569856085542E-2</v>
      </c>
      <c r="I347">
        <f t="shared" si="38"/>
        <v>-1.1060228382730264</v>
      </c>
      <c r="K347">
        <f t="shared" si="36"/>
        <v>-0.19854731204991807</v>
      </c>
      <c r="M347">
        <f t="shared" si="39"/>
        <v>-9.705855783723881E-2</v>
      </c>
      <c r="N347" s="13">
        <f t="shared" si="40"/>
        <v>2.3911982455823416E-5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-5.7500235721004933E-2</v>
      </c>
      <c r="G348">
        <f t="shared" si="37"/>
        <v>6.5328757664623325</v>
      </c>
      <c r="H348" s="10">
        <f t="shared" si="41"/>
        <v>-9.1017123122778709E-2</v>
      </c>
      <c r="I348">
        <f t="shared" si="38"/>
        <v>-1.0922054774733445</v>
      </c>
      <c r="K348">
        <f t="shared" si="36"/>
        <v>-0.19643762274756235</v>
      </c>
      <c r="M348">
        <f t="shared" si="39"/>
        <v>-9.5951978568526081E-2</v>
      </c>
      <c r="N348" s="13">
        <f t="shared" si="40"/>
        <v>2.4352798270422488E-5</v>
      </c>
      <c r="O348" s="13">
        <v>1</v>
      </c>
    </row>
    <row r="349" spans="4:15" x14ac:dyDescent="0.4">
      <c r="D349" s="6">
        <v>5.6000000000000103</v>
      </c>
      <c r="E349" s="7">
        <f t="shared" si="35"/>
        <v>-5.6781253446176669E-2</v>
      </c>
      <c r="G349">
        <f t="shared" si="37"/>
        <v>6.5448720184467337</v>
      </c>
      <c r="H349" s="10">
        <f t="shared" si="41"/>
        <v>-8.9879046079953062E-2</v>
      </c>
      <c r="I349">
        <f t="shared" si="38"/>
        <v>-1.0785485529594367</v>
      </c>
      <c r="K349">
        <f t="shared" si="36"/>
        <v>-0.19435038523530807</v>
      </c>
      <c r="M349">
        <f t="shared" si="39"/>
        <v>-9.4857997625925478E-2</v>
      </c>
      <c r="N349" s="13">
        <f t="shared" si="40"/>
        <v>2.4789958497141106E-5</v>
      </c>
      <c r="O349" s="13">
        <v>1</v>
      </c>
    </row>
    <row r="350" spans="4:15" x14ac:dyDescent="0.4">
      <c r="D350" s="6">
        <v>5.6200000000000099</v>
      </c>
      <c r="E350" s="7">
        <f t="shared" si="35"/>
        <v>-5.6070628007486085E-2</v>
      </c>
      <c r="G350">
        <f t="shared" si="37"/>
        <v>6.556868270431135</v>
      </c>
      <c r="H350" s="10">
        <f t="shared" si="41"/>
        <v>-8.8754197073049726E-2</v>
      </c>
      <c r="I350">
        <f t="shared" si="38"/>
        <v>-1.0650503648765968</v>
      </c>
      <c r="K350">
        <f t="shared" si="36"/>
        <v>-0.19228535996368118</v>
      </c>
      <c r="M350">
        <f t="shared" si="39"/>
        <v>-9.3776472341768891E-2</v>
      </c>
      <c r="N350" s="13">
        <f t="shared" si="40"/>
        <v>2.5223248874788158E-5</v>
      </c>
      <c r="O350" s="13">
        <v>1</v>
      </c>
    </row>
    <row r="351" spans="4:15" x14ac:dyDescent="0.4">
      <c r="D351" s="6">
        <v>5.6400000000000103</v>
      </c>
      <c r="E351" s="7">
        <f t="shared" si="35"/>
        <v>-5.5368270771242123E-2</v>
      </c>
      <c r="G351">
        <f t="shared" si="37"/>
        <v>6.568864522415538</v>
      </c>
      <c r="H351" s="10">
        <f t="shared" si="41"/>
        <v>-8.7642435803799157E-2</v>
      </c>
      <c r="I351">
        <f t="shared" si="38"/>
        <v>-1.0517092296455899</v>
      </c>
      <c r="K351">
        <f t="shared" si="36"/>
        <v>-0.19024230994711822</v>
      </c>
      <c r="M351">
        <f t="shared" si="39"/>
        <v>-9.2707261635003382E-2</v>
      </c>
      <c r="N351" s="13">
        <f t="shared" si="40"/>
        <v>2.5652460700433573E-5</v>
      </c>
      <c r="O351" s="13">
        <v>1</v>
      </c>
    </row>
    <row r="352" spans="4:15" x14ac:dyDescent="0.4">
      <c r="D352" s="6">
        <v>5.6600000000000099</v>
      </c>
      <c r="E352" s="7">
        <f t="shared" si="35"/>
        <v>-5.4674093952782402E-2</v>
      </c>
      <c r="G352">
        <f t="shared" si="37"/>
        <v>6.5808607743999392</v>
      </c>
      <c r="H352" s="10">
        <f t="shared" si="41"/>
        <v>-8.6543623317859267E-2</v>
      </c>
      <c r="I352">
        <f t="shared" si="38"/>
        <v>-1.0385234798143113</v>
      </c>
      <c r="K352">
        <f t="shared" si="36"/>
        <v>-0.18822100073655923</v>
      </c>
      <c r="M352">
        <f t="shared" si="39"/>
        <v>-9.1650225994596796E-2</v>
      </c>
      <c r="N352" s="13">
        <f t="shared" si="40"/>
        <v>2.6077390898062896E-5</v>
      </c>
      <c r="O352" s="13">
        <v>1</v>
      </c>
    </row>
    <row r="353" spans="4:15" x14ac:dyDescent="0.4">
      <c r="D353" s="6">
        <v>5.6800000000000104</v>
      </c>
      <c r="E353" s="7">
        <f t="shared" si="35"/>
        <v>-5.3988010608746535E-2</v>
      </c>
      <c r="G353">
        <f t="shared" si="37"/>
        <v>6.5928570263843405</v>
      </c>
      <c r="H353" s="10">
        <f t="shared" si="41"/>
        <v>-8.5457621992584901E-2</v>
      </c>
      <c r="I353">
        <f t="shared" si="38"/>
        <v>-1.0254914639110189</v>
      </c>
      <c r="K353">
        <f t="shared" si="36"/>
        <v>-0.18622120039232173</v>
      </c>
      <c r="M353">
        <f t="shared" si="39"/>
        <v>-9.0605227463077517E-2</v>
      </c>
      <c r="N353" s="13">
        <f t="shared" si="40"/>
        <v>2.6497842079845514E-5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-5.3309934629432461E-2</v>
      </c>
      <c r="G354">
        <f t="shared" si="37"/>
        <v>6.6048532783687435</v>
      </c>
      <c r="H354" s="10">
        <f t="shared" si="41"/>
        <v>-8.438429552492864E-2</v>
      </c>
      <c r="I354">
        <f t="shared" si="38"/>
        <v>-1.0126115462991436</v>
      </c>
      <c r="K354">
        <f t="shared" si="36"/>
        <v>-0.18424267945725809</v>
      </c>
      <c r="M354">
        <f t="shared" si="39"/>
        <v>-8.9572129620212285E-2</v>
      </c>
      <c r="N354" s="13">
        <f t="shared" si="40"/>
        <v>2.6913622600187468E-5</v>
      </c>
      <c r="O354" s="13">
        <v>1</v>
      </c>
    </row>
    <row r="355" spans="4:15" x14ac:dyDescent="0.4">
      <c r="D355" s="6">
        <v>5.7200000000000104</v>
      </c>
      <c r="E355" s="7">
        <f t="shared" si="35"/>
        <v>-5.2639780731233578E-2</v>
      </c>
      <c r="G355">
        <f t="shared" si="37"/>
        <v>6.6168495303531456</v>
      </c>
      <c r="H355" s="10">
        <f t="shared" si="41"/>
        <v>-8.332350891946963E-2</v>
      </c>
      <c r="I355">
        <f t="shared" si="38"/>
        <v>-0.99988210703363556</v>
      </c>
      <c r="K355">
        <f t="shared" si="36"/>
        <v>-0.1822852109301919</v>
      </c>
      <c r="M355">
        <f t="shared" si="39"/>
        <v>-8.8550797566819994E-2</v>
      </c>
      <c r="N355" s="13">
        <f t="shared" si="40"/>
        <v>2.7324546602718001E-5</v>
      </c>
      <c r="O355" s="13">
        <v>1</v>
      </c>
    </row>
    <row r="356" spans="4:15" x14ac:dyDescent="0.4">
      <c r="D356" s="6">
        <v>5.74000000000001</v>
      </c>
      <c r="E356" s="7">
        <f t="shared" si="35"/>
        <v>-5.1977464449156685E-2</v>
      </c>
      <c r="G356">
        <f t="shared" si="37"/>
        <v>6.6288457823375451</v>
      </c>
      <c r="H356" s="10">
        <f t="shared" si="41"/>
        <v>-8.227512847657012E-2</v>
      </c>
      <c r="I356">
        <f t="shared" si="38"/>
        <v>-0.98730154171884144</v>
      </c>
      <c r="K356">
        <f t="shared" si="36"/>
        <v>-0.18034857023963019</v>
      </c>
      <c r="M356">
        <f t="shared" si="39"/>
        <v>-8.7541097908721846E-2</v>
      </c>
      <c r="N356" s="13">
        <f t="shared" si="40"/>
        <v>2.7730434060356377E-5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-5.1322902129418424E-2</v>
      </c>
      <c r="G357">
        <f t="shared" si="37"/>
        <v>6.6408420343219481</v>
      </c>
      <c r="H357" s="10">
        <f t="shared" si="41"/>
        <v>-8.1239021780656423E-2</v>
      </c>
      <c r="I357">
        <f t="shared" si="38"/>
        <v>-0.97486826136787708</v>
      </c>
      <c r="K357">
        <f t="shared" si="36"/>
        <v>-0.17843253521774721</v>
      </c>
      <c r="M357">
        <f t="shared" si="39"/>
        <v>-8.6542898740827656E-2</v>
      </c>
      <c r="N357" s="13">
        <f t="shared" si="40"/>
        <v>2.8131110808635243E-5</v>
      </c>
      <c r="O357" s="13">
        <v>1</v>
      </c>
    </row>
    <row r="358" spans="4:15" x14ac:dyDescent="0.4">
      <c r="D358" s="6">
        <v>5.78000000000001</v>
      </c>
      <c r="E358" s="7">
        <f t="shared" si="35"/>
        <v>-5.0676010922120311E-2</v>
      </c>
      <c r="G358">
        <f t="shared" si="37"/>
        <v>6.6528382863063511</v>
      </c>
      <c r="H358" s="10">
        <f t="shared" si="41"/>
        <v>-8.0215057688624233E-2</v>
      </c>
      <c r="I358">
        <f t="shared" si="38"/>
        <v>-0.96258069226349074</v>
      </c>
      <c r="K358">
        <f t="shared" si="36"/>
        <v>-0.17653688607464638</v>
      </c>
      <c r="M358">
        <f t="shared" si="39"/>
        <v>-8.5556069631361018E-2</v>
      </c>
      <c r="N358" s="13">
        <f t="shared" si="40"/>
        <v>2.8526408572456959E-5</v>
      </c>
      <c r="O358" s="13">
        <v>1</v>
      </c>
    </row>
    <row r="359" spans="4:15" x14ac:dyDescent="0.4">
      <c r="D359" s="6">
        <v>5.8000000000000096</v>
      </c>
      <c r="E359" s="7">
        <f t="shared" si="35"/>
        <v>-5.0036708774000675E-2</v>
      </c>
      <c r="G359">
        <f t="shared" si="37"/>
        <v>6.6648345382907506</v>
      </c>
      <c r="H359" s="10">
        <f t="shared" si="41"/>
        <v>-7.9203106318365663E-2</v>
      </c>
      <c r="I359">
        <f t="shared" si="38"/>
        <v>-0.95043727582038795</v>
      </c>
      <c r="K359">
        <f t="shared" si="36"/>
        <v>-0.1746614053728853</v>
      </c>
      <c r="M359">
        <f t="shared" si="39"/>
        <v>-8.458048160621924E-2</v>
      </c>
      <c r="N359" s="13">
        <f t="shared" si="40"/>
        <v>2.8916164986418352E-5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-4.9404914421262117E-2</v>
      </c>
      <c r="G360">
        <f t="shared" si="37"/>
        <v>6.6768307902751536</v>
      </c>
      <c r="H360" s="10">
        <f t="shared" si="41"/>
        <v>-7.8203039037415795E-2</v>
      </c>
      <c r="I360">
        <f t="shared" si="38"/>
        <v>-0.93843646844898954</v>
      </c>
      <c r="K360">
        <f t="shared" si="36"/>
        <v>-0.17280587800226921</v>
      </c>
      <c r="M360">
        <f t="shared" si="39"/>
        <v>-8.3616007133470199E-2</v>
      </c>
      <c r="N360" s="13">
        <f t="shared" si="40"/>
        <v>2.9300223608902845E-5</v>
      </c>
      <c r="O360" s="13">
        <v>1</v>
      </c>
    </row>
    <row r="361" spans="4:15" x14ac:dyDescent="0.4">
      <c r="D361" s="6">
        <v>5.8400000000000096</v>
      </c>
      <c r="E361" s="7">
        <f t="shared" si="35"/>
        <v>-4.8780547382474428E-2</v>
      </c>
      <c r="G361">
        <f t="shared" si="37"/>
        <v>6.6888270422595557</v>
      </c>
      <c r="H361" s="10">
        <f t="shared" si="41"/>
        <v>-7.721472845171877E-2</v>
      </c>
      <c r="I361">
        <f t="shared" si="38"/>
        <v>-0.92657674142062518</v>
      </c>
      <c r="K361">
        <f t="shared" si="36"/>
        <v>-0.17097009115491218</v>
      </c>
      <c r="M361">
        <f t="shared" si="39"/>
        <v>-8.266252010798758E-2</v>
      </c>
      <c r="N361" s="13">
        <f t="shared" si="40"/>
        <v>2.967843393011207E-5</v>
      </c>
      <c r="O361" s="13">
        <v>1</v>
      </c>
    </row>
    <row r="362" spans="4:15" x14ac:dyDescent="0.4">
      <c r="D362" s="6">
        <v>5.8600000000000101</v>
      </c>
      <c r="E362" s="7">
        <f t="shared" si="35"/>
        <v>-4.8163527951550759E-2</v>
      </c>
      <c r="G362">
        <f t="shared" si="37"/>
        <v>6.700823294243957</v>
      </c>
      <c r="H362" s="10">
        <f t="shared" si="41"/>
        <v>-7.6238048394509692E-2</v>
      </c>
      <c r="I362">
        <f t="shared" si="38"/>
        <v>-0.91485658073411624</v>
      </c>
      <c r="K362">
        <f t="shared" si="36"/>
        <v>-0.16915383430055692</v>
      </c>
      <c r="M362">
        <f t="shared" si="39"/>
        <v>-8.171989583622076E-2</v>
      </c>
      <c r="N362" s="13">
        <f t="shared" si="40"/>
        <v>3.0050651374194188E-5</v>
      </c>
      <c r="O362" s="13">
        <v>1</v>
      </c>
    </row>
    <row r="363" spans="4:15" x14ac:dyDescent="0.4">
      <c r="D363" s="6">
        <v>5.8800000000000097</v>
      </c>
      <c r="E363" s="7">
        <f t="shared" si="35"/>
        <v>-4.7553777190796925E-2</v>
      </c>
      <c r="G363">
        <f t="shared" si="37"/>
        <v>6.7128195462283582</v>
      </c>
      <c r="H363" s="10">
        <f t="shared" si="41"/>
        <v>-7.5272873915312441E-2</v>
      </c>
      <c r="I363">
        <f t="shared" si="38"/>
        <v>-0.90327448698374924</v>
      </c>
      <c r="K363">
        <f t="shared" si="36"/>
        <v>-0.16735689916215452</v>
      </c>
      <c r="M363">
        <f t="shared" si="39"/>
        <v>-8.0788011021101336E-2</v>
      </c>
      <c r="N363" s="13">
        <f t="shared" si="40"/>
        <v>3.0416737295649506E-5</v>
      </c>
      <c r="O363" s="13">
        <v>1</v>
      </c>
    </row>
    <row r="364" spans="4:15" x14ac:dyDescent="0.4">
      <c r="D364" s="6">
        <v>5.9000000000000101</v>
      </c>
      <c r="E364" s="7">
        <f t="shared" si="35"/>
        <v>-4.695121692403207E-2</v>
      </c>
      <c r="G364">
        <f t="shared" si="37"/>
        <v>6.7248157982127612</v>
      </c>
      <c r="H364" s="10">
        <f t="shared" si="41"/>
        <v>-7.431908126905036E-2</v>
      </c>
      <c r="I364">
        <f t="shared" si="38"/>
        <v>-0.89182897522860438</v>
      </c>
      <c r="K364">
        <f t="shared" si="36"/>
        <v>-0.16557907969170371</v>
      </c>
      <c r="M364">
        <f t="shared" si="39"/>
        <v>-7.9866743747086133E-2</v>
      </c>
      <c r="N364" s="13">
        <f t="shared" si="40"/>
        <v>3.077655897020601E-5</v>
      </c>
      <c r="O364" s="13">
        <v>1</v>
      </c>
    </row>
    <row r="365" spans="4:15" x14ac:dyDescent="0.4">
      <c r="D365" s="6">
        <v>5.9200000000000097</v>
      </c>
      <c r="E365" s="7">
        <f t="shared" si="35"/>
        <v>-4.6355769729780415E-2</v>
      </c>
      <c r="G365">
        <f t="shared" si="37"/>
        <v>6.7368120501971624</v>
      </c>
      <c r="H365" s="10">
        <f t="shared" si="41"/>
        <v>-7.3376547905269415E-2</v>
      </c>
      <c r="I365">
        <f t="shared" si="38"/>
        <v>-0.88051857486323293</v>
      </c>
      <c r="K365">
        <f t="shared" si="36"/>
        <v>-0.16382017204634439</v>
      </c>
      <c r="M365">
        <f t="shared" si="39"/>
        <v>-7.8955973465336116E-2</v>
      </c>
      <c r="N365" s="13">
        <f t="shared" si="40"/>
        <v>3.1129989580325615E-5</v>
      </c>
      <c r="O365" s="13">
        <v>1</v>
      </c>
    </row>
    <row r="366" spans="4:15" x14ac:dyDescent="0.4">
      <c r="D366" s="6">
        <v>5.9400000000000102</v>
      </c>
      <c r="E366" s="7">
        <f t="shared" si="35"/>
        <v>-4.5767358934532112E-2</v>
      </c>
      <c r="G366">
        <f t="shared" si="37"/>
        <v>6.7488083021815637</v>
      </c>
      <c r="H366" s="10">
        <f t="shared" si="41"/>
        <v>-7.2445152457470879E-2</v>
      </c>
      <c r="I366">
        <f t="shared" si="38"/>
        <v>-0.86934182948965055</v>
      </c>
      <c r="K366">
        <f t="shared" si="36"/>
        <v>-0.16207997456470127</v>
      </c>
      <c r="M366">
        <f t="shared" si="39"/>
        <v>-7.8055580979029662E-2</v>
      </c>
      <c r="N366" s="13">
        <f t="shared" si="40"/>
        <v>3.1476908195520268E-5</v>
      </c>
      <c r="O366" s="13">
        <v>1</v>
      </c>
    </row>
    <row r="367" spans="4:15" x14ac:dyDescent="0.4">
      <c r="D367" s="6">
        <v>5.9600000000000097</v>
      </c>
      <c r="E367" s="7">
        <f t="shared" si="35"/>
        <v>-4.5185908606073369E-2</v>
      </c>
      <c r="G367">
        <f t="shared" si="37"/>
        <v>6.7608045541659658</v>
      </c>
      <c r="H367" s="10">
        <f t="shared" si="41"/>
        <v>-7.1524774732553531E-2</v>
      </c>
      <c r="I367">
        <f t="shared" si="38"/>
        <v>-0.85829729679064237</v>
      </c>
      <c r="K367">
        <f t="shared" si="36"/>
        <v>-0.16035828774348121</v>
      </c>
      <c r="M367">
        <f t="shared" si="39"/>
        <v>-7.7165448428811859E-2</v>
      </c>
      <c r="N367" s="13">
        <f t="shared" si="40"/>
        <v>3.1817199747660582E-5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-4.4611343546883515E-2</v>
      </c>
      <c r="G368">
        <f t="shared" si="37"/>
        <v>6.7728008061503671</v>
      </c>
      <c r="H368" s="10">
        <f t="shared" si="41"/>
        <v>-7.0615295700361916E-2</v>
      </c>
      <c r="I368">
        <f t="shared" si="38"/>
        <v>-0.84738354840434305</v>
      </c>
      <c r="K368">
        <f t="shared" si="36"/>
        <v>-0.15865491421431707</v>
      </c>
      <c r="M368">
        <f t="shared" si="39"/>
        <v>-7.6285459278378293E-2</v>
      </c>
      <c r="N368" s="13">
        <f t="shared" si="40"/>
        <v>3.2150755001463477E-5</v>
      </c>
      <c r="O368" s="13">
        <v>1</v>
      </c>
    </row>
    <row r="369" spans="4:15" x14ac:dyDescent="0.4">
      <c r="D369" s="6">
        <v>6.0000000000000098</v>
      </c>
      <c r="E369" s="7">
        <f t="shared" si="35"/>
        <v>-4.4043589287599348E-2</v>
      </c>
      <c r="G369">
        <f t="shared" si="37"/>
        <v>6.7847970581347683</v>
      </c>
      <c r="H369" s="10">
        <f t="shared" si="41"/>
        <v>-6.9716597483341011E-2</v>
      </c>
      <c r="I369">
        <f t="shared" si="38"/>
        <v>-0.83659916980009208</v>
      </c>
      <c r="K369">
        <f t="shared" si="36"/>
        <v>-0.15696965872085564</v>
      </c>
      <c r="M369">
        <f t="shared" si="39"/>
        <v>-7.5415498300192216E-2</v>
      </c>
      <c r="N369" s="13">
        <f t="shared" si="40"/>
        <v>3.2477470520307328E-5</v>
      </c>
      <c r="O369" s="13">
        <v>1</v>
      </c>
    </row>
    <row r="370" spans="4:15" x14ac:dyDescent="0.4">
      <c r="D370" s="6">
        <v>6.0200000000000102</v>
      </c>
      <c r="E370" s="7">
        <f t="shared" si="35"/>
        <v>-4.3482572080544638E-2</v>
      </c>
      <c r="G370">
        <f t="shared" si="37"/>
        <v>6.7967933101191713</v>
      </c>
      <c r="H370" s="10">
        <f t="shared" si="41"/>
        <v>-6.88285633462941E-2</v>
      </c>
      <c r="I370">
        <f t="shared" si="38"/>
        <v>-0.82594276015552914</v>
      </c>
      <c r="K370">
        <f t="shared" si="36"/>
        <v>-0.15530232809609032</v>
      </c>
      <c r="M370">
        <f t="shared" si="39"/>
        <v>-7.4555451561336389E-2</v>
      </c>
      <c r="N370" s="13">
        <f t="shared" si="40"/>
        <v>3.2797248627590254E-5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-4.2928218893324703E-2</v>
      </c>
      <c r="G371">
        <f t="shared" si="37"/>
        <v>6.8087895621035726</v>
      </c>
      <c r="H371" s="10">
        <f t="shared" si="41"/>
        <v>-6.7951077686243672E-2</v>
      </c>
      <c r="I371">
        <f t="shared" si="38"/>
        <v>-0.81541293223492406</v>
      </c>
      <c r="K371">
        <f t="shared" si="36"/>
        <v>-0.15365273123993525</v>
      </c>
      <c r="M371">
        <f t="shared" si="39"/>
        <v>-7.3705206409498097E-2</v>
      </c>
      <c r="N371" s="13">
        <f t="shared" si="40"/>
        <v>3.3109997363781608E-5</v>
      </c>
      <c r="O371" s="13">
        <v>1</v>
      </c>
    </row>
    <row r="372" spans="4:15" x14ac:dyDescent="0.4">
      <c r="D372" s="6">
        <v>6.0600000000000103</v>
      </c>
      <c r="E372" s="7">
        <f t="shared" si="35"/>
        <v>-4.2380457402484341E-2</v>
      </c>
      <c r="G372">
        <f t="shared" si="37"/>
        <v>6.8207858140879738</v>
      </c>
      <c r="H372" s="10">
        <f t="shared" si="41"/>
        <v>-6.7084026022392468E-2</v>
      </c>
      <c r="I372">
        <f t="shared" si="38"/>
        <v>-0.80500831226870961</v>
      </c>
      <c r="K372">
        <f t="shared" si="36"/>
        <v>-0.15202067909703526</v>
      </c>
      <c r="M372">
        <f t="shared" si="39"/>
        <v>-7.28646514590858E-2</v>
      </c>
      <c r="N372" s="13">
        <f t="shared" si="40"/>
        <v>3.3415630439345976E-5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-4.1839215987229048E-2</v>
      </c>
      <c r="G373">
        <f t="shared" si="37"/>
        <v>6.8327820660723759</v>
      </c>
      <c r="H373" s="10">
        <f t="shared" si="41"/>
        <v>-6.6227294986184848E-2</v>
      </c>
      <c r="I373">
        <f t="shared" si="38"/>
        <v>-0.79472753983421818</v>
      </c>
      <c r="K373">
        <f t="shared" si="36"/>
        <v>-0.15040598463481383</v>
      </c>
      <c r="M373">
        <f t="shared" si="39"/>
        <v>-7.2033676577478931E-2</v>
      </c>
      <c r="N373" s="13">
        <f t="shared" si="40"/>
        <v>3.3714067183718803E-5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-4.1304423723207515E-2</v>
      </c>
      <c r="G374">
        <f t="shared" si="37"/>
        <v>6.8447783180567789</v>
      </c>
      <c r="H374" s="10">
        <f t="shared" si="41"/>
        <v>-6.5380772311465163E-2</v>
      </c>
      <c r="I374">
        <f t="shared" si="38"/>
        <v>-0.78456926773758195</v>
      </c>
      <c r="K374">
        <f t="shared" si="36"/>
        <v>-0.14880846282175553</v>
      </c>
      <c r="M374">
        <f t="shared" si="39"/>
        <v>-7.1212172871409199E-2</v>
      </c>
      <c r="N374" s="13">
        <f t="shared" si="40"/>
        <v>3.4005232490515619E-5</v>
      </c>
      <c r="O374" s="13">
        <v>1</v>
      </c>
    </row>
    <row r="375" spans="4:15" x14ac:dyDescent="0.4">
      <c r="D375" s="6">
        <v>6.1200000000000099</v>
      </c>
      <c r="E375" s="7">
        <f t="shared" si="35"/>
        <v>-4.0776010376355636E-2</v>
      </c>
      <c r="G375">
        <f t="shared" si="37"/>
        <v>6.8567745700411784</v>
      </c>
      <c r="H375" s="10">
        <f t="shared" si="41"/>
        <v>-6.454434682473334E-2</v>
      </c>
      <c r="I375">
        <f t="shared" si="38"/>
        <v>-0.77453216189680008</v>
      </c>
      <c r="K375">
        <f t="shared" si="36"/>
        <v>-0.14722793060591796</v>
      </c>
      <c r="M375">
        <f t="shared" si="39"/>
        <v>-7.0400032673472349E-2</v>
      </c>
      <c r="N375" s="13">
        <f t="shared" si="40"/>
        <v>3.4289056759122287E-5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-4.0253906396800099E-2</v>
      </c>
      <c r="G376">
        <f t="shared" si="37"/>
        <v>6.8687708220255814</v>
      </c>
      <c r="H376" s="10">
        <f t="shared" si="41"/>
        <v>-6.371790843549488E-2</v>
      </c>
      <c r="I376">
        <f t="shared" si="38"/>
        <v>-0.76461490122593856</v>
      </c>
      <c r="K376">
        <f t="shared" si="36"/>
        <v>-0.14566420689367318</v>
      </c>
      <c r="M376">
        <f t="shared" si="39"/>
        <v>-6.9597149528769678E-2</v>
      </c>
      <c r="N376" s="13">
        <f t="shared" si="40"/>
        <v>3.4565475832851039E-5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-3.9738042912821528E-2</v>
      </c>
      <c r="G377">
        <f t="shared" si="37"/>
        <v>6.8807670740099836</v>
      </c>
      <c r="H377" s="10">
        <f t="shared" si="41"/>
        <v>-6.2901348126705198E-2</v>
      </c>
      <c r="I377">
        <f t="shared" si="38"/>
        <v>-0.75481617752046237</v>
      </c>
      <c r="K377">
        <f t="shared" si="36"/>
        <v>-0.14411711252867862</v>
      </c>
      <c r="M377">
        <f t="shared" si="39"/>
        <v>-6.8803418181681203E-2</v>
      </c>
      <c r="N377" s="13">
        <f t="shared" si="40"/>
        <v>3.4834430933844468E-5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-3.9228351724875467E-2</v>
      </c>
      <c r="G378">
        <f t="shared" si="37"/>
        <v>6.8927633259943848</v>
      </c>
      <c r="H378" s="10">
        <f t="shared" si="41"/>
        <v>-6.209455794530537E-2</v>
      </c>
      <c r="I378">
        <f t="shared" si="38"/>
        <v>-0.74513469534366439</v>
      </c>
      <c r="K378">
        <f t="shared" si="36"/>
        <v>-0.14258647027106969</v>
      </c>
      <c r="M378">
        <f t="shared" si="39"/>
        <v>-6.8018734562765595E-2</v>
      </c>
      <c r="N378" s="13">
        <f t="shared" si="40"/>
        <v>3.5095868594862473E-5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-3.8724765299671254E-2</v>
      </c>
      <c r="G379">
        <f t="shared" si="37"/>
        <v>6.904759577978786</v>
      </c>
      <c r="H379" s="10">
        <f t="shared" si="41"/>
        <v>-6.1297430992849629E-2</v>
      </c>
      <c r="I379">
        <f t="shared" si="38"/>
        <v>-0.73556917191419557</v>
      </c>
      <c r="K379">
        <f t="shared" si="36"/>
        <v>-0.14107210477687546</v>
      </c>
      <c r="M379">
        <f t="shared" si="39"/>
        <v>-6.7242995775789169E-2</v>
      </c>
      <c r="N379" s="13">
        <f t="shared" si="40"/>
        <v>3.5349740588130897E-5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-3.8227216764307008E-2</v>
      </c>
      <c r="G380">
        <f t="shared" si="37"/>
        <v>6.9167558299631891</v>
      </c>
      <c r="H380" s="10">
        <f t="shared" si="41"/>
        <v>-6.0509861416221555E-2</v>
      </c>
      <c r="I380">
        <f t="shared" si="38"/>
        <v>-0.72611833699465866</v>
      </c>
      <c r="K380">
        <f t="shared" si="36"/>
        <v>-0.13957384257765565</v>
      </c>
      <c r="M380">
        <f t="shared" si="39"/>
        <v>-6.6476100084882722E-2</v>
      </c>
      <c r="N380" s="13">
        <f t="shared" si="40"/>
        <v>3.5596003851427772E-5</v>
      </c>
      <c r="O380" s="13">
        <v>1</v>
      </c>
    </row>
    <row r="381" spans="4:15" x14ac:dyDescent="0.4">
      <c r="D381" s="6">
        <v>6.24000000000001</v>
      </c>
      <c r="E381" s="7">
        <f t="shared" si="35"/>
        <v>-3.7735639900460728E-2</v>
      </c>
      <c r="G381">
        <f t="shared" si="37"/>
        <v>6.9287520819475903</v>
      </c>
      <c r="H381" s="10">
        <f t="shared" si="41"/>
        <v>-5.9731744398439285E-2</v>
      </c>
      <c r="I381">
        <f t="shared" si="38"/>
        <v>-0.71678093278127142</v>
      </c>
      <c r="K381">
        <f t="shared" si="36"/>
        <v>-0.13809151206035541</v>
      </c>
      <c r="M381">
        <f t="shared" si="39"/>
        <v>-6.5717946901825169E-2</v>
      </c>
      <c r="N381" s="13">
        <f t="shared" si="40"/>
        <v>3.5834620411543431E-5</v>
      </c>
      <c r="O381" s="13">
        <v>1</v>
      </c>
    </row>
    <row r="382" spans="4:15" x14ac:dyDescent="0.4">
      <c r="D382" s="6">
        <v>6.2600000000000096</v>
      </c>
      <c r="E382" s="7">
        <f t="shared" si="35"/>
        <v>-3.7249969138635979E-2</v>
      </c>
      <c r="G382">
        <f t="shared" si="37"/>
        <v>6.9407483339319915</v>
      </c>
      <c r="H382" s="10">
        <f t="shared" si="41"/>
        <v>-5.8962976149546889E-2</v>
      </c>
      <c r="I382">
        <f t="shared" si="38"/>
        <v>-0.70755571379456272</v>
      </c>
      <c r="K382">
        <f t="shared" si="36"/>
        <v>-0.13662494344737389</v>
      </c>
      <c r="M382">
        <f t="shared" si="39"/>
        <v>-6.4968436773452404E-2</v>
      </c>
      <c r="N382" s="13">
        <f t="shared" si="40"/>
        <v>3.6065557305279617E-5</v>
      </c>
      <c r="O382" s="13">
        <v>1</v>
      </c>
    </row>
    <row r="383" spans="4:15" x14ac:dyDescent="0.4">
      <c r="D383" s="6">
        <v>6.28000000000001</v>
      </c>
      <c r="E383" s="7">
        <f t="shared" si="35"/>
        <v>-3.6770139552461813E-2</v>
      </c>
      <c r="G383">
        <f t="shared" si="37"/>
        <v>6.9527445859163937</v>
      </c>
      <c r="H383" s="10">
        <f t="shared" si="41"/>
        <v>-5.8203453897591809E-2</v>
      </c>
      <c r="I383">
        <f t="shared" si="38"/>
        <v>-0.69844144677110176</v>
      </c>
      <c r="K383">
        <f t="shared" si="36"/>
        <v>-0.13517396877684887</v>
      </c>
      <c r="M383">
        <f t="shared" si="39"/>
        <v>-6.4227471369192227E-2</v>
      </c>
      <c r="N383" s="13">
        <f t="shared" si="40"/>
        <v>3.6288786498147095E-5</v>
      </c>
      <c r="O383" s="13">
        <v>1</v>
      </c>
    </row>
    <row r="384" spans="4:15" x14ac:dyDescent="0.4">
      <c r="D384" s="6">
        <v>6.3000000000000096</v>
      </c>
      <c r="E384" s="7">
        <f t="shared" si="35"/>
        <v>-3.6296086853046118E-2</v>
      </c>
      <c r="G384">
        <f t="shared" si="37"/>
        <v>6.9647408379007949</v>
      </c>
      <c r="H384" s="10">
        <f t="shared" si="41"/>
        <v>-5.7453075879686698E-2</v>
      </c>
      <c r="I384">
        <f t="shared" si="38"/>
        <v>-0.68943691055624035</v>
      </c>
      <c r="K384">
        <f t="shared" si="36"/>
        <v>-0.13373842188315202</v>
      </c>
      <c r="M384">
        <f t="shared" si="39"/>
        <v>-6.3494953468723928E-2</v>
      </c>
      <c r="N384" s="13">
        <f t="shared" si="40"/>
        <v>3.6504284800910328E-5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-3.5827747383381153E-2</v>
      </c>
      <c r="G385">
        <f t="shared" si="37"/>
        <v>6.9767370898851961</v>
      </c>
      <c r="H385" s="10">
        <f t="shared" si="41"/>
        <v>-5.6711741333154028E-2</v>
      </c>
      <c r="I385">
        <f t="shared" si="38"/>
        <v>-0.68054089599784828</v>
      </c>
      <c r="K385">
        <f t="shared" si="36"/>
        <v>-0.13231813837759177</v>
      </c>
      <c r="M385">
        <f t="shared" si="39"/>
        <v>-6.2770786949760515E-2</v>
      </c>
      <c r="N385" s="13">
        <f t="shared" si="40"/>
        <v>3.6712033784118288E-5</v>
      </c>
      <c r="O385" s="13">
        <v>1</v>
      </c>
    </row>
    <row r="386" spans="4:15" x14ac:dyDescent="0.4">
      <c r="D386" s="6">
        <v>6.3400000000000096</v>
      </c>
      <c r="E386" s="7">
        <f t="shared" si="35"/>
        <v>-3.5365058112801204E-2</v>
      </c>
      <c r="G386">
        <f t="shared" si="37"/>
        <v>6.9887333418695992</v>
      </c>
      <c r="H386" s="10">
        <f t="shared" si="41"/>
        <v>-5.5979350486753031E-2</v>
      </c>
      <c r="I386">
        <f t="shared" si="38"/>
        <v>-0.67175220584103634</v>
      </c>
      <c r="K386">
        <f t="shared" si="36"/>
        <v>-0.13091295562932551</v>
      </c>
      <c r="M386">
        <f t="shared" si="39"/>
        <v>-6.2054876775955024E-2</v>
      </c>
      <c r="N386" s="13">
        <f t="shared" si="40"/>
        <v>3.6912019690784547E-5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-3.4907956631490912E-2</v>
      </c>
      <c r="G387">
        <f t="shared" si="37"/>
        <v>7.0007295938540013</v>
      </c>
      <c r="H387" s="10">
        <f t="shared" si="41"/>
        <v>-5.5255804551986962E-2</v>
      </c>
      <c r="I387">
        <f t="shared" si="38"/>
        <v>-0.66306965462384349</v>
      </c>
      <c r="K387">
        <f t="shared" si="36"/>
        <v>-0.12952271274647603</v>
      </c>
      <c r="M387">
        <f t="shared" si="39"/>
        <v>-6.1347128984928299E-2</v>
      </c>
      <c r="N387" s="13">
        <f t="shared" si="40"/>
        <v>3.7104233347348106E-5</v>
      </c>
      <c r="O387" s="13">
        <v>1</v>
      </c>
    </row>
    <row r="388" spans="4:15" x14ac:dyDescent="0.4">
      <c r="D388" s="6">
        <v>6.3800000000000097</v>
      </c>
      <c r="E388" s="7">
        <f t="shared" si="35"/>
        <v>-3.445638114504411E-2</v>
      </c>
      <c r="G388">
        <f t="shared" si="37"/>
        <v>7.0127258458384016</v>
      </c>
      <c r="H388" s="10">
        <f t="shared" si="41"/>
        <v>-5.4541005714490325E-2</v>
      </c>
      <c r="I388">
        <f t="shared" si="38"/>
        <v>-0.65449206857388387</v>
      </c>
      <c r="K388">
        <f t="shared" si="36"/>
        <v>-0.12814725055745002</v>
      </c>
      <c r="M388">
        <f t="shared" si="39"/>
        <v>-6.0647450676418205E-2</v>
      </c>
      <c r="N388" s="13">
        <f t="shared" si="40"/>
        <v>3.7288670073054388E-5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-3.4010270469071999E-2</v>
      </c>
      <c r="G389">
        <f t="shared" si="37"/>
        <v>7.0247220978228038</v>
      </c>
      <c r="H389" s="10">
        <f t="shared" si="41"/>
        <v>-5.3834857125494059E-2</v>
      </c>
      <c r="I389">
        <f t="shared" si="38"/>
        <v>-0.64601828550592866</v>
      </c>
      <c r="K389">
        <f t="shared" si="36"/>
        <v>-0.12678641159245704</v>
      </c>
      <c r="M389">
        <f t="shared" si="39"/>
        <v>-5.9955750000548563E-2</v>
      </c>
      <c r="N389" s="13">
        <f t="shared" si="40"/>
        <v>3.746532958789299E-5</v>
      </c>
      <c r="O389" s="13">
        <v>1</v>
      </c>
    </row>
    <row r="390" spans="4:15" x14ac:dyDescent="0.4">
      <c r="D390" s="6">
        <v>6.4200000000000097</v>
      </c>
      <c r="E390" s="7">
        <f t="shared" si="35"/>
        <v>-3.356956402386032E-2</v>
      </c>
      <c r="G390">
        <f t="shared" si="37"/>
        <v>7.036718349807205</v>
      </c>
      <c r="H390" s="10">
        <f t="shared" si="41"/>
        <v>-5.3137262893368495E-2</v>
      </c>
      <c r="I390">
        <f t="shared" si="38"/>
        <v>-0.63764715472042188</v>
      </c>
      <c r="K390">
        <f t="shared" si="36"/>
        <v>-0.12544004006522991</v>
      </c>
      <c r="M390">
        <f t="shared" si="39"/>
        <v>-5.9271936146219291E-2</v>
      </c>
      <c r="N390" s="13">
        <f t="shared" si="40"/>
        <v>3.7634215919242967E-5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-3.3134201829074388E-2</v>
      </c>
      <c r="G391">
        <f t="shared" si="37"/>
        <v>7.048714601791608</v>
      </c>
      <c r="H391" s="10">
        <f t="shared" si="41"/>
        <v>-5.2448128075241844E-2</v>
      </c>
      <c r="I391">
        <f t="shared" si="38"/>
        <v>-0.6293775369029021</v>
      </c>
      <c r="K391">
        <f t="shared" si="36"/>
        <v>-0.12410798185493778</v>
      </c>
      <c r="M391">
        <f t="shared" si="39"/>
        <v>-5.8595919329613333E-2</v>
      </c>
      <c r="N391" s="13">
        <f t="shared" si="40"/>
        <v>3.7795337307326567E-5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-3.2704124498511906E-2</v>
      </c>
      <c r="G392">
        <f t="shared" si="37"/>
        <v>7.0607108537760093</v>
      </c>
      <c r="H392" s="10">
        <f t="shared" si="41"/>
        <v>-5.1767358668694495E-2</v>
      </c>
      <c r="I392">
        <f t="shared" si="38"/>
        <v>-0.62120830402433391</v>
      </c>
      <c r="K392">
        <f t="shared" si="36"/>
        <v>-0.12279008448829683</v>
      </c>
      <c r="M392">
        <f t="shared" si="39"/>
        <v>-5.7927610782822908E-2</v>
      </c>
      <c r="N392" s="13">
        <f t="shared" si="40"/>
        <v>3.7948706109623581E-5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-3.2279273234902171E-2</v>
      </c>
      <c r="G393">
        <f t="shared" si="37"/>
        <v>7.0727071057604114</v>
      </c>
      <c r="H393" s="10">
        <f t="shared" si="41"/>
        <v>-5.1094861603526644E-2</v>
      </c>
      <c r="I393">
        <f t="shared" si="38"/>
        <v>-0.61313833924231975</v>
      </c>
      <c r="K393">
        <f t="shared" si="36"/>
        <v>-0.12148619712187139</v>
      </c>
      <c r="M393">
        <f t="shared" si="39"/>
        <v>-5.7266922742591556E-2</v>
      </c>
      <c r="N393" s="13">
        <f t="shared" si="40"/>
        <v>3.8094338704355258E-5</v>
      </c>
      <c r="O393" s="13">
        <v>1</v>
      </c>
    </row>
    <row r="394" spans="4:15" x14ac:dyDescent="0.4">
      <c r="D394" s="6">
        <v>6.5000000000000098</v>
      </c>
      <c r="E394" s="7">
        <f t="shared" si="35"/>
        <v>-3.1859589824751684E-2</v>
      </c>
      <c r="G394">
        <f t="shared" si="37"/>
        <v>7.0847033577448117</v>
      </c>
      <c r="H394" s="10">
        <f t="shared" si="41"/>
        <v>-5.0430544733599439E-2</v>
      </c>
      <c r="I394">
        <f t="shared" si="38"/>
        <v>-0.60516653680319332</v>
      </c>
      <c r="K394">
        <f t="shared" si="36"/>
        <v>-0.12019617052456756</v>
      </c>
      <c r="M394">
        <f t="shared" si="39"/>
        <v>-5.6613768439173505E-2</v>
      </c>
      <c r="N394" s="13">
        <f t="shared" si="40"/>
        <v>3.8232255393173084E-5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-3.1445016633234929E-2</v>
      </c>
      <c r="G395">
        <f t="shared" si="37"/>
        <v>7.0966996097292139</v>
      </c>
      <c r="H395" s="10">
        <f t="shared" si="41"/>
        <v>-4.9774316828747577E-2</v>
      </c>
      <c r="I395">
        <f t="shared" si="38"/>
        <v>-0.59729180194497089</v>
      </c>
      <c r="K395">
        <f t="shared" si="36"/>
        <v>-0.11891985706031251</v>
      </c>
      <c r="M395">
        <f t="shared" si="39"/>
        <v>-5.5968062085306657E-2</v>
      </c>
      <c r="N395" s="13">
        <f t="shared" si="40"/>
        <v>3.8362480303148107E-5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-3.1035496599130314E-2</v>
      </c>
      <c r="G396">
        <f t="shared" si="37"/>
        <v>7.1086958617136169</v>
      </c>
      <c r="H396" s="10">
        <f t="shared" si="41"/>
        <v>-4.9126087566763371E-2</v>
      </c>
      <c r="I396">
        <f t="shared" si="38"/>
        <v>-0.58951305080116045</v>
      </c>
      <c r="K396">
        <f t="shared" si="36"/>
        <v>-0.11765711067092391</v>
      </c>
      <c r="M396">
        <f t="shared" si="39"/>
        <v>-5.5329718865301886E-2</v>
      </c>
      <c r="N396" s="13">
        <f t="shared" si="40"/>
        <v>3.8485041288206654E-5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-3.0630973229799886E-2</v>
      </c>
      <c r="G397">
        <f t="shared" si="37"/>
        <v>7.1206921136980181</v>
      </c>
      <c r="H397" s="10">
        <f t="shared" si="41"/>
        <v>-4.8485767525450245E-2</v>
      </c>
      <c r="I397">
        <f t="shared" si="38"/>
        <v>-0.58182921030540291</v>
      </c>
      <c r="K397">
        <f t="shared" si="36"/>
        <v>-0.11640778685916077</v>
      </c>
      <c r="M397">
        <f t="shared" si="39"/>
        <v>-5.4698654924243931E-2</v>
      </c>
      <c r="N397" s="13">
        <f t="shared" si="40"/>
        <v>3.8599969830089373E-5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-3.0231390596213069E-2</v>
      </c>
      <c r="G398">
        <f t="shared" si="37"/>
        <v>7.1326883656824194</v>
      </c>
      <c r="H398" s="10">
        <f t="shared" si="41"/>
        <v>-4.785326817474566E-2</v>
      </c>
      <c r="I398">
        <f t="shared" si="38"/>
        <v>-0.57423921809694789</v>
      </c>
      <c r="K398">
        <f t="shared" si="36"/>
        <v>-0.11517174267195826</v>
      </c>
      <c r="M398">
        <f t="shared" si="39"/>
        <v>-5.4074787357305677E-2</v>
      </c>
      <c r="N398" s="13">
        <f t="shared" si="40"/>
        <v>3.8707300938962268E-5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-2.9836693328013027E-2</v>
      </c>
      <c r="G399">
        <f t="shared" si="37"/>
        <v>7.1446846176668224</v>
      </c>
      <c r="H399" s="10">
        <f t="shared" si="41"/>
        <v>-4.7228501868911817E-2</v>
      </c>
      <c r="I399">
        <f t="shared" si="38"/>
        <v>-0.56674202242694183</v>
      </c>
      <c r="K399">
        <f t="shared" si="36"/>
        <v>-0.1139488366838431</v>
      </c>
      <c r="M399">
        <f t="shared" si="39"/>
        <v>-5.3458034199173957E-2</v>
      </c>
      <c r="N399" s="13">
        <f t="shared" si="40"/>
        <v>3.8807073053781248E-5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-2.9446826608625725E-2</v>
      </c>
      <c r="G400">
        <f t="shared" si="37"/>
        <v>7.1566808696512236</v>
      </c>
      <c r="H400" s="10">
        <f t="shared" si="41"/>
        <v>-4.661138183879366E-2</v>
      </c>
      <c r="I400">
        <f t="shared" si="38"/>
        <v>-0.55933658206552395</v>
      </c>
      <c r="K400">
        <f t="shared" si="36"/>
        <v>-0.11273892898052819</v>
      </c>
      <c r="M400">
        <f t="shared" si="39"/>
        <v>-5.2848314413586235E-2</v>
      </c>
      <c r="N400" s="13">
        <f t="shared" si="40"/>
        <v>3.8899327942508742E-5</v>
      </c>
      <c r="O400" s="13">
        <v>1</v>
      </c>
    </row>
    <row r="401" spans="4:15" x14ac:dyDescent="0.4">
      <c r="D401" s="6">
        <v>6.6400000000000103</v>
      </c>
      <c r="E401" s="7">
        <f t="shared" si="35"/>
        <v>-2.9061736170410579E-2</v>
      </c>
      <c r="G401">
        <f t="shared" si="37"/>
        <v>7.168677121635624</v>
      </c>
      <c r="H401" s="10">
        <f t="shared" si="41"/>
        <v>-4.60018221841429E-2</v>
      </c>
      <c r="I401">
        <f t="shared" si="38"/>
        <v>-0.55202186620971483</v>
      </c>
      <c r="K401">
        <f t="shared" si="36"/>
        <v>-0.11154188114268249</v>
      </c>
      <c r="M401">
        <f t="shared" si="39"/>
        <v>-5.2245547882976612E-2</v>
      </c>
      <c r="N401" s="13">
        <f t="shared" si="40"/>
        <v>3.8984110602276522E-5</v>
      </c>
      <c r="O401" s="13">
        <v>1</v>
      </c>
    </row>
    <row r="402" spans="4:15" x14ac:dyDescent="0.4">
      <c r="D402" s="6">
        <v>6.6600000000000099</v>
      </c>
      <c r="E402" s="7">
        <f t="shared" si="35"/>
        <v>-2.8681368289852637E-2</v>
      </c>
      <c r="G402">
        <f t="shared" si="37"/>
        <v>7.180673373620027</v>
      </c>
      <c r="H402" s="10">
        <f t="shared" si="41"/>
        <v>-4.539973786600774E-2</v>
      </c>
      <c r="I402">
        <f t="shared" si="38"/>
        <v>-0.54479685439209291</v>
      </c>
      <c r="K402">
        <f t="shared" si="36"/>
        <v>-0.11035755622987778</v>
      </c>
      <c r="M402">
        <f t="shared" si="39"/>
        <v>-5.1649655398230992E-2</v>
      </c>
      <c r="N402" s="13">
        <f t="shared" si="40"/>
        <v>3.9061469159591586E-5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-2.830566978279523E-2</v>
      </c>
      <c r="G403">
        <f t="shared" si="37"/>
        <v>7.19266962560443</v>
      </c>
      <c r="H403" s="10">
        <f t="shared" si="41"/>
        <v>-4.4805044699186572E-2</v>
      </c>
      <c r="I403">
        <f t="shared" si="38"/>
        <v>-0.53766053639023892</v>
      </c>
      <c r="K403">
        <f t="shared" ref="K403:K469" si="43">$L$9*$L$6*EXP(-$L$4*(G403/$L$10-1))+6*$L$6*EXP(-$L$4*(SQRT(2)*G403/$L$10-1))+24*$L$6*EXP(-$L$4*(SQRT(3)*G403/$L$10-1))+12*$L$6*EXP(-$L$4*(SQRT(4)*G403/$L$10-1))+8*$L$6*EXP(-$L$4*(SQRT(6)*G403/$L$10-1))-SQRT($L$9*$L$7^2*EXP(-2*$L$5*(G403/$L$10-1))+6*$L$7^2*EXP(-2*$L$5*(SQRT(2)*G403/$L$10-1))+24*$L$7^2*EXP(-2*$L$5*(SQRT(3)*G403/$L$10-1))+12*$L$7^2*EXP(-2*$L$5*(SQRT(4)*G403/$L$10-1))+8*$L$7^2*EXP(-2*$L$5*(SQRT(6)*G403/$L$10-1)))</f>
        <v>-0.10918581876470788</v>
      </c>
      <c r="M403">
        <f t="shared" si="39"/>
        <v>-5.1060558648550566E-2</v>
      </c>
      <c r="N403" s="13">
        <f t="shared" si="40"/>
        <v>3.913145477068752E-5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-2.7934587999713066E-2</v>
      </c>
      <c r="G404">
        <f t="shared" ref="G404:G469" si="44">$E$11*(D404/$E$12+1)</f>
        <v>7.2046658775888295</v>
      </c>
      <c r="H404" s="10">
        <f t="shared" si="41"/>
        <v>-4.4217659344745808E-2</v>
      </c>
      <c r="I404">
        <f t="shared" ref="I404:I467" si="45">H404*$E$6</f>
        <v>-0.53061191213694969</v>
      </c>
      <c r="K404">
        <f t="shared" si="43"/>
        <v>-0.10802653471707864</v>
      </c>
      <c r="M404">
        <f t="shared" ref="M404:M467" si="46">$L$9*$O$6*EXP(-$O$4*(G404/$L$10-1))+6*$O$6*EXP(-$O$4*(SQRT(2)*G404/$L$10-1))+24*$O$6*EXP(-$O$4*(SQRT(3)*G404/$L$10-1))+12*$O$6*EXP(-$O$4*(SQRT(4)*G404/$L$10-1))+8*$O$6*EXP(-$O$4*(SQRT(6)*G404/$L$10-1))-SQRT($L$9*$O$7^2*EXP(-2*$O$5*(G404/$L$10-1))+6*$O$7^2*EXP(-2*$O$5*(SQRT(2)*G404/$L$10-1))+24*$O$7^2*EXP(-2*$O$5*(SQRT(3)*G404/$L$10-1))+12*$O$7^2*EXP(-2*$O$5*(SQRT(4)*G404/$L$10-1))+8*$O$7^2*EXP(-2*$O$5*(SQRT(6)*G404/$L$10-1)))</f>
        <v>-5.0478180211421871E-2</v>
      </c>
      <c r="N404" s="13">
        <f t="shared" ref="N404:N467" si="47">(M404-H404)^2*O404</f>
        <v>3.9194121522086398E-5</v>
      </c>
      <c r="O404" s="13">
        <v>1</v>
      </c>
    </row>
    <row r="405" spans="4:15" x14ac:dyDescent="0.4">
      <c r="D405" s="6">
        <v>6.7200000000000104</v>
      </c>
      <c r="E405" s="7">
        <f t="shared" si="42"/>
        <v>-2.7568070821024807E-2</v>
      </c>
      <c r="G405">
        <f t="shared" si="44"/>
        <v>7.2166621295732325</v>
      </c>
      <c r="H405" s="10">
        <f t="shared" ref="H405:H469" si="48">-(-$B$4)*(1+D405+$E$5*D405^3)*EXP(-D405)</f>
        <v>-4.363749930260017E-2</v>
      </c>
      <c r="I405">
        <f t="shared" si="45"/>
        <v>-0.52364999163120207</v>
      </c>
      <c r="K405">
        <f t="shared" si="43"/>
        <v>-0.10687957148866724</v>
      </c>
      <c r="M405">
        <f t="shared" si="46"/>
        <v>-4.9902443542692736E-2</v>
      </c>
      <c r="N405" s="13">
        <f t="shared" si="47"/>
        <v>3.9249526331469012E-5</v>
      </c>
      <c r="O405" s="13">
        <v>1</v>
      </c>
    </row>
    <row r="406" spans="4:15" x14ac:dyDescent="0.4">
      <c r="D406" s="6">
        <v>6.74000000000001</v>
      </c>
      <c r="E406" s="7">
        <f t="shared" si="42"/>
        <v>-2.7206066652444946E-2</v>
      </c>
      <c r="G406">
        <f t="shared" si="44"/>
        <v>7.2286583815576346</v>
      </c>
      <c r="H406" s="10">
        <f t="shared" si="48"/>
        <v>-4.3064482904155106E-2</v>
      </c>
      <c r="I406">
        <f t="shared" si="45"/>
        <v>-0.5167737948498613</v>
      </c>
      <c r="K406">
        <f t="shared" si="43"/>
        <v>-0.1057447978975512</v>
      </c>
      <c r="M406">
        <f t="shared" si="46"/>
        <v>-4.9333272966754806E-2</v>
      </c>
      <c r="N406" s="13">
        <f t="shared" si="47"/>
        <v>3.9297728848948744E-5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-2.684852442037421E-2</v>
      </c>
      <c r="G407">
        <f t="shared" si="44"/>
        <v>7.240654633542035</v>
      </c>
      <c r="H407" s="10">
        <f t="shared" si="48"/>
        <v>-4.2498529305010337E-2</v>
      </c>
      <c r="I407">
        <f t="shared" si="45"/>
        <v>-0.50998235166012407</v>
      </c>
      <c r="K407">
        <f t="shared" si="43"/>
        <v>-0.10462208416300076</v>
      </c>
      <c r="M407">
        <f t="shared" si="46"/>
        <v>-4.8770593666828996E-2</v>
      </c>
      <c r="N407" s="13">
        <f t="shared" si="47"/>
        <v>3.9338791358795701E-5</v>
      </c>
      <c r="O407" s="13">
        <v>1</v>
      </c>
    </row>
    <row r="408" spans="4:15" x14ac:dyDescent="0.4">
      <c r="D408" s="6">
        <v>6.78000000000001</v>
      </c>
      <c r="E408" s="7">
        <f t="shared" si="42"/>
        <v>-2.6495393567328246E-2</v>
      </c>
      <c r="G408">
        <f t="shared" si="44"/>
        <v>7.2526508855264371</v>
      </c>
      <c r="H408" s="10">
        <f t="shared" si="48"/>
        <v>-4.1939558477723883E-2</v>
      </c>
      <c r="I408">
        <f t="shared" si="45"/>
        <v>-0.50327470173268662</v>
      </c>
      <c r="K408">
        <f t="shared" si="43"/>
        <v>-0.10351130189043592</v>
      </c>
      <c r="M408">
        <f t="shared" si="46"/>
        <v>-4.8214331675354501E-2</v>
      </c>
      <c r="N408" s="13">
        <f t="shared" si="47"/>
        <v>3.9372778681703564E-5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-2.6146624047403973E-2</v>
      </c>
      <c r="G409">
        <f t="shared" si="44"/>
        <v>7.2646471375108401</v>
      </c>
      <c r="H409" s="10">
        <f t="shared" si="48"/>
        <v>-4.1387491204635744E-2</v>
      </c>
      <c r="I409">
        <f t="shared" si="45"/>
        <v>-0.4966498944556289</v>
      </c>
      <c r="K409">
        <f t="shared" si="43"/>
        <v>-0.10241232405654774</v>
      </c>
      <c r="M409">
        <f t="shared" si="46"/>
        <v>-4.7664413864481565E-2</v>
      </c>
      <c r="N409" s="13">
        <f t="shared" si="47"/>
        <v>3.9399758077685939E-5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-2.5802166321783053E-2</v>
      </c>
      <c r="G410">
        <f t="shared" si="44"/>
        <v>7.2766433894952414</v>
      </c>
      <c r="H410" s="10">
        <f t="shared" si="48"/>
        <v>-4.0842249070750396E-2</v>
      </c>
      <c r="I410">
        <f t="shared" si="45"/>
        <v>-0.49010698884900472</v>
      </c>
      <c r="K410">
        <f t="shared" si="43"/>
        <v>-0.10132502499457768</v>
      </c>
      <c r="M410">
        <f t="shared" si="46"/>
        <v>-4.7120767936664386E-2</v>
      </c>
      <c r="N410" s="13">
        <f t="shared" si="47"/>
        <v>3.94197991496379E-5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-2.5461971354272302E-2</v>
      </c>
      <c r="G411">
        <f t="shared" si="44"/>
        <v>7.2886396414796426</v>
      </c>
      <c r="H411" s="10">
        <f t="shared" si="48"/>
        <v>-4.0303754456677623E-2</v>
      </c>
      <c r="I411">
        <f t="shared" si="45"/>
        <v>-0.48364505348013148</v>
      </c>
      <c r="K411">
        <f t="shared" si="43"/>
        <v>-0.10024928037975714</v>
      </c>
      <c r="M411">
        <f t="shared" si="46"/>
        <v>-4.6583322415355406E-2</v>
      </c>
      <c r="N411" s="13">
        <f t="shared" si="47"/>
        <v>3.9432973747652658E-5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-2.5125990606880193E-2</v>
      </c>
      <c r="G412">
        <f t="shared" si="44"/>
        <v>7.3006358934640447</v>
      </c>
      <c r="H412" s="10">
        <f t="shared" si="48"/>
        <v>-3.977193053163066E-2</v>
      </c>
      <c r="I412">
        <f t="shared" si="45"/>
        <v>-0.47726316637956789</v>
      </c>
      <c r="K412">
        <f t="shared" si="43"/>
        <v>-9.9184967214903969E-2</v>
      </c>
      <c r="M412">
        <f t="shared" si="46"/>
        <v>-4.6052006635799211E-2</v>
      </c>
      <c r="N412" s="13">
        <f t="shared" si="47"/>
        <v>3.9439355874148848E-5</v>
      </c>
      <c r="O412" s="13">
        <v>1</v>
      </c>
    </row>
    <row r="413" spans="4:15" x14ac:dyDescent="0.4">
      <c r="D413" s="6">
        <v>6.8800000000000097</v>
      </c>
      <c r="E413" s="7">
        <f t="shared" si="42"/>
        <v>-2.4794176035429473E-2</v>
      </c>
      <c r="G413">
        <f t="shared" si="44"/>
        <v>7.312632145448446</v>
      </c>
      <c r="H413" s="10">
        <f t="shared" si="48"/>
        <v>-3.9246701246481309E-2</v>
      </c>
      <c r="I413">
        <f t="shared" si="45"/>
        <v>-0.47096041495777574</v>
      </c>
      <c r="K413">
        <f t="shared" si="43"/>
        <v>-9.8131963816174964E-2</v>
      </c>
      <c r="M413">
        <f t="shared" si="46"/>
        <v>-4.5526750735925624E-2</v>
      </c>
      <c r="N413" s="13">
        <f t="shared" si="47"/>
        <v>3.9439021589869791E-5</v>
      </c>
      <c r="O413" s="13">
        <v>1</v>
      </c>
    </row>
    <row r="414" spans="4:15" x14ac:dyDescent="0.4">
      <c r="D414" s="6">
        <v>6.9000000000000101</v>
      </c>
      <c r="E414" s="7">
        <f t="shared" si="42"/>
        <v>-2.4466480085204998E-2</v>
      </c>
      <c r="G414">
        <f t="shared" si="44"/>
        <v>7.3246283974328472</v>
      </c>
      <c r="H414" s="10">
        <f t="shared" si="48"/>
        <v>-3.8727991326870992E-2</v>
      </c>
      <c r="I414">
        <f t="shared" si="45"/>
        <v>-0.4647358959224519</v>
      </c>
      <c r="K414">
        <f t="shared" si="43"/>
        <v>-9.7090149798970987E-2</v>
      </c>
      <c r="M414">
        <f t="shared" si="46"/>
        <v>-4.5007485647340105E-2</v>
      </c>
      <c r="N414" s="13">
        <f t="shared" si="47"/>
        <v>3.9432048920803848E-5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-2.4142855686636797E-2</v>
      </c>
      <c r="G415">
        <f t="shared" si="44"/>
        <v>7.3366246494172502</v>
      </c>
      <c r="H415" s="10">
        <f t="shared" si="48"/>
        <v>-3.8215726266377384E-2</v>
      </c>
      <c r="I415">
        <f t="shared" si="45"/>
        <v>-0.45858871519652861</v>
      </c>
      <c r="K415">
        <f t="shared" si="43"/>
        <v>-9.6059406063995309E-2</v>
      </c>
      <c r="M415">
        <f t="shared" si="46"/>
        <v>-4.4494143086411801E-2</v>
      </c>
      <c r="N415" s="13">
        <f t="shared" si="47"/>
        <v>3.9418517766091084E-5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-2.3823256251017534E-2</v>
      </c>
      <c r="G416">
        <f t="shared" si="44"/>
        <v>7.3486209014016515</v>
      </c>
      <c r="H416" s="10">
        <f t="shared" si="48"/>
        <v>-3.770983231973566E-2</v>
      </c>
      <c r="I416">
        <f t="shared" si="45"/>
        <v>-0.45251798783682795</v>
      </c>
      <c r="K416">
        <f t="shared" si="43"/>
        <v>-9.5039614783462317E-2</v>
      </c>
      <c r="M416">
        <f t="shared" si="46"/>
        <v>-4.398665554545779E-2</v>
      </c>
      <c r="N416" s="13">
        <f t="shared" si="47"/>
        <v>3.9398509806964755E-5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-2.3507635666254439E-2</v>
      </c>
      <c r="G417">
        <f t="shared" si="44"/>
        <v>7.3606171533860527</v>
      </c>
      <c r="H417" s="10">
        <f t="shared" si="48"/>
        <v>-3.7210236496114157E-2</v>
      </c>
      <c r="I417">
        <f t="shared" si="45"/>
        <v>-0.44652283795336989</v>
      </c>
      <c r="K417">
        <f t="shared" si="43"/>
        <v>-9.4030659387454585E-2</v>
      </c>
      <c r="M417">
        <f t="shared" si="46"/>
        <v>-4.3484956284021901E-2</v>
      </c>
      <c r="N417" s="13">
        <f t="shared" si="47"/>
        <v>3.9372108416761004E-5</v>
      </c>
      <c r="O417" s="13">
        <v>1</v>
      </c>
    </row>
    <row r="418" spans="4:15" x14ac:dyDescent="0.4">
      <c r="D418" s="6">
        <v>6.9800000000000102</v>
      </c>
      <c r="E418" s="7">
        <f t="shared" si="42"/>
        <v>-2.3195948292654825E-2</v>
      </c>
      <c r="G418">
        <f t="shared" si="44"/>
        <v>7.3726134053704548</v>
      </c>
      <c r="H418" s="10">
        <f t="shared" si="48"/>
        <v>-3.6716866552443321E-2</v>
      </c>
      <c r="I418">
        <f t="shared" si="45"/>
        <v>-0.44060239862931982</v>
      </c>
      <c r="K418">
        <f t="shared" si="43"/>
        <v>-9.3032424550427692E-2</v>
      </c>
      <c r="M418">
        <f t="shared" si="46"/>
        <v>-4.2988979320248623E-2</v>
      </c>
      <c r="N418" s="13">
        <f t="shared" si="47"/>
        <v>3.9339398572066286E-5</v>
      </c>
      <c r="O418" s="13">
        <v>1</v>
      </c>
    </row>
    <row r="419" spans="4:15" x14ac:dyDescent="0.4">
      <c r="D419" s="6">
        <v>7.0000000000000098</v>
      </c>
      <c r="E419" s="7">
        <f t="shared" si="42"/>
        <v>-2.2888148958745219E-2</v>
      </c>
      <c r="G419">
        <f t="shared" si="44"/>
        <v>7.3846096573548561</v>
      </c>
      <c r="H419" s="10">
        <f t="shared" si="48"/>
        <v>-3.6229650986797805E-2</v>
      </c>
      <c r="I419">
        <f t="shared" si="45"/>
        <v>-0.43475581184157364</v>
      </c>
      <c r="K419">
        <f t="shared" si="43"/>
        <v>-9.2044796177861044E-2</v>
      </c>
      <c r="M419">
        <f t="shared" si="46"/>
        <v>-4.2498659422350434E-2</v>
      </c>
      <c r="N419" s="13">
        <f t="shared" si="47"/>
        <v>3.9300466765030008E-5</v>
      </c>
      <c r="O419" s="13">
        <v>1</v>
      </c>
    </row>
    <row r="420" spans="4:15" x14ac:dyDescent="0.4">
      <c r="D420" s="6">
        <v>7.0200000000000102</v>
      </c>
      <c r="E420" s="7">
        <f t="shared" si="42"/>
        <v>-2.2584192957123446E-2</v>
      </c>
      <c r="G420">
        <f t="shared" si="44"/>
        <v>7.3966059093392573</v>
      </c>
      <c r="H420" s="10">
        <f t="shared" si="48"/>
        <v>-3.5748519031830697E-2</v>
      </c>
      <c r="I420">
        <f t="shared" si="45"/>
        <v>-0.42898222838196837</v>
      </c>
      <c r="K420">
        <f t="shared" si="43"/>
        <v>-9.1067661393051891E-2</v>
      </c>
      <c r="M420">
        <f t="shared" si="46"/>
        <v>-4.2013932100167198E-2</v>
      </c>
      <c r="N420" s="13">
        <f t="shared" si="47"/>
        <v>3.9255400916881802E-5</v>
      </c>
      <c r="O420" s="13">
        <v>1</v>
      </c>
    </row>
    <row r="421" spans="4:15" x14ac:dyDescent="0.4">
      <c r="D421" s="6">
        <v>7.0400000000000098</v>
      </c>
      <c r="E421" s="7">
        <f t="shared" si="42"/>
        <v>-2.2284036040343534E-2</v>
      </c>
      <c r="G421">
        <f t="shared" si="44"/>
        <v>7.4086021613236603</v>
      </c>
      <c r="H421" s="10">
        <f t="shared" si="48"/>
        <v>-3.5273400648259783E-2</v>
      </c>
      <c r="I421">
        <f t="shared" si="45"/>
        <v>-0.42328080777911736</v>
      </c>
      <c r="K421">
        <f t="shared" si="43"/>
        <v>-9.0100908524052808E-2</v>
      </c>
      <c r="M421">
        <f t="shared" si="46"/>
        <v>-4.1534733596817752E-2</v>
      </c>
      <c r="N421" s="13">
        <f t="shared" si="47"/>
        <v>3.9204290292697642E-5</v>
      </c>
      <c r="O421" s="13">
        <v>1</v>
      </c>
    </row>
    <row r="422" spans="4:15" x14ac:dyDescent="0.4">
      <c r="D422" s="6">
        <v>7.0600000000000103</v>
      </c>
      <c r="E422" s="7">
        <f t="shared" si="42"/>
        <v>-2.1987634416832824E-2</v>
      </c>
      <c r="G422">
        <f t="shared" si="44"/>
        <v>7.4205984133080625</v>
      </c>
      <c r="H422" s="10">
        <f t="shared" si="48"/>
        <v>-3.4804226518404674E-2</v>
      </c>
      <c r="I422">
        <f t="shared" si="45"/>
        <v>-0.41765071822085609</v>
      </c>
      <c r="K422">
        <f t="shared" si="43"/>
        <v>-8.9144427090750114E-2</v>
      </c>
      <c r="M422">
        <f t="shared" si="46"/>
        <v>-4.1061000880442455E-2</v>
      </c>
      <c r="N422" s="13">
        <f t="shared" si="47"/>
        <v>3.9147225417453288E-5</v>
      </c>
      <c r="O422" s="13">
        <v>1</v>
      </c>
    </row>
    <row r="423" spans="4:15" x14ac:dyDescent="0.4">
      <c r="D423" s="6">
        <v>7.0800000000000098</v>
      </c>
      <c r="E423" s="7">
        <f t="shared" si="42"/>
        <v>-2.1694944746841232E-2</v>
      </c>
      <c r="G423">
        <f t="shared" si="44"/>
        <v>7.4325946652924628</v>
      </c>
      <c r="H423" s="10">
        <f t="shared" si="48"/>
        <v>-3.4340928039774989E-2</v>
      </c>
      <c r="I423">
        <f t="shared" si="45"/>
        <v>-0.41209113647729989</v>
      </c>
      <c r="K423">
        <f t="shared" si="43"/>
        <v>-8.8198107792081482E-2</v>
      </c>
      <c r="M423">
        <f t="shared" si="46"/>
        <v>-4.0592671636035305E-2</v>
      </c>
      <c r="N423" s="13">
        <f t="shared" si="47"/>
        <v>3.908429799338187E-5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-2.1405924138422013E-2</v>
      </c>
      <c r="G424">
        <f t="shared" si="44"/>
        <v>7.4445909172768649</v>
      </c>
      <c r="H424" s="10">
        <f t="shared" si="48"/>
        <v>-3.3883437318708201E-2</v>
      </c>
      <c r="I424">
        <f t="shared" si="45"/>
        <v>-0.40660124782449841</v>
      </c>
      <c r="K424">
        <f t="shared" si="43"/>
        <v>-8.7261842493390904E-2</v>
      </c>
      <c r="M424">
        <f t="shared" si="46"/>
        <v>-4.0129684257364816E-2</v>
      </c>
      <c r="N424" s="13">
        <f t="shared" si="47"/>
        <v>3.901560081867713E-5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-2.1120530143444022E-2</v>
      </c>
      <c r="G425">
        <f t="shared" si="44"/>
        <v>7.456587169261268</v>
      </c>
      <c r="H425" s="10">
        <f t="shared" si="48"/>
        <v>-3.3431687164057547E-2</v>
      </c>
      <c r="I425">
        <f t="shared" si="45"/>
        <v>-0.40118024596869056</v>
      </c>
      <c r="K425">
        <f t="shared" si="43"/>
        <v>-8.633552421392246E-2</v>
      </c>
      <c r="M425">
        <f t="shared" si="46"/>
        <v>-3.9671977838984587E-2</v>
      </c>
      <c r="N425" s="13">
        <f t="shared" si="47"/>
        <v>3.8941227707581379E-5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-2.0838720753634795E-2</v>
      </c>
      <c r="G426">
        <f t="shared" si="44"/>
        <v>7.4685834212456692</v>
      </c>
      <c r="H426" s="10">
        <f t="shared" si="48"/>
        <v>-3.2985611080928519E-2</v>
      </c>
      <c r="I426">
        <f t="shared" si="45"/>
        <v>-0.39582733297114225</v>
      </c>
      <c r="K426">
        <f t="shared" si="43"/>
        <v>-8.5419047114446547E-2</v>
      </c>
      <c r="M426">
        <f t="shared" si="46"/>
        <v>-3.9219492168329526E-2</v>
      </c>
      <c r="N426" s="13">
        <f t="shared" si="47"/>
        <v>3.886127341185596E-5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-2.0560454396654465E-2</v>
      </c>
      <c r="G427">
        <f t="shared" si="44"/>
        <v>7.4805796732300704</v>
      </c>
      <c r="H427" s="10">
        <f t="shared" si="48"/>
        <v>-3.2545143264464352E-2</v>
      </c>
      <c r="I427">
        <f t="shared" si="45"/>
        <v>-0.39054171917357222</v>
      </c>
      <c r="K427">
        <f t="shared" si="43"/>
        <v>-8.4512306485020977E-2</v>
      </c>
      <c r="M427">
        <f t="shared" si="46"/>
        <v>-3.8772167717899514E-2</v>
      </c>
      <c r="N427" s="13">
        <f t="shared" si="47"/>
        <v>3.8775833543679481E-5</v>
      </c>
      <c r="O427" s="13">
        <v>1</v>
      </c>
    </row>
    <row r="428" spans="4:15" x14ac:dyDescent="0.4">
      <c r="D428" s="6">
        <v>7.1800000000000104</v>
      </c>
      <c r="E428" s="7">
        <f t="shared" si="42"/>
        <v>-2.0285689932199945E-2</v>
      </c>
      <c r="G428">
        <f t="shared" si="44"/>
        <v>7.4925759252144726</v>
      </c>
      <c r="H428" s="10">
        <f t="shared" si="48"/>
        <v>-3.2110218593679289E-2</v>
      </c>
      <c r="I428">
        <f t="shared" si="45"/>
        <v>-0.38532262312415144</v>
      </c>
      <c r="K428">
        <f t="shared" si="43"/>
        <v>-8.3615198732884019E-2</v>
      </c>
      <c r="M428">
        <f t="shared" si="46"/>
        <v>-3.8329945637528638E-2</v>
      </c>
      <c r="N428" s="13">
        <f t="shared" si="47"/>
        <v>3.8685004499990963E-5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-2.0014386648139267E-2</v>
      </c>
      <c r="G429">
        <f t="shared" si="44"/>
        <v>7.5045721771988738</v>
      </c>
      <c r="H429" s="10">
        <f t="shared" si="48"/>
        <v>-3.1680772625339644E-2</v>
      </c>
      <c r="I429">
        <f t="shared" si="45"/>
        <v>-0.38016927150407576</v>
      </c>
      <c r="K429">
        <f t="shared" si="43"/>
        <v>-8.2727621370478455E-2</v>
      </c>
      <c r="M429">
        <f t="shared" si="46"/>
        <v>-3.7892767746739109E-2</v>
      </c>
      <c r="N429" s="13">
        <f t="shared" si="47"/>
        <v>3.8588883388290751E-5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-1.9746504256675575E-2</v>
      </c>
      <c r="G430">
        <f t="shared" si="44"/>
        <v>7.5165684291832751</v>
      </c>
      <c r="H430" s="10">
        <f t="shared" si="48"/>
        <v>-3.1256741587891768E-2</v>
      </c>
      <c r="I430">
        <f t="shared" si="45"/>
        <v>-0.37508089905470121</v>
      </c>
      <c r="K430">
        <f t="shared" si="43"/>
        <v>-8.1849473003603998E-2</v>
      </c>
      <c r="M430">
        <f t="shared" si="46"/>
        <v>-3.7460576527179053E-2</v>
      </c>
      <c r="N430" s="13">
        <f t="shared" si="47"/>
        <v>3.8487567953921672E-5</v>
      </c>
      <c r="O430" s="13">
        <v>1</v>
      </c>
    </row>
    <row r="431" spans="4:15" x14ac:dyDescent="0.4">
      <c r="D431" s="6">
        <v>7.24000000000001</v>
      </c>
      <c r="E431" s="7">
        <f t="shared" si="42"/>
        <v>-1.9482002890540771E-2</v>
      </c>
      <c r="G431">
        <f t="shared" si="44"/>
        <v>7.5285646811676781</v>
      </c>
      <c r="H431" s="10">
        <f t="shared" si="48"/>
        <v>-3.0838062375436983E-2</v>
      </c>
      <c r="I431">
        <f t="shared" si="45"/>
        <v>-0.37005674850524378</v>
      </c>
      <c r="K431">
        <f t="shared" si="43"/>
        <v>-8.0980653319698503E-2</v>
      </c>
      <c r="M431">
        <f t="shared" si="46"/>
        <v>-3.703331511514367E-2</v>
      </c>
      <c r="N431" s="13">
        <f t="shared" si="47"/>
        <v>3.8381156508843209E-5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-1.9220843099218166E-2</v>
      </c>
      <c r="G432">
        <f t="shared" si="44"/>
        <v>7.5405609331520793</v>
      </c>
      <c r="H432" s="10">
        <f t="shared" si="48"/>
        <v>-3.0424672541752434E-2</v>
      </c>
      <c r="I432">
        <f t="shared" si="45"/>
        <v>-0.36509607050102921</v>
      </c>
      <c r="K432">
        <f t="shared" si="43"/>
        <v>-8.0121063076245544E-2</v>
      </c>
      <c r="M432">
        <f t="shared" si="46"/>
        <v>-3.6610927294178731E-2</v>
      </c>
      <c r="N432" s="13">
        <f t="shared" si="47"/>
        <v>3.8269747861916948E-5</v>
      </c>
      <c r="O432" s="13">
        <v>1</v>
      </c>
    </row>
    <row r="433" spans="4:15" x14ac:dyDescent="0.4">
      <c r="D433" s="6">
        <v>7.28000000000001</v>
      </c>
      <c r="E433" s="7">
        <f t="shared" si="42"/>
        <v>-1.8962985845194187E-2</v>
      </c>
      <c r="G433">
        <f t="shared" si="44"/>
        <v>7.5525571851364806</v>
      </c>
      <c r="H433" s="10">
        <f t="shared" si="48"/>
        <v>-3.0016510294357878E-2</v>
      </c>
      <c r="I433">
        <f t="shared" si="45"/>
        <v>-0.36019812353229452</v>
      </c>
      <c r="K433">
        <f t="shared" si="43"/>
        <v>-7.9270604089306362E-2</v>
      </c>
      <c r="M433">
        <f t="shared" si="46"/>
        <v>-3.6193357487765081E-2</v>
      </c>
      <c r="N433" s="13">
        <f t="shared" si="47"/>
        <v>3.8153441250702438E-5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-1.8708392500238716E-2</v>
      </c>
      <c r="G434">
        <f t="shared" si="44"/>
        <v>7.5645534371208827</v>
      </c>
      <c r="H434" s="10">
        <f t="shared" si="48"/>
        <v>-2.9613514488627864E-2</v>
      </c>
      <c r="I434">
        <f t="shared" si="45"/>
        <v>-0.35536217386353436</v>
      </c>
      <c r="K434">
        <f t="shared" si="43"/>
        <v>-7.8429179222176515E-2</v>
      </c>
      <c r="M434">
        <f t="shared" si="46"/>
        <v>-3.5780550752084347E-2</v>
      </c>
      <c r="N434" s="13">
        <f t="shared" si="47"/>
        <v>3.8032336274787304E-5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-1.8457024841713757E-2</v>
      </c>
      <c r="G435">
        <f t="shared" si="44"/>
        <v>7.5765496891052839</v>
      </c>
      <c r="H435" s="10">
        <f t="shared" si="48"/>
        <v>-2.9215624621948707E-2</v>
      </c>
      <c r="I435">
        <f t="shared" si="45"/>
        <v>-0.35058749546338447</v>
      </c>
      <c r="K435">
        <f t="shared" si="43"/>
        <v>-7.7596692374164611E-2</v>
      </c>
      <c r="M435">
        <f t="shared" si="46"/>
        <v>-3.5372452768864381E-2</v>
      </c>
      <c r="N435" s="13">
        <f t="shared" si="47"/>
        <v>3.7906532830653086E-5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-1.8208845048910304E-2</v>
      </c>
      <c r="G436">
        <f t="shared" si="44"/>
        <v>7.5885459410896852</v>
      </c>
      <c r="H436" s="10">
        <f t="shared" si="48"/>
        <v>-2.8822780827920121E-2</v>
      </c>
      <c r="I436">
        <f t="shared" si="45"/>
        <v>-0.34587336993504147</v>
      </c>
      <c r="K436">
        <f t="shared" si="43"/>
        <v>-7.6773048469491706E-2</v>
      </c>
      <c r="M436">
        <f t="shared" si="46"/>
        <v>-3.4969009838303283E-2</v>
      </c>
      <c r="N436" s="13">
        <f t="shared" si="47"/>
        <v>3.7776131048075588E-5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-1.7963815699413004E-2</v>
      </c>
      <c r="G437">
        <f t="shared" si="44"/>
        <v>7.6005421930740882</v>
      </c>
      <c r="H437" s="10">
        <f t="shared" si="48"/>
        <v>-2.8434923870600846E-2</v>
      </c>
      <c r="I437">
        <f t="shared" si="45"/>
        <v>-0.34121908644721016</v>
      </c>
      <c r="K437">
        <f t="shared" si="43"/>
        <v>-7.59581534463111E-2</v>
      </c>
      <c r="M437">
        <f t="shared" si="46"/>
        <v>-3.4570168872072191E-2</v>
      </c>
      <c r="N437" s="13">
        <f t="shared" si="47"/>
        <v>3.7641231228079125E-5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-1.772189976549254E-2</v>
      </c>
      <c r="G438">
        <f t="shared" si="44"/>
        <v>7.6125384450584894</v>
      </c>
      <c r="H438" s="10">
        <f t="shared" si="48"/>
        <v>-2.8051995138798143E-2</v>
      </c>
      <c r="I438">
        <f t="shared" si="45"/>
        <v>-0.33662394166557774</v>
      </c>
      <c r="K438">
        <f t="shared" si="43"/>
        <v>-7.5151914245846468E-2</v>
      </c>
      <c r="M438">
        <f t="shared" si="46"/>
        <v>-3.4175877386395458E-2</v>
      </c>
      <c r="N438" s="13">
        <f t="shared" si="47"/>
        <v>3.7501933782437542E-5</v>
      </c>
      <c r="O438" s="13">
        <v>1</v>
      </c>
    </row>
    <row r="439" spans="4:15" x14ac:dyDescent="0.4">
      <c r="D439" s="6">
        <v>7.4000000000000101</v>
      </c>
      <c r="E439" s="7">
        <f t="shared" si="42"/>
        <v>-1.7483060610525309E-2</v>
      </c>
      <c r="G439">
        <f t="shared" si="44"/>
        <v>7.6245346970428907</v>
      </c>
      <c r="H439" s="10">
        <f t="shared" si="48"/>
        <v>-2.7673936640400514E-2</v>
      </c>
      <c r="I439">
        <f t="shared" si="45"/>
        <v>-0.33208723968480613</v>
      </c>
      <c r="K439">
        <f t="shared" si="43"/>
        <v>-7.4354238801646697E-2</v>
      </c>
      <c r="M439">
        <f t="shared" si="46"/>
        <v>-3.3786083495206946E-2</v>
      </c>
      <c r="N439" s="13">
        <f t="shared" si="47"/>
        <v>3.7358339174720167E-5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-1.724726198544034E-2</v>
      </c>
      <c r="G440">
        <f t="shared" si="44"/>
        <v>7.6365309490272928</v>
      </c>
      <c r="H440" s="10">
        <f t="shared" si="48"/>
        <v>-2.7300690996753519E-2</v>
      </c>
      <c r="I440">
        <f t="shared" si="45"/>
        <v>-0.32760829196104224</v>
      </c>
      <c r="K440">
        <f t="shared" si="43"/>
        <v>-7.3565036028957226E-2</v>
      </c>
      <c r="M440">
        <f t="shared" si="46"/>
        <v>-3.3400735903382738E-2</v>
      </c>
      <c r="N440" s="13">
        <f t="shared" si="47"/>
        <v>3.7210547862893071E-5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-1.7014468025192995E-2</v>
      </c>
      <c r="G441">
        <f t="shared" si="44"/>
        <v>7.6485272010116958</v>
      </c>
      <c r="H441" s="10">
        <f t="shared" si="48"/>
        <v>-2.6932201437077991E-2</v>
      </c>
      <c r="I441">
        <f t="shared" si="45"/>
        <v>-0.32318641724493591</v>
      </c>
      <c r="K441">
        <f t="shared" si="43"/>
        <v>-7.2784215814205883E-2</v>
      </c>
      <c r="M441">
        <f t="shared" si="46"/>
        <v>-3.3019783900048692E-2</v>
      </c>
      <c r="N441" s="13">
        <f t="shared" si="47"/>
        <v>3.7058660243468428E-5</v>
      </c>
      <c r="O441" s="13">
        <v>1</v>
      </c>
    </row>
    <row r="442" spans="4:15" x14ac:dyDescent="0.4">
      <c r="D442" s="6">
        <v>7.4600000000000097</v>
      </c>
      <c r="E442" s="7">
        <f t="shared" si="42"/>
        <v>-1.678464324526556E-2</v>
      </c>
      <c r="G442">
        <f t="shared" si="44"/>
        <v>7.6605234529960953</v>
      </c>
      <c r="H442" s="10">
        <f t="shared" si="48"/>
        <v>-2.6568411792930853E-2</v>
      </c>
      <c r="I442">
        <f t="shared" si="45"/>
        <v>-0.31882094151517026</v>
      </c>
      <c r="K442">
        <f t="shared" si="43"/>
        <v>-7.2011689004602142E-2</v>
      </c>
      <c r="M442">
        <f t="shared" si="46"/>
        <v>-3.2643177351962413E-2</v>
      </c>
      <c r="N442" s="13">
        <f t="shared" si="47"/>
        <v>3.6902776597196022E-5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-1.6557752538194064E-2</v>
      </c>
      <c r="G443">
        <f t="shared" si="44"/>
        <v>7.6725197049804983</v>
      </c>
      <c r="H443" s="10">
        <f t="shared" si="48"/>
        <v>-2.620926649270738E-2</v>
      </c>
      <c r="I443">
        <f t="shared" si="45"/>
        <v>-0.31451119791248855</v>
      </c>
      <c r="K443">
        <f t="shared" si="43"/>
        <v>-7.1247367397847705E-2</v>
      </c>
      <c r="M443">
        <f t="shared" si="46"/>
        <v>-3.2270866696968228E-2</v>
      </c>
      <c r="N443" s="13">
        <f t="shared" si="47"/>
        <v>3.6742997036295154E-5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-1.6333761170121593E-2</v>
      </c>
      <c r="G444">
        <f t="shared" si="44"/>
        <v>7.6845159569649013</v>
      </c>
      <c r="H444" s="10">
        <f t="shared" si="48"/>
        <v>-2.5854710556185469E-2</v>
      </c>
      <c r="I444">
        <f t="shared" si="45"/>
        <v>-0.31025652667422565</v>
      </c>
      <c r="K444">
        <f t="shared" si="43"/>
        <v>-7.0491163731960016E-2</v>
      </c>
      <c r="M444">
        <f t="shared" si="46"/>
        <v>-3.1902802937525773E-2</v>
      </c>
      <c r="N444" s="13">
        <f t="shared" si="47"/>
        <v>3.6579421453226637E-5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-1.6112634777377406E-2</v>
      </c>
      <c r="G445">
        <f t="shared" si="44"/>
        <v>7.6965122089493025</v>
      </c>
      <c r="H445" s="10">
        <f t="shared" si="48"/>
        <v>-2.5504689589110695E-2</v>
      </c>
      <c r="I445">
        <f t="shared" si="45"/>
        <v>-0.30605627506932831</v>
      </c>
      <c r="K445">
        <f t="shared" si="43"/>
        <v>-6.9742991675203536E-2</v>
      </c>
      <c r="M445">
        <f t="shared" si="46"/>
        <v>-3.1538937634310038E-2</v>
      </c>
      <c r="N445" s="13">
        <f t="shared" si="47"/>
        <v>3.6412149470992098E-5</v>
      </c>
      <c r="O445" s="13">
        <v>1</v>
      </c>
    </row>
    <row r="446" spans="4:15" x14ac:dyDescent="0.4">
      <c r="D446" s="6">
        <v>7.5400000000000098</v>
      </c>
      <c r="E446" s="7">
        <f t="shared" si="42"/>
        <v>-1.5894339363082124E-2</v>
      </c>
      <c r="G446">
        <f t="shared" si="44"/>
        <v>7.7085084609337029</v>
      </c>
      <c r="H446" s="10">
        <f t="shared" si="48"/>
        <v>-2.5159149777822694E-2</v>
      </c>
      <c r="I446">
        <f t="shared" si="45"/>
        <v>-0.30190979733387235</v>
      </c>
      <c r="K446">
        <f t="shared" si="43"/>
        <v>-6.9002765816130407E-2</v>
      </c>
      <c r="M446">
        <f t="shared" si="46"/>
        <v>-3.117922289988255E-2</v>
      </c>
      <c r="N446" s="13">
        <f t="shared" si="47"/>
        <v>3.6241280394947503E-5</v>
      </c>
      <c r="O446" s="13">
        <v>1</v>
      </c>
    </row>
    <row r="447" spans="4:15" x14ac:dyDescent="0.4">
      <c r="D447" s="6">
        <v>7.5600000000000103</v>
      </c>
      <c r="E447" s="7">
        <f t="shared" si="42"/>
        <v>-1.5678841293778306E-2</v>
      </c>
      <c r="G447">
        <f t="shared" si="44"/>
        <v>7.7205047129181059</v>
      </c>
      <c r="H447" s="10">
        <f t="shared" si="48"/>
        <v>-2.481803788392168E-2</v>
      </c>
      <c r="I447">
        <f t="shared" si="45"/>
        <v>-0.29781645460706019</v>
      </c>
      <c r="K447">
        <f t="shared" si="43"/>
        <v>-6.8270401653728538E-2</v>
      </c>
      <c r="M447">
        <f t="shared" si="46"/>
        <v>-3.0823611392433389E-2</v>
      </c>
      <c r="N447" s="13">
        <f t="shared" si="47"/>
        <v>3.6066913166137633E-5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-1.5466107296086665E-2</v>
      </c>
      <c r="G448">
        <f t="shared" si="44"/>
        <v>7.7325009649025072</v>
      </c>
      <c r="H448" s="10">
        <f t="shared" si="48"/>
        <v>-2.4481301238975579E-2</v>
      </c>
      <c r="I448">
        <f t="shared" si="45"/>
        <v>-0.29377561486770698</v>
      </c>
      <c r="K448">
        <f t="shared" si="43"/>
        <v>-6.7545815587676153E-2</v>
      </c>
      <c r="M448">
        <f t="shared" si="46"/>
        <v>-3.0472056309593071E-2</v>
      </c>
      <c r="N448" s="13">
        <f t="shared" si="47"/>
        <v>3.5889146316129183E-5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-1.5256104453387324E-2</v>
      </c>
      <c r="G449">
        <f t="shared" si="44"/>
        <v>7.7444972168869084</v>
      </c>
      <c r="H449" s="10">
        <f t="shared" si="48"/>
        <v>-2.4148887739266794E-2</v>
      </c>
      <c r="I449">
        <f t="shared" si="45"/>
        <v>-0.28978665287120153</v>
      </c>
      <c r="K449">
        <f t="shared" si="43"/>
        <v>-6.6828924908700335E-2</v>
      </c>
      <c r="M449">
        <f t="shared" si="46"/>
        <v>-3.0124511382312875E-2</v>
      </c>
      <c r="N449" s="13">
        <f t="shared" si="47"/>
        <v>3.5708077923331319E-5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-1.5048800202526325E-2</v>
      </c>
      <c r="G450">
        <f t="shared" si="44"/>
        <v>7.7564934688713114</v>
      </c>
      <c r="H450" s="10">
        <f t="shared" si="48"/>
        <v>-2.382074584057892E-2</v>
      </c>
      <c r="I450">
        <f t="shared" si="45"/>
        <v>-0.28584895008694705</v>
      </c>
      <c r="K450">
        <f t="shared" si="43"/>
        <v>-6.6119647789040809E-2</v>
      </c>
      <c r="M450">
        <f t="shared" si="46"/>
        <v>-2.978093086881408E-2</v>
      </c>
      <c r="N450" s="13">
        <f t="shared" si="47"/>
        <v>3.5523805570798563E-5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-1.4844162330546735E-2</v>
      </c>
      <c r="G451">
        <f t="shared" si="44"/>
        <v>7.7684897208557135</v>
      </c>
      <c r="H451" s="10">
        <f t="shared" si="48"/>
        <v>-2.3496824553022426E-2</v>
      </c>
      <c r="I451">
        <f t="shared" si="45"/>
        <v>-0.28196189463626908</v>
      </c>
      <c r="K451">
        <f t="shared" si="43"/>
        <v>-6.5417903273015721E-2</v>
      </c>
      <c r="M451">
        <f t="shared" si="46"/>
        <v>-2.9441269548604498E-2</v>
      </c>
      <c r="N451" s="13">
        <f t="shared" si="47"/>
        <v>3.5336426305500736E-5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-1.4642158971444698E-2</v>
      </c>
      <c r="G452">
        <f t="shared" si="44"/>
        <v>7.7804859728401139</v>
      </c>
      <c r="H452" s="10">
        <f t="shared" si="48"/>
        <v>-2.3177073435899812E-2</v>
      </c>
      <c r="I452">
        <f t="shared" si="45"/>
        <v>-0.27812488123079776</v>
      </c>
      <c r="K452">
        <f t="shared" si="43"/>
        <v>-6.4723611267689191E-2</v>
      </c>
      <c r="M452">
        <f t="shared" si="46"/>
        <v>-2.9105482716562076E-2</v>
      </c>
      <c r="N452" s="13">
        <f t="shared" si="47"/>
        <v>3.5146036599042453E-5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-1.4442758602949718E-2</v>
      </c>
      <c r="G453">
        <f t="shared" si="44"/>
        <v>7.792482224824516</v>
      </c>
      <c r="H453" s="10">
        <f t="shared" si="48"/>
        <v>-2.2861442592609107E-2</v>
      </c>
      <c r="I453">
        <f t="shared" si="45"/>
        <v>-0.27433731111130927</v>
      </c>
      <c r="K453">
        <f t="shared" si="43"/>
        <v>-6.4036692533639111E-2</v>
      </c>
      <c r="M453">
        <f t="shared" si="46"/>
        <v>-2.8773526177084136E-2</v>
      </c>
      <c r="N453" s="13">
        <f t="shared" si="47"/>
        <v>3.4952732309819115E-5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-1.4245930043329455E-2</v>
      </c>
      <c r="G454">
        <f t="shared" si="44"/>
        <v>7.804478476808919</v>
      </c>
      <c r="H454" s="10">
        <f t="shared" si="48"/>
        <v>-2.2549882665586194E-2</v>
      </c>
      <c r="I454">
        <f t="shared" si="45"/>
        <v>-0.27059859198703434</v>
      </c>
      <c r="K454">
        <f t="shared" si="43"/>
        <v>-6.3357068675825662E-2</v>
      </c>
      <c r="M454">
        <f t="shared" si="46"/>
        <v>-2.8445356238302869E-2</v>
      </c>
      <c r="N454" s="13">
        <f t="shared" si="47"/>
        <v>3.4756608646600707E-5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-1.4051642448218509E-2</v>
      </c>
      <c r="G455">
        <f t="shared" si="44"/>
        <v>7.8164747287933203</v>
      </c>
      <c r="H455" s="10">
        <f t="shared" si="48"/>
        <v>-2.2242344831285076E-2</v>
      </c>
      <c r="I455">
        <f t="shared" si="45"/>
        <v>-0.2669081379754209</v>
      </c>
      <c r="K455">
        <f t="shared" si="43"/>
        <v>-6.2684662134556757E-2</v>
      </c>
      <c r="M455">
        <f t="shared" si="46"/>
        <v>-2.8120929706365046E-2</v>
      </c>
      <c r="N455" s="13">
        <f t="shared" si="47"/>
        <v>3.4557760133518983E-5</v>
      </c>
      <c r="O455" s="13">
        <v>1</v>
      </c>
    </row>
    <row r="456" spans="4:15" x14ac:dyDescent="0.4">
      <c r="D456" s="6">
        <v>7.74000000000001</v>
      </c>
      <c r="E456" s="7">
        <f t="shared" si="42"/>
        <v>-1.3859865307471292E-2</v>
      </c>
      <c r="G456">
        <f t="shared" si="44"/>
        <v>7.8284709807777215</v>
      </c>
      <c r="H456" s="10">
        <f t="shared" si="48"/>
        <v>-2.1938780795196306E-2</v>
      </c>
      <c r="I456">
        <f t="shared" si="45"/>
        <v>-0.26326536954235569</v>
      </c>
      <c r="K456">
        <f t="shared" si="43"/>
        <v>-6.2019396176551153E-2</v>
      </c>
      <c r="M456">
        <f t="shared" si="46"/>
        <v>-2.7800203879775786E-2</v>
      </c>
      <c r="N456" s="13">
        <f t="shared" si="47"/>
        <v>3.4356280576441225E-5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-1.3670568442038587E-2</v>
      </c>
      <c r="G457">
        <f t="shared" si="44"/>
        <v>7.8404672327621228</v>
      </c>
      <c r="H457" s="10">
        <f t="shared" si="48"/>
        <v>-2.163914278690288E-2</v>
      </c>
      <c r="I457">
        <f t="shared" si="45"/>
        <v>-0.25966971344283457</v>
      </c>
      <c r="K457">
        <f t="shared" si="43"/>
        <v>-6.1361194886098668E-2</v>
      </c>
      <c r="M457">
        <f t="shared" si="46"/>
        <v>-2.7483136543806012E-2</v>
      </c>
      <c r="N457" s="13">
        <f t="shared" si="47"/>
        <v>3.4152263030722793E-5</v>
      </c>
      <c r="O457" s="13">
        <v>1</v>
      </c>
    </row>
    <row r="458" spans="4:15" x14ac:dyDescent="0.4">
      <c r="D458" s="6">
        <v>7.78000000000001</v>
      </c>
      <c r="E458" s="7">
        <f t="shared" si="42"/>
        <v>-1.3483722000867818E-2</v>
      </c>
      <c r="G458">
        <f t="shared" si="44"/>
        <v>7.8524634847465249</v>
      </c>
      <c r="H458" s="10">
        <f t="shared" si="48"/>
        <v>-2.1343383555173671E-2</v>
      </c>
      <c r="I458">
        <f t="shared" si="45"/>
        <v>-0.25612060266208403</v>
      </c>
      <c r="K458">
        <f t="shared" si="43"/>
        <v>-6.0709983156314339E-2</v>
      </c>
      <c r="M458">
        <f t="shared" si="46"/>
        <v>-2.7169685964962376E-2</v>
      </c>
      <c r="N458" s="13">
        <f t="shared" si="47"/>
        <v>3.3945799770309672E-5</v>
      </c>
      <c r="O458" s="13">
        <v>1</v>
      </c>
    </row>
    <row r="459" spans="4:15" x14ac:dyDescent="0.4">
      <c r="D459" s="6">
        <v>7.8000000000000096</v>
      </c>
      <c r="E459" s="7">
        <f t="shared" si="42"/>
        <v>-1.3299296457826784E-2</v>
      </c>
      <c r="G459">
        <f t="shared" si="44"/>
        <v>7.8644597367309261</v>
      </c>
      <c r="H459" s="10">
        <f t="shared" si="48"/>
        <v>-2.1051456363094016E-2</v>
      </c>
      <c r="I459">
        <f t="shared" si="45"/>
        <v>-0.25261747635712817</v>
      </c>
      <c r="K459">
        <f t="shared" si="43"/>
        <v>-6.0065686680488131E-2</v>
      </c>
      <c r="M459">
        <f t="shared" si="46"/>
        <v>-2.6859810885519485E-2</v>
      </c>
      <c r="N459" s="13">
        <f t="shared" si="47"/>
        <v>3.3736982258180402E-5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-1.3117262608650654E-2</v>
      </c>
      <c r="G460">
        <f t="shared" si="44"/>
        <v>7.8764559887153291</v>
      </c>
      <c r="H460" s="10">
        <f t="shared" si="48"/>
        <v>-2.0763314983233121E-2</v>
      </c>
      <c r="I460">
        <f t="shared" si="45"/>
        <v>-0.24915977979879744</v>
      </c>
      <c r="K460">
        <f t="shared" si="43"/>
        <v>-5.9428231943526193E-2</v>
      </c>
      <c r="M460">
        <f t="shared" si="46"/>
        <v>-2.655347051811302E-2</v>
      </c>
      <c r="N460" s="13">
        <f t="shared" si="47"/>
        <v>3.3525901118100326E-5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-1.2937591567912205E-2</v>
      </c>
      <c r="G461">
        <f t="shared" si="44"/>
        <v>7.8884522406997286</v>
      </c>
      <c r="H461" s="10">
        <f t="shared" si="48"/>
        <v>-2.0478913692848228E-2</v>
      </c>
      <c r="I461">
        <f t="shared" si="45"/>
        <v>-0.24574696431417875</v>
      </c>
      <c r="K461">
        <f t="shared" si="43"/>
        <v>-5.879754621348604E-2</v>
      </c>
      <c r="M461">
        <f t="shared" si="46"/>
        <v>-2.6250624540394164E-2</v>
      </c>
      <c r="N461" s="13">
        <f t="shared" si="47"/>
        <v>3.3312646107679419E-5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-1.2760254766014958E-2</v>
      </c>
      <c r="G462">
        <f t="shared" si="44"/>
        <v>7.9004484926841316</v>
      </c>
      <c r="H462" s="10">
        <f t="shared" si="48"/>
        <v>-2.0198207269125076E-2</v>
      </c>
      <c r="I462">
        <f t="shared" si="45"/>
        <v>-0.24237848722950089</v>
      </c>
      <c r="K462">
        <f t="shared" si="43"/>
        <v>-5.8173557533200901E-2</v>
      </c>
      <c r="M462">
        <f t="shared" si="46"/>
        <v>-2.595123308974346E-2</v>
      </c>
      <c r="N462" s="13">
        <f t="shared" si="47"/>
        <v>3.3097306092701836E-5</v>
      </c>
      <c r="O462" s="13">
        <v>1</v>
      </c>
    </row>
    <row r="463" spans="4:15" x14ac:dyDescent="0.4">
      <c r="D463" s="6">
        <v>7.8800000000000097</v>
      </c>
      <c r="E463" s="7">
        <f t="shared" si="42"/>
        <v>-1.2585223946209293E-2</v>
      </c>
      <c r="G463">
        <f t="shared" si="44"/>
        <v>7.9124447446685338</v>
      </c>
      <c r="H463" s="10">
        <f t="shared" si="48"/>
        <v>-1.9921150984454686E-2</v>
      </c>
      <c r="I463">
        <f t="shared" si="45"/>
        <v>-0.23905381181345625</v>
      </c>
      <c r="K463">
        <f t="shared" si="43"/>
        <v>-5.7556194711996328E-2</v>
      </c>
      <c r="M463">
        <f t="shared" si="46"/>
        <v>-2.5655256758044791E-2</v>
      </c>
      <c r="N463" s="13">
        <f t="shared" si="47"/>
        <v>3.2879969022719374E-5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-1.2412471161631133E-2</v>
      </c>
      <c r="G464">
        <f t="shared" si="44"/>
        <v>7.924440996652935</v>
      </c>
      <c r="H464" s="10">
        <f t="shared" si="48"/>
        <v>-1.9647700601745921E-2</v>
      </c>
      <c r="I464">
        <f t="shared" si="45"/>
        <v>-0.23577240722095105</v>
      </c>
      <c r="K464">
        <f t="shared" si="43"/>
        <v>-5.6945387317494323E-2</v>
      </c>
      <c r="M464">
        <f t="shared" si="46"/>
        <v>-2.5362656586517467E-2</v>
      </c>
      <c r="N464" s="13">
        <f t="shared" si="47"/>
        <v>3.2660721907876111E-5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-1.2241968772363325E-2</v>
      </c>
      <c r="G465">
        <f t="shared" si="44"/>
        <v>7.9364372486373362</v>
      </c>
      <c r="H465" s="10">
        <f t="shared" si="48"/>
        <v>-1.9377812369773907E-2</v>
      </c>
      <c r="I465">
        <f t="shared" si="45"/>
        <v>-0.23253374843728689</v>
      </c>
      <c r="K465">
        <f t="shared" si="43"/>
        <v>-5.6341065667506171E-2</v>
      </c>
      <c r="M465">
        <f t="shared" si="46"/>
        <v>-2.5073394060606737E-2</v>
      </c>
      <c r="N465" s="13">
        <f t="shared" si="47"/>
        <v>3.2439650796950163E-5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-1.2073689442519296E-2</v>
      </c>
      <c r="G466">
        <f t="shared" si="44"/>
        <v>7.9484335006217393</v>
      </c>
      <c r="H466" s="10">
        <f t="shared" si="48"/>
        <v>-1.9111443018563792E-2</v>
      </c>
      <c r="I466">
        <f t="shared" si="45"/>
        <v>-0.22933731622276549</v>
      </c>
      <c r="K466">
        <f t="shared" si="43"/>
        <v>-5.5743160822012687E-2</v>
      </c>
      <c r="M466">
        <f t="shared" si="46"/>
        <v>-2.4787431104931843E-2</v>
      </c>
      <c r="N466" s="13">
        <f t="shared" si="47"/>
        <v>3.2216840756592057E-5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-1.1907606137349121E-2</v>
      </c>
      <c r="G467">
        <f t="shared" si="44"/>
        <v>7.9604297526061405</v>
      </c>
      <c r="H467" s="10">
        <f t="shared" si="48"/>
        <v>-1.8848549754809926E-2</v>
      </c>
      <c r="I467">
        <f t="shared" si="45"/>
        <v>-0.22618259705771909</v>
      </c>
      <c r="K467">
        <f t="shared" si="43"/>
        <v>-5.5151604575231071E-2</v>
      </c>
      <c r="M467">
        <f t="shared" si="46"/>
        <v>-2.450473007829098E-2</v>
      </c>
      <c r="N467" s="13">
        <f t="shared" si="47"/>
        <v>3.1992375851734252E-5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-1.174369212036761E-2</v>
      </c>
      <c r="G468">
        <f t="shared" si="44"/>
        <v>7.9724260045905417</v>
      </c>
      <c r="H468" s="10">
        <f t="shared" si="48"/>
        <v>-1.8589090257329889E-2</v>
      </c>
      <c r="I468">
        <f t="shared" ref="I468:I469" si="50">H468*$E$6</f>
        <v>-0.22306908308795867</v>
      </c>
      <c r="K468">
        <f t="shared" si="43"/>
        <v>-5.4566329447765904E-2</v>
      </c>
      <c r="M468">
        <f t="shared" ref="M468:M469" si="51">$L$9*$O$6*EXP(-$O$4*(G468/$L$10-1))+6*$O$6*EXP(-$O$4*(SQRT(2)*G468/$L$10-1))+24*$O$6*EXP(-$O$4*(SQRT(3)*G468/$L$10-1))+12*$O$6*EXP(-$O$4*(SQRT(4)*G468/$L$10-1))+8*$O$6*EXP(-$O$4*(SQRT(6)*G468/$L$10-1))-SQRT($L$9*$O$7^2*EXP(-2*$O$5*(G468/$L$10-1))+6*$O$7^2*EXP(-2*$O$5*(SQRT(2)*G468/$L$10-1))+24*$O$7^2*EXP(-2*$O$5*(SQRT(3)*G468/$L$10-1))+12*$O$7^2*EXP(-2*$O$5*(SQRT(4)*G468/$L$10-1))+8*$O$7^2*EXP(-2*$O$5*(SQRT(6)*G468/$L$10-1)))</f>
        <v>-2.4225253768722185E-2</v>
      </c>
      <c r="N468" s="13">
        <f t="shared" ref="N468:N469" si="52">(M468-H468)^2*O468</f>
        <v>3.176633912714994E-5</v>
      </c>
      <c r="O468" s="13">
        <v>1</v>
      </c>
    </row>
    <row r="469" spans="4:15" x14ac:dyDescent="0.4">
      <c r="D469" s="6">
        <v>8.0000000000000107</v>
      </c>
      <c r="E469" s="7">
        <f t="shared" si="49"/>
        <v>-1.1581920950504454E-2</v>
      </c>
      <c r="G469">
        <f t="shared" si="44"/>
        <v>7.9844222565749439</v>
      </c>
      <c r="H469" s="10">
        <f t="shared" si="48"/>
        <v>-1.83330226725535E-2</v>
      </c>
      <c r="I469">
        <f t="shared" si="50"/>
        <v>-0.21999627207064198</v>
      </c>
      <c r="K469">
        <f t="shared" si="43"/>
        <v>-5.3987268678845977E-2</v>
      </c>
      <c r="M469">
        <f t="shared" si="51"/>
        <v>-2.3948965388620257E-2</v>
      </c>
      <c r="N469" s="13">
        <f t="shared" si="52"/>
        <v>3.153881259014326E-5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H1" workbookViewId="0">
      <selection activeCell="O10" sqref="O1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125</v>
      </c>
      <c r="D3" s="15" t="str">
        <f>A3</f>
        <v>BCC</v>
      </c>
      <c r="E3" s="1" t="str">
        <f>B3</f>
        <v>Mg</v>
      </c>
      <c r="K3" s="15" t="str">
        <f>A3</f>
        <v>BCC</v>
      </c>
      <c r="L3" s="1" t="str">
        <f>B3</f>
        <v>Mg</v>
      </c>
      <c r="N3" s="15" t="str">
        <f>A3</f>
        <v>BCC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-1.5745</v>
      </c>
      <c r="D4" s="21" t="s">
        <v>8</v>
      </c>
      <c r="E4" s="4">
        <f>E11</f>
        <v>3.0997691707056041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8.7944632278179711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22.928000000000001</v>
      </c>
      <c r="D5" s="2" t="s">
        <v>3</v>
      </c>
      <c r="E5" s="5">
        <f>O10</f>
        <v>4.9814436736571231E-2</v>
      </c>
      <c r="K5" s="2" t="s">
        <v>24</v>
      </c>
      <c r="L5" s="4">
        <v>2.8315999999999999</v>
      </c>
      <c r="N5" s="12" t="s">
        <v>24</v>
      </c>
      <c r="O5" s="4">
        <v>2.9858673903110455</v>
      </c>
      <c r="P5" t="s">
        <v>53</v>
      </c>
      <c r="Q5" s="28" t="s">
        <v>30</v>
      </c>
      <c r="R5" s="29">
        <f>L10</f>
        <v>3.0997691707056041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5">
        <v>0.217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8.8075311204384749E-2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268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0.73697821811030173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2.9453629643283752</v>
      </c>
      <c r="Q9" s="28" t="s">
        <v>251</v>
      </c>
      <c r="R9" s="29">
        <f>L10</f>
        <v>3.0997691707056041</v>
      </c>
      <c r="S9" s="29">
        <f>O4</f>
        <v>8.7944632278179711</v>
      </c>
      <c r="T9" s="29">
        <f>O5</f>
        <v>2.9858673903110455</v>
      </c>
      <c r="U9" s="29">
        <f>O6</f>
        <v>8.8075311204384749E-2</v>
      </c>
      <c r="V9" s="29">
        <f>O7</f>
        <v>0.73697821811030173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3.0997691707056041</v>
      </c>
      <c r="M10" t="s">
        <v>34</v>
      </c>
      <c r="N10" s="3" t="s">
        <v>266</v>
      </c>
      <c r="O10" s="1">
        <f>((SQRT(O9))^3/(O9-1)+(SQRT(1/O9)^3/(1/O9-1))-2)/6</f>
        <v>4.9814436736571231E-2</v>
      </c>
    </row>
    <row r="11" spans="1:27" x14ac:dyDescent="0.4">
      <c r="A11" s="3" t="s">
        <v>37</v>
      </c>
      <c r="B11" s="4">
        <f>($B$5*$E$7)^(1/3)</f>
        <v>3.5793051302651677</v>
      </c>
      <c r="D11" s="3" t="s">
        <v>8</v>
      </c>
      <c r="E11" s="4">
        <f>$B$11/$E$8</f>
        <v>3.0997691707056041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3.9395350472436297</v>
      </c>
      <c r="D12" s="3" t="s">
        <v>2</v>
      </c>
      <c r="E12" s="4">
        <f>(9*$B$6*$B$5/(-$B$4))^(1/2)</f>
        <v>5.33289306958096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-0.21416724623795952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-1.5745</v>
      </c>
    </row>
    <row r="16" spans="1:27" x14ac:dyDescent="0.4">
      <c r="D16" s="3" t="s">
        <v>9</v>
      </c>
      <c r="E16" s="4">
        <f>$E$15*$E$6</f>
        <v>-12.596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6.3748647806286418E-2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0.13540967817594426</v>
      </c>
      <c r="G19">
        <f>$E$11*(D19/$E$12+1)</f>
        <v>2.5185144689402876</v>
      </c>
      <c r="H19" s="10">
        <f>-(-$B$4)*(1+D19+$E$5*D19^3)*EXP(-D19)</f>
        <v>0.21320253828802424</v>
      </c>
      <c r="I19">
        <f>H19*$E$6</f>
        <v>1.7056203063041939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0.16053239689264487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0.23496382839875007</v>
      </c>
      <c r="N19" s="13">
        <f>(M19-H19)^2*O19</f>
        <v>4.7355374728317396E-4</v>
      </c>
      <c r="O19" s="13">
        <v>1</v>
      </c>
      <c r="P19" s="14">
        <f>SUMSQ(N26:N295)</f>
        <v>1.0232808020869194E-8</v>
      </c>
      <c r="Q19" s="1" t="s">
        <v>68</v>
      </c>
      <c r="R19" s="19">
        <f>O4/(O4-O5)*-B4/SQRT(L9)</f>
        <v>0.84282197311002438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7.1633771085495485E-2</v>
      </c>
      <c r="G20">
        <f t="shared" ref="G20:G83" si="2">$E$11*(D20/$E$12+1)</f>
        <v>2.5301395629755938</v>
      </c>
      <c r="H20" s="10">
        <f>-(-$B$4)*(1+D20+$E$5*D20^3)*EXP(-D20)</f>
        <v>0.11278737257411264</v>
      </c>
      <c r="I20">
        <f t="shared" ref="I20:I83" si="3">H20*$E$6</f>
        <v>0.90229898059290115</v>
      </c>
      <c r="K20">
        <f t="shared" si="1"/>
        <v>-5.4412301474611624E-2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0.13156080337899123</v>
      </c>
      <c r="N20" s="13">
        <f t="shared" ref="N20:N83" si="5">(M20-H20)^2*O20</f>
        <v>3.5244170418556429E-4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1.0636461657404023E-2</v>
      </c>
      <c r="G21">
        <f t="shared" si="2"/>
        <v>2.5417646570109005</v>
      </c>
      <c r="H21" s="10">
        <f t="shared" ref="H21:H84" si="6">-(-$B$4)*(1+D21+$E$5*D21^3)*EXP(-D21)</f>
        <v>1.6747108879582633E-2</v>
      </c>
      <c r="I21">
        <f t="shared" si="3"/>
        <v>0.13397687103666106</v>
      </c>
      <c r="K21">
        <f t="shared" si="1"/>
        <v>-0.25759785890844888</v>
      </c>
      <c r="M21">
        <f t="shared" si="4"/>
        <v>3.2823077513809196E-2</v>
      </c>
      <c r="N21" s="13">
        <f t="shared" si="5"/>
        <v>2.5843676752863626E-4</v>
      </c>
      <c r="O21" s="13">
        <v>1</v>
      </c>
      <c r="Q21" s="16" t="s">
        <v>60</v>
      </c>
      <c r="R21" s="19">
        <f>(O7/O6)/(O4/O5)</f>
        <v>2.8409372694116595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1.2510144665469181E-2</v>
      </c>
    </row>
    <row r="22" spans="1:25" x14ac:dyDescent="0.4">
      <c r="D22" s="6">
        <v>-0.94</v>
      </c>
      <c r="E22" s="7">
        <f t="shared" si="0"/>
        <v>-4.7679464164394947E-2</v>
      </c>
      <c r="G22">
        <f t="shared" si="2"/>
        <v>2.5533897510462067</v>
      </c>
      <c r="H22" s="10">
        <f t="shared" si="6"/>
        <v>-7.5071316326839846E-2</v>
      </c>
      <c r="I22">
        <f t="shared" si="3"/>
        <v>-0.60057053061471877</v>
      </c>
      <c r="K22">
        <f t="shared" si="1"/>
        <v>-0.44956900829192481</v>
      </c>
      <c r="M22">
        <f t="shared" si="4"/>
        <v>-6.142487378219208E-2</v>
      </c>
      <c r="N22" s="13">
        <f t="shared" si="5"/>
        <v>1.8622539412437261E-4</v>
      </c>
      <c r="O22" s="13">
        <v>1</v>
      </c>
    </row>
    <row r="23" spans="1:25" x14ac:dyDescent="0.4">
      <c r="D23" s="6">
        <v>-0.92</v>
      </c>
      <c r="E23" s="7">
        <f t="shared" si="0"/>
        <v>-0.10340809757627951</v>
      </c>
      <c r="G23">
        <f t="shared" si="2"/>
        <v>2.5650148450815129</v>
      </c>
      <c r="H23" s="10">
        <f t="shared" si="6"/>
        <v>-0.1628160496338521</v>
      </c>
      <c r="I23">
        <f t="shared" si="3"/>
        <v>-1.3025283970708168</v>
      </c>
      <c r="K23">
        <f t="shared" si="1"/>
        <v>-0.63084602435089021</v>
      </c>
      <c r="M23">
        <f t="shared" si="4"/>
        <v>-0.15135218845066234</v>
      </c>
      <c r="N23" s="13">
        <f t="shared" si="5"/>
        <v>1.3142011322744493E-4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-0.15664050204747754</v>
      </c>
      <c r="G24">
        <f t="shared" si="2"/>
        <v>2.5766399391168191</v>
      </c>
      <c r="H24" s="10">
        <f t="shared" si="6"/>
        <v>-0.24663047047375339</v>
      </c>
      <c r="I24">
        <f t="shared" si="3"/>
        <v>-1.9730437637900271</v>
      </c>
      <c r="K24">
        <f t="shared" si="1"/>
        <v>-0.80192582100986254</v>
      </c>
      <c r="M24">
        <f t="shared" si="4"/>
        <v>-0.23712185285349507</v>
      </c>
      <c r="N24" s="13">
        <f t="shared" si="5"/>
        <v>9.0413809048286878E-5</v>
      </c>
      <c r="O24" s="13">
        <v>1</v>
      </c>
      <c r="Q24" s="17" t="s">
        <v>64</v>
      </c>
      <c r="R24" s="19">
        <f>O5/(O4-O5)*-B4/L9</f>
        <v>0.10117006625956217</v>
      </c>
      <c r="V24" s="15" t="str">
        <f>D3</f>
        <v>BCC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-0.20746480567240916</v>
      </c>
      <c r="G25">
        <f t="shared" si="2"/>
        <v>2.5882650331521257</v>
      </c>
      <c r="H25" s="10">
        <f t="shared" si="6"/>
        <v>-0.3266533365312082</v>
      </c>
      <c r="I25">
        <f t="shared" si="3"/>
        <v>-2.6132266922496656</v>
      </c>
      <c r="K25">
        <f t="shared" si="1"/>
        <v>-0.96328299901557113</v>
      </c>
      <c r="M25">
        <f t="shared" si="4"/>
        <v>-0.31889092788652507</v>
      </c>
      <c r="N25" s="13">
        <f t="shared" si="5"/>
        <v>6.0254987967051522E-5</v>
      </c>
      <c r="O25" s="13">
        <v>1</v>
      </c>
      <c r="Q25" s="17" t="s">
        <v>65</v>
      </c>
      <c r="R25" s="19">
        <f>O4/(O4-O5)*-B4/SQRT(L9)</f>
        <v>0.84282197311002438</v>
      </c>
      <c r="V25" s="2" t="s">
        <v>109</v>
      </c>
      <c r="W25" s="1">
        <f>(-B4/(12*PI()*B6*W26))^(1/2)</f>
        <v>0.36945908460421167</v>
      </c>
      <c r="X25" t="s">
        <v>107</v>
      </c>
    </row>
    <row r="26" spans="1:25" x14ac:dyDescent="0.4">
      <c r="D26" s="6">
        <v>-0.86</v>
      </c>
      <c r="E26" s="7">
        <f t="shared" si="0"/>
        <v>-0.25596629082128031</v>
      </c>
      <c r="G26">
        <f t="shared" si="2"/>
        <v>2.5998901271874315</v>
      </c>
      <c r="H26" s="10">
        <f t="shared" si="6"/>
        <v>-0.40301892489810587</v>
      </c>
      <c r="I26">
        <f t="shared" si="3"/>
        <v>-3.2241513991848469</v>
      </c>
      <c r="K26">
        <f t="shared" si="1"/>
        <v>-1.1153708461215155</v>
      </c>
      <c r="M26">
        <f t="shared" si="4"/>
        <v>-0.39681076650116065</v>
      </c>
      <c r="N26" s="13">
        <f t="shared" si="5"/>
        <v>3.854123068156142E-5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-0.30222748116521503</v>
      </c>
      <c r="G27">
        <f t="shared" si="2"/>
        <v>2.6115152212227382</v>
      </c>
      <c r="H27" s="10">
        <f t="shared" si="6"/>
        <v>-0.47585716909463099</v>
      </c>
      <c r="I27">
        <f t="shared" si="3"/>
        <v>-3.806857352757048</v>
      </c>
      <c r="K27">
        <f t="shared" si="1"/>
        <v>-1.2586222920186882</v>
      </c>
      <c r="M27">
        <f t="shared" si="4"/>
        <v>-0.47102722297708732</v>
      </c>
      <c r="N27" s="13">
        <f t="shared" si="5"/>
        <v>2.332837949837518E-5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-0.34632822615013142</v>
      </c>
      <c r="G28">
        <f t="shared" si="2"/>
        <v>2.6231403152580448</v>
      </c>
      <c r="H28" s="10">
        <f t="shared" si="6"/>
        <v>-0.54529379207338191</v>
      </c>
      <c r="I28">
        <f t="shared" si="3"/>
        <v>-4.3623503365870553</v>
      </c>
      <c r="K28">
        <f t="shared" si="1"/>
        <v>-1.3934508200940066</v>
      </c>
      <c r="M28">
        <f t="shared" si="4"/>
        <v>-0.54168085427437473</v>
      </c>
      <c r="N28" s="13">
        <f t="shared" si="5"/>
        <v>1.3053319539494821E-5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0.99911169474883632</v>
      </c>
      <c r="X28" t="s">
        <v>114</v>
      </c>
    </row>
    <row r="29" spans="1:25" x14ac:dyDescent="0.4">
      <c r="D29" s="6">
        <v>-0.8</v>
      </c>
      <c r="E29" s="7">
        <f t="shared" si="0"/>
        <v>-0.38834578299153</v>
      </c>
      <c r="G29">
        <f t="shared" si="2"/>
        <v>2.6347654092933506</v>
      </c>
      <c r="H29" s="10">
        <f t="shared" si="6"/>
        <v>-0.61145043532016385</v>
      </c>
      <c r="I29">
        <f t="shared" si="3"/>
        <v>-4.8916034825613108</v>
      </c>
      <c r="K29">
        <f t="shared" si="1"/>
        <v>-1.520251338000369</v>
      </c>
      <c r="M29">
        <f t="shared" si="4"/>
        <v>-0.60890711377970508</v>
      </c>
      <c r="N29" s="13">
        <f t="shared" si="5"/>
        <v>6.4684844581616022E-6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-0.42835489626038659</v>
      </c>
      <c r="G30">
        <f t="shared" si="2"/>
        <v>2.6463905033286572</v>
      </c>
      <c r="H30" s="10">
        <f t="shared" si="6"/>
        <v>-0.67444478416197862</v>
      </c>
      <c r="I30">
        <f t="shared" si="3"/>
        <v>-5.3955582732958289</v>
      </c>
      <c r="K30">
        <f t="shared" si="1"/>
        <v>-1.639401008928516</v>
      </c>
      <c r="M30">
        <f t="shared" si="4"/>
        <v>-0.67283653774792906</v>
      </c>
      <c r="N30" s="13">
        <f t="shared" si="5"/>
        <v>2.5864565283032437E-6</v>
      </c>
      <c r="O30" s="13">
        <v>1</v>
      </c>
      <c r="V30" s="22" t="s">
        <v>23</v>
      </c>
      <c r="W30" s="1">
        <f>1/(O5*W25^2)</f>
        <v>2.453560574784222</v>
      </c>
    </row>
    <row r="31" spans="1:25" x14ac:dyDescent="0.4">
      <c r="D31" s="6">
        <v>-0.76</v>
      </c>
      <c r="E31" s="7">
        <f t="shared" si="0"/>
        <v>-0.46642787512840839</v>
      </c>
      <c r="G31">
        <f t="shared" si="2"/>
        <v>2.6580155973639639</v>
      </c>
      <c r="H31" s="10">
        <f t="shared" si="6"/>
        <v>-0.734390689389679</v>
      </c>
      <c r="I31">
        <f t="shared" si="3"/>
        <v>-5.875125515117432</v>
      </c>
      <c r="K31">
        <f t="shared" si="1"/>
        <v>-1.7512600453820761</v>
      </c>
      <c r="M31">
        <f t="shared" si="4"/>
        <v>-0.73359492472752352</v>
      </c>
      <c r="N31" s="13">
        <f t="shared" si="5"/>
        <v>6.332413975354152E-7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-0.50263466833904791</v>
      </c>
      <c r="G32">
        <f t="shared" si="2"/>
        <v>2.6696406913992696</v>
      </c>
      <c r="H32" s="10">
        <f t="shared" si="6"/>
        <v>-0.79139828529983092</v>
      </c>
      <c r="I32">
        <f t="shared" si="3"/>
        <v>-6.3311862823986473</v>
      </c>
      <c r="K32">
        <f t="shared" si="1"/>
        <v>-1.8561724671729691</v>
      </c>
      <c r="M32">
        <f t="shared" si="4"/>
        <v>-0.79130350824657292</v>
      </c>
      <c r="N32" s="13">
        <f t="shared" si="5"/>
        <v>8.9826898242696649E-9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-0.53704293696883287</v>
      </c>
      <c r="G33">
        <f t="shared" si="2"/>
        <v>2.6812657854345763</v>
      </c>
      <c r="H33" s="10">
        <f t="shared" si="6"/>
        <v>-0.84557410425742741</v>
      </c>
      <c r="I33">
        <f t="shared" si="3"/>
        <v>-6.7645928340594192</v>
      </c>
      <c r="K33">
        <f t="shared" si="1"/>
        <v>-1.9544668252736948</v>
      </c>
      <c r="M33">
        <f t="shared" si="4"/>
        <v>-0.84607912302413979</v>
      </c>
      <c r="N33" s="13">
        <f t="shared" si="5"/>
        <v>2.5504395473169732E-7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-0.5697181250418033</v>
      </c>
      <c r="G34">
        <f t="shared" si="2"/>
        <v>2.6928908794698825</v>
      </c>
      <c r="H34" s="10">
        <f t="shared" si="6"/>
        <v>-0.8970211878783193</v>
      </c>
      <c r="I34">
        <f t="shared" si="3"/>
        <v>-7.1761695030265544</v>
      </c>
      <c r="K34">
        <f t="shared" si="1"/>
        <v>-2.046456893086452</v>
      </c>
      <c r="M34">
        <f t="shared" si="4"/>
        <v>-0.89803436496091082</v>
      </c>
      <c r="N34" s="13">
        <f t="shared" si="5"/>
        <v>1.0265278006886656E-6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-0.60072352805811158</v>
      </c>
      <c r="G35">
        <f t="shared" si="2"/>
        <v>2.7045159735051887</v>
      </c>
      <c r="H35" s="10">
        <f t="shared" si="6"/>
        <v>-0.94583919492749668</v>
      </c>
      <c r="I35">
        <f t="shared" si="3"/>
        <v>-7.5667135594199735</v>
      </c>
      <c r="K35">
        <f t="shared" si="1"/>
        <v>-2.132442326616514</v>
      </c>
      <c r="M35">
        <f t="shared" si="4"/>
        <v>-0.94727774515255447</v>
      </c>
      <c r="N35" s="13">
        <f t="shared" si="5"/>
        <v>2.0694267500138141E-6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-0.63012035949616607</v>
      </c>
      <c r="G36">
        <f t="shared" si="2"/>
        <v>2.7161410675404953</v>
      </c>
      <c r="H36" s="10">
        <f t="shared" si="6"/>
        <v>-0.99212450602671343</v>
      </c>
      <c r="I36">
        <f t="shared" si="3"/>
        <v>-7.9369960482137074</v>
      </c>
      <c r="K36">
        <f t="shared" si="1"/>
        <v>-2.2127092949676199</v>
      </c>
      <c r="M36">
        <f t="shared" si="4"/>
        <v>-0.9939138381589423</v>
      </c>
      <c r="N36" s="13">
        <f t="shared" si="5"/>
        <v>3.2017094794267191E-6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-0.6579678153460512</v>
      </c>
      <c r="G37">
        <f t="shared" si="2"/>
        <v>2.7277661615758015</v>
      </c>
      <c r="H37" s="10">
        <f t="shared" si="6"/>
        <v>-1.0359703252623575</v>
      </c>
      <c r="I37">
        <f t="shared" si="3"/>
        <v>-8.2877626020988604</v>
      </c>
      <c r="K37">
        <f t="shared" si="1"/>
        <v>-2.2875310825114008</v>
      </c>
      <c r="M37">
        <f t="shared" si="4"/>
        <v>-1.0380434247529524</v>
      </c>
      <c r="N37" s="13">
        <f t="shared" si="5"/>
        <v>4.2977414979046892E-6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-0.68432313673037748</v>
      </c>
      <c r="G38">
        <f t="shared" si="2"/>
        <v>2.7393912556111077</v>
      </c>
      <c r="H38" s="10">
        <f t="shared" si="6"/>
        <v>-1.0774667787819794</v>
      </c>
      <c r="I38">
        <f t="shared" si="3"/>
        <v>-8.6197342302558351</v>
      </c>
      <c r="K38">
        <f t="shared" si="1"/>
        <v>-2.3571686640198677</v>
      </c>
      <c r="M38">
        <f t="shared" si="4"/>
        <v>-1.0797636293632094</v>
      </c>
      <c r="N38" s="13">
        <f t="shared" si="5"/>
        <v>5.2755225924964506E-6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-0.70924167066715249</v>
      </c>
      <c r="G39">
        <f t="shared" si="2"/>
        <v>2.7510163496464144</v>
      </c>
      <c r="H39" s="10">
        <f t="shared" si="6"/>
        <v>-1.1167010104654318</v>
      </c>
      <c r="I39">
        <f t="shared" si="3"/>
        <v>-8.9336080837234544</v>
      </c>
      <c r="K39">
        <f t="shared" si="1"/>
        <v>-2.4218712539902532</v>
      </c>
      <c r="M39">
        <f t="shared" si="4"/>
        <v>-1.1191680524163976</v>
      </c>
      <c r="N39" s="13">
        <f t="shared" si="5"/>
        <v>6.0862959878251867E-6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-0.7327769290277597</v>
      </c>
      <c r="G40">
        <f t="shared" si="2"/>
        <v>2.7626414436817206</v>
      </c>
      <c r="H40" s="10">
        <f t="shared" si="6"/>
        <v>-1.1537572747542075</v>
      </c>
      <c r="I40">
        <f t="shared" si="3"/>
        <v>-9.2300581980336602</v>
      </c>
      <c r="K40">
        <f t="shared" si="1"/>
        <v>-2.4818768313344846</v>
      </c>
      <c r="M40">
        <f t="shared" si="4"/>
        <v>-1.1563468977763081</v>
      </c>
      <c r="N40" s="13">
        <f t="shared" si="5"/>
        <v>6.7061473965930768E-6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-0.75498064574166512</v>
      </c>
      <c r="G41">
        <f t="shared" si="2"/>
        <v>2.7742665377170268</v>
      </c>
      <c r="H41" s="10">
        <f t="shared" si="6"/>
        <v>-1.1887170267202518</v>
      </c>
      <c r="I41">
        <f t="shared" si="3"/>
        <v>-9.5097362137620145</v>
      </c>
      <c r="K41">
        <f t="shared" si="1"/>
        <v>-2.5374126405513149</v>
      </c>
      <c r="M41">
        <f t="shared" si="4"/>
        <v>-1.1913870954687766</v>
      </c>
      <c r="N41" s="13">
        <f t="shared" si="5"/>
        <v>7.1292671218489152E-6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-0.77590283229804169</v>
      </c>
      <c r="G42">
        <f t="shared" si="2"/>
        <v>2.7858916317523335</v>
      </c>
      <c r="H42" s="10">
        <f t="shared" si="6"/>
        <v>-1.2216590094532664</v>
      </c>
      <c r="I42">
        <f t="shared" si="3"/>
        <v>-9.7732720756261315</v>
      </c>
      <c r="K42">
        <f t="shared" si="1"/>
        <v>-2.5886956704474873</v>
      </c>
      <c r="M42">
        <f t="shared" si="4"/>
        <v>-1.2243724198739305</v>
      </c>
      <c r="N42" s="13">
        <f t="shared" si="5"/>
        <v>7.3625961109684535E-6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-0.79559183159310642</v>
      </c>
      <c r="G43">
        <f t="shared" si="2"/>
        <v>2.7975167257876392</v>
      </c>
      <c r="H43" s="10">
        <f t="shared" si="6"/>
        <v>-1.252659338843346</v>
      </c>
      <c r="I43">
        <f t="shared" si="3"/>
        <v>-10.021274710746768</v>
      </c>
      <c r="K43">
        <f t="shared" si="1"/>
        <v>-2.6359331114250102</v>
      </c>
      <c r="M43">
        <f t="shared" si="4"/>
        <v>-1.2553836035597978</v>
      </c>
      <c r="N43" s="13">
        <f t="shared" si="5"/>
        <v>7.421618245304307E-6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-0.81409437017062269</v>
      </c>
      <c r="G44">
        <f t="shared" si="2"/>
        <v>2.8091418198229459</v>
      </c>
      <c r="H44" s="10">
        <f t="shared" si="6"/>
        <v>-1.2817915858336455</v>
      </c>
      <c r="I44">
        <f t="shared" si="3"/>
        <v>-10.254332686669164</v>
      </c>
      <c r="K44">
        <f t="shared" si="1"/>
        <v>-2.679322792304859</v>
      </c>
      <c r="M44">
        <f t="shared" si="4"/>
        <v>-1.284498446924319</v>
      </c>
      <c r="N44" s="13">
        <f t="shared" si="5"/>
        <v>7.3270969642022877E-6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-0.83145560890169212</v>
      </c>
      <c r="G45">
        <f t="shared" si="2"/>
        <v>2.8207669138582521</v>
      </c>
      <c r="H45" s="10">
        <f t="shared" si="6"/>
        <v>-1.3091268562157143</v>
      </c>
      <c r="I45">
        <f t="shared" si="3"/>
        <v>-10.473014849725715</v>
      </c>
      <c r="K45">
        <f t="shared" si="1"/>
        <v>-2.7190535976125458</v>
      </c>
      <c r="M45">
        <f t="shared" si="4"/>
        <v>-1.3117919238060007</v>
      </c>
      <c r="N45" s="13">
        <f t="shared" si="5"/>
        <v>7.1025852607949386E-6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-0.84771919214868652</v>
      </c>
      <c r="G46">
        <f t="shared" si="2"/>
        <v>2.8323920078935583</v>
      </c>
      <c r="H46" s="10">
        <f t="shared" si="6"/>
        <v>-1.3347338680381069</v>
      </c>
      <c r="I46">
        <f t="shared" si="3"/>
        <v>-10.677870944304855</v>
      </c>
      <c r="K46">
        <f t="shared" si="1"/>
        <v>-2.7553058662086616</v>
      </c>
      <c r="M46">
        <f t="shared" si="4"/>
        <v>-1.3373362832170508</v>
      </c>
      <c r="N46" s="13">
        <f t="shared" si="5"/>
        <v>6.7725647635975296E-6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-0.86292729545692426</v>
      </c>
      <c r="G47">
        <f t="shared" si="2"/>
        <v>2.8440171019288649</v>
      </c>
      <c r="H47" s="10">
        <f t="shared" si="6"/>
        <v>-1.3586790266969273</v>
      </c>
      <c r="I47">
        <f t="shared" si="3"/>
        <v>-10.869432213575418</v>
      </c>
      <c r="K47">
        <f t="shared" si="1"/>
        <v>-2.788251772106709</v>
      </c>
      <c r="M47">
        <f t="shared" si="4"/>
        <v>-1.3612011473466208</v>
      </c>
      <c r="N47" s="13">
        <f t="shared" si="5"/>
        <v>6.3610925716102731E-6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-0.87712067181647557</v>
      </c>
      <c r="G48">
        <f t="shared" si="2"/>
        <v>2.8556421959641716</v>
      </c>
      <c r="H48" s="10">
        <f t="shared" si="6"/>
        <v>-1.3810264977750408</v>
      </c>
      <c r="I48">
        <f t="shared" si="3"/>
        <v>-11.048211982200327</v>
      </c>
      <c r="K48">
        <f t="shared" si="1"/>
        <v>-2.8180556882820933</v>
      </c>
      <c r="M48">
        <f t="shared" si="4"/>
        <v>-1.3834536059758871</v>
      </c>
      <c r="N48" s="13">
        <f t="shared" si="5"/>
        <v>5.8908542186150708E-6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-0.89033869653530961</v>
      </c>
      <c r="G49">
        <f t="shared" si="2"/>
        <v>2.8672672899994782</v>
      </c>
      <c r="H49" s="10">
        <f t="shared" si="6"/>
        <v>-1.401838277694845</v>
      </c>
      <c r="I49">
        <f t="shared" si="3"/>
        <v>-11.21470622155876</v>
      </c>
      <c r="K49">
        <f t="shared" si="1"/>
        <v>-2.8448745342391004</v>
      </c>
      <c r="M49">
        <f t="shared" si="4"/>
        <v>-1.4041583074410291</v>
      </c>
      <c r="N49" s="13">
        <f t="shared" si="5"/>
        <v>5.3825380231788748E-6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-0.90261941076384777</v>
      </c>
      <c r="G50">
        <f t="shared" si="2"/>
        <v>2.8788923840347844</v>
      </c>
      <c r="H50" s="10">
        <f t="shared" si="6"/>
        <v>-1.4211742622476784</v>
      </c>
      <c r="I50">
        <f t="shared" si="3"/>
        <v>-11.369394097981427</v>
      </c>
      <c r="K50">
        <f t="shared" si="1"/>
        <v>-2.8688581080677746</v>
      </c>
      <c r="M50">
        <f t="shared" si="4"/>
        <v>-1.4233775462747509</v>
      </c>
      <c r="N50" s="13">
        <f t="shared" si="5"/>
        <v>4.8544605039527378E-6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-0.9139995637098578</v>
      </c>
      <c r="G51">
        <f t="shared" si="2"/>
        <v>2.8905174780700906</v>
      </c>
      <c r="H51" s="10">
        <f t="shared" si="6"/>
        <v>-1.4390923130611712</v>
      </c>
      <c r="I51">
        <f t="shared" si="3"/>
        <v>-11.51273850448937</v>
      </c>
      <c r="K51">
        <f t="shared" si="1"/>
        <v>-2.8901494036889561</v>
      </c>
      <c r="M51">
        <f t="shared" si="4"/>
        <v>-1.4411713476517967</v>
      </c>
      <c r="N51" s="13">
        <f t="shared" si="5"/>
        <v>4.3223848290169951E-6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-0.92451465358155571</v>
      </c>
      <c r="G52">
        <f t="shared" si="2"/>
        <v>2.9021425721053973</v>
      </c>
      <c r="H52" s="10">
        <f t="shared" si="6"/>
        <v>-1.4556483220641594</v>
      </c>
      <c r="I52">
        <f t="shared" si="3"/>
        <v>-11.645186576513275</v>
      </c>
      <c r="K52">
        <f t="shared" si="1"/>
        <v>-2.9088849139539996</v>
      </c>
      <c r="M52">
        <f t="shared" si="4"/>
        <v>-1.4575975487589343</v>
      </c>
      <c r="N52" s="13">
        <f t="shared" si="5"/>
        <v>3.7994847076231997E-6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-0.93419896729571017</v>
      </c>
      <c r="G53">
        <f t="shared" si="2"/>
        <v>2.9137676661407035</v>
      </c>
      <c r="H53" s="10">
        <f t="shared" si="6"/>
        <v>-1.4708962740070957</v>
      </c>
      <c r="I53">
        <f t="shared" si="3"/>
        <v>-11.767170192056765</v>
      </c>
      <c r="K53">
        <f t="shared" si="1"/>
        <v>-2.9251949202351302</v>
      </c>
      <c r="M53">
        <f t="shared" si="4"/>
        <v>-1.4727118772051331</v>
      </c>
      <c r="N53" s="13">
        <f t="shared" si="5"/>
        <v>3.2964149727237024E-6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-0.94308561898652365</v>
      </c>
      <c r="G54">
        <f t="shared" si="2"/>
        <v>2.9253927601760097</v>
      </c>
      <c r="H54" s="10">
        <f t="shared" si="6"/>
        <v>-1.4848883070942813</v>
      </c>
      <c r="I54">
        <f t="shared" si="3"/>
        <v>-11.879106456754251</v>
      </c>
      <c r="K54">
        <f t="shared" si="1"/>
        <v>-2.9392037691135178</v>
      </c>
      <c r="M54">
        <f t="shared" si="4"/>
        <v>-1.4865680265830798</v>
      </c>
      <c r="N54" s="13">
        <f t="shared" si="5"/>
        <v>2.8214575610495803E-6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-0.95120658735005781</v>
      </c>
      <c r="G55">
        <f t="shared" si="2"/>
        <v>2.9370178542113163</v>
      </c>
      <c r="H55" s="10">
        <f t="shared" si="6"/>
        <v>-1.4976747717826659</v>
      </c>
      <c r="I55">
        <f t="shared" si="3"/>
        <v>-11.981398174261328</v>
      </c>
      <c r="K55">
        <f t="shared" si="1"/>
        <v>-2.9510301367444307</v>
      </c>
      <c r="M55">
        <f t="shared" si="4"/>
        <v>-1.4992177292888187</v>
      </c>
      <c r="N55" s="13">
        <f t="shared" si="5"/>
        <v>2.3807178657930899E-6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-0.95859275185800374</v>
      </c>
      <c r="G56">
        <f t="shared" si="2"/>
        <v>2.9486429482466221</v>
      </c>
      <c r="H56" s="10">
        <f t="shared" si="6"/>
        <v>-1.509304287800427</v>
      </c>
      <c r="I56">
        <f t="shared" si="3"/>
        <v>-12.074434302403416</v>
      </c>
      <c r="K56">
        <f t="shared" si="1"/>
        <v>-2.9607872814524545</v>
      </c>
      <c r="M56">
        <f t="shared" si="4"/>
        <v>-1.5107108267020988</v>
      </c>
      <c r="N56" s="13">
        <f t="shared" si="5"/>
        <v>1.9783516819159729E-6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-0.96527392787364241</v>
      </c>
      <c r="G57">
        <f t="shared" si="2"/>
        <v>2.9602680422819287</v>
      </c>
      <c r="H57" s="10">
        <f t="shared" si="6"/>
        <v>-1.51982379943705</v>
      </c>
      <c r="I57">
        <f t="shared" si="3"/>
        <v>-12.1585903954964</v>
      </c>
      <c r="K57">
        <f t="shared" si="1"/>
        <v>-2.968583285084716</v>
      </c>
      <c r="M57">
        <f t="shared" si="4"/>
        <v>-1.5210953368260225</v>
      </c>
      <c r="N57" s="13">
        <f t="shared" si="5"/>
        <v>1.6168073315548874E-6</v>
      </c>
      <c r="O57" s="13">
        <v>1</v>
      </c>
    </row>
    <row r="58" spans="4:21" x14ac:dyDescent="0.4">
      <c r="D58" s="6">
        <v>-0.219999999999999</v>
      </c>
      <c r="E58" s="7">
        <f t="shared" si="0"/>
        <v>-0.97127890070192868</v>
      </c>
      <c r="G58">
        <f t="shared" si="2"/>
        <v>2.971893136317235</v>
      </c>
      <c r="H58" s="10">
        <f t="shared" si="6"/>
        <v>-1.5292786291551868</v>
      </c>
      <c r="I58">
        <f t="shared" si="3"/>
        <v>-12.234229033241494</v>
      </c>
      <c r="K58">
        <f t="shared" si="1"/>
        <v>-2.9745212836259256</v>
      </c>
      <c r="M58">
        <f t="shared" si="4"/>
        <v>-1.5304175194806942</v>
      </c>
      <c r="N58" s="13">
        <f t="shared" si="5"/>
        <v>1.2970711735343568E-6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-0.976635458604726</v>
      </c>
      <c r="G59">
        <f t="shared" si="2"/>
        <v>2.9835182303525412</v>
      </c>
      <c r="H59" s="10">
        <f t="shared" si="6"/>
        <v>-1.5377125295731413</v>
      </c>
      <c r="I59">
        <f t="shared" si="3"/>
        <v>-12.30170023658513</v>
      </c>
      <c r="K59">
        <f t="shared" si="1"/>
        <v>-2.9786996875563387</v>
      </c>
      <c r="M59">
        <f t="shared" si="4"/>
        <v>-1.5387219391419344</v>
      </c>
      <c r="N59" s="13">
        <f t="shared" si="5"/>
        <v>1.0189076775711536E-6</v>
      </c>
      <c r="O59" s="13">
        <v>1</v>
      </c>
    </row>
    <row r="60" spans="4:21" x14ac:dyDescent="0.4">
      <c r="D60" s="6">
        <v>-0.17999999999999899</v>
      </c>
      <c r="E60" s="7">
        <f t="shared" si="0"/>
        <v>-0.98137042481135772</v>
      </c>
      <c r="G60">
        <f t="shared" si="2"/>
        <v>2.9951433243878478</v>
      </c>
      <c r="H60" s="10">
        <f t="shared" si="6"/>
        <v>-1.5451677338654828</v>
      </c>
      <c r="I60">
        <f t="shared" si="3"/>
        <v>-12.361341870923862</v>
      </c>
      <c r="K60">
        <f t="shared" si="1"/>
        <v>-2.9812123924118108</v>
      </c>
      <c r="M60">
        <f t="shared" si="4"/>
        <v>-1.5460515255125304</v>
      </c>
      <c r="N60" s="13">
        <f t="shared" si="5"/>
        <v>7.8108767539121625E-7</v>
      </c>
      <c r="O60" s="13">
        <v>1</v>
      </c>
    </row>
    <row r="61" spans="4:21" x14ac:dyDescent="0.4">
      <c r="D61" s="6">
        <v>-0.159999999999999</v>
      </c>
      <c r="E61" s="7">
        <f t="shared" si="0"/>
        <v>-0.98550968855377796</v>
      </c>
      <c r="G61">
        <f t="shared" si="2"/>
        <v>3.006768418423154</v>
      </c>
      <c r="H61" s="10">
        <f t="shared" si="6"/>
        <v>-1.5516850046279234</v>
      </c>
      <c r="I61">
        <f t="shared" si="3"/>
        <v>-12.413480037023387</v>
      </c>
      <c r="K61">
        <f t="shared" si="1"/>
        <v>-2.9821489799843857</v>
      </c>
      <c r="M61">
        <f t="shared" si="4"/>
        <v>-1.552447631910153</v>
      </c>
      <c r="N61" s="13">
        <f t="shared" si="5"/>
        <v>5.8160037160097352E-7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-0.98907823515486082</v>
      </c>
      <c r="G62">
        <f t="shared" si="2"/>
        <v>3.0183935124584602</v>
      </c>
      <c r="H62" s="10">
        <f t="shared" si="6"/>
        <v>-1.5573036812513283</v>
      </c>
      <c r="I62">
        <f t="shared" si="3"/>
        <v>-12.458429450010627</v>
      </c>
      <c r="K62">
        <f t="shared" si="1"/>
        <v>-2.9815949105819737</v>
      </c>
      <c r="M62">
        <f t="shared" si="4"/>
        <v>-1.557950091552776</v>
      </c>
      <c r="N62" s="13">
        <f t="shared" si="5"/>
        <v>4.1784627781761692E-7</v>
      </c>
      <c r="O62" s="13">
        <v>1</v>
      </c>
    </row>
    <row r="63" spans="4:21" x14ac:dyDescent="0.4">
      <c r="D63" s="6">
        <v>-0.119999999999999</v>
      </c>
      <c r="E63" s="7">
        <f t="shared" si="0"/>
        <v>-0.99210017519748217</v>
      </c>
      <c r="G63">
        <f t="shared" si="2"/>
        <v>3.0300186064937669</v>
      </c>
      <c r="H63" s="10">
        <f t="shared" si="6"/>
        <v>-1.5620617258484357</v>
      </c>
      <c r="I63">
        <f t="shared" si="3"/>
        <v>-12.496493806787486</v>
      </c>
      <c r="K63">
        <f t="shared" si="1"/>
        <v>-2.979631706746769</v>
      </c>
      <c r="M63">
        <f t="shared" si="4"/>
        <v>-1.5625972718193386</v>
      </c>
      <c r="N63" s="13">
        <f t="shared" si="5"/>
        <v>2.8680948695031295E-7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-0.99459877280130149</v>
      </c>
      <c r="G64">
        <f t="shared" si="2"/>
        <v>3.0416437005290731</v>
      </c>
      <c r="H64" s="10">
        <f t="shared" si="6"/>
        <v>-1.5659957677756493</v>
      </c>
      <c r="I64">
        <f t="shared" si="3"/>
        <v>-12.527966142205194</v>
      </c>
      <c r="K64">
        <f t="shared" si="1"/>
        <v>-2.9763371288139875</v>
      </c>
      <c r="M64">
        <f t="shared" si="4"/>
        <v>-1.5664261265603827</v>
      </c>
      <c r="N64" s="13">
        <f t="shared" si="5"/>
        <v>1.8520868359721661E-7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-0.99659647303339072</v>
      </c>
      <c r="G65">
        <f t="shared" si="2"/>
        <v>3.0532687945643793</v>
      </c>
      <c r="H65" s="10">
        <f t="shared" si="6"/>
        <v>-1.5691411467910739</v>
      </c>
      <c r="I65">
        <f t="shared" si="3"/>
        <v>-12.553129174328591</v>
      </c>
      <c r="K65">
        <f t="shared" si="1"/>
        <v>-2.9717853426752665</v>
      </c>
      <c r="M65">
        <f t="shared" si="4"/>
        <v>-1.5694722465305389</v>
      </c>
      <c r="N65" s="13">
        <f t="shared" si="5"/>
        <v>1.0962703747378466E-7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-0.99811492847811223</v>
      </c>
      <c r="G66">
        <f t="shared" si="2"/>
        <v>3.0648938885996859</v>
      </c>
      <c r="H66" s="10">
        <f t="shared" si="6"/>
        <v>-1.5715319548887876</v>
      </c>
      <c r="I66">
        <f t="shared" si="3"/>
        <v>-12.572255639110301</v>
      </c>
      <c r="K66">
        <f t="shared" si="1"/>
        <v>-2.966047080094643</v>
      </c>
      <c r="M66">
        <f t="shared" si="4"/>
        <v>-1.5717699080119649</v>
      </c>
      <c r="N66" s="13">
        <f t="shared" si="5"/>
        <v>5.662168882983828E-8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-0.9991750249909348</v>
      </c>
      <c r="G67">
        <f t="shared" si="2"/>
        <v>3.0765189826349917</v>
      </c>
      <c r="H67" s="10">
        <f t="shared" si="6"/>
        <v>-1.5732010768482267</v>
      </c>
      <c r="I67">
        <f t="shared" si="3"/>
        <v>-12.585608614785814</v>
      </c>
      <c r="K67">
        <f t="shared" si="1"/>
        <v>-2.9591897919093375</v>
      </c>
      <c r="M67">
        <f t="shared" si="4"/>
        <v>-1.5733521196952167</v>
      </c>
      <c r="N67" s="13">
        <f t="shared" si="5"/>
        <v>2.281394162683497E-8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-0.99979690666017984</v>
      </c>
      <c r="G68">
        <f t="shared" si="2"/>
        <v>3.0881440766702983</v>
      </c>
      <c r="H68" s="10">
        <f t="shared" si="6"/>
        <v>-1.5741802295364533</v>
      </c>
      <c r="I68">
        <f t="shared" si="3"/>
        <v>-12.593441836291627</v>
      </c>
      <c r="K68">
        <f t="shared" si="1"/>
        <v>-2.9512777944325856</v>
      </c>
      <c r="M68">
        <f t="shared" si="4"/>
        <v>-1.574250667881461</v>
      </c>
      <c r="N68" s="13">
        <f t="shared" si="5"/>
        <v>4.9615604474152622E-5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2"/>
        <v>3.0997691707056041</v>
      </c>
      <c r="H69" s="55">
        <f t="shared" si="6"/>
        <v>-1.5745</v>
      </c>
      <c r="I69" s="52">
        <f t="shared" si="3"/>
        <v>-12.596</v>
      </c>
      <c r="J69" s="52"/>
      <c r="K69">
        <f t="shared" si="1"/>
        <v>-2.942372409361504</v>
      </c>
      <c r="M69">
        <f t="shared" si="4"/>
        <v>-1.5744961600675453</v>
      </c>
      <c r="N69" s="56">
        <f t="shared" si="5"/>
        <v>1.4745081256462612E-7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-0.99980303739724885</v>
      </c>
      <c r="G70">
        <f t="shared" si="2"/>
        <v>3.1113942647409103</v>
      </c>
      <c r="H70" s="10">
        <f t="shared" si="6"/>
        <v>-1.5741898823819682</v>
      </c>
      <c r="I70">
        <f t="shared" si="3"/>
        <v>-12.593519059055746</v>
      </c>
      <c r="K70">
        <f t="shared" si="1"/>
        <v>-2.9325320974793212</v>
      </c>
      <c r="M70">
        <f t="shared" si="4"/>
        <v>-1.5741180669730719</v>
      </c>
      <c r="N70" s="13">
        <f t="shared" si="5"/>
        <v>5.1574529549479799E-5</v>
      </c>
      <c r="O70" s="13">
        <v>10000</v>
      </c>
    </row>
    <row r="71" spans="3:16" x14ac:dyDescent="0.4">
      <c r="D71" s="6">
        <v>0.04</v>
      </c>
      <c r="E71" s="7">
        <f t="shared" si="0"/>
        <v>-0.999224079834239</v>
      </c>
      <c r="G71">
        <f t="shared" si="2"/>
        <v>3.1230193587762169</v>
      </c>
      <c r="H71" s="10">
        <f t="shared" si="6"/>
        <v>-1.5732783136990094</v>
      </c>
      <c r="I71">
        <f t="shared" si="3"/>
        <v>-12.586226509592075</v>
      </c>
      <c r="K71">
        <f t="shared" si="1"/>
        <v>-2.9218125864283033</v>
      </c>
      <c r="M71">
        <f t="shared" si="4"/>
        <v>-1.573144763066384</v>
      </c>
      <c r="N71" s="13">
        <f t="shared" si="5"/>
        <v>1.783577147465372E-8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-0.99828053890877577</v>
      </c>
      <c r="G72">
        <f t="shared" si="2"/>
        <v>3.1346444528115232</v>
      </c>
      <c r="H72" s="10">
        <f t="shared" si="6"/>
        <v>-1.5717927085118673</v>
      </c>
      <c r="I72">
        <f t="shared" si="3"/>
        <v>-12.574341668094938</v>
      </c>
      <c r="K72">
        <f t="shared" si="1"/>
        <v>-2.9102669928173022</v>
      </c>
      <c r="M72">
        <f t="shared" si="4"/>
        <v>-1.5716035656442287</v>
      </c>
      <c r="N72" s="13">
        <f t="shared" si="5"/>
        <v>3.5775024378554134E-8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-0.99698919817223541</v>
      </c>
      <c r="G73">
        <f t="shared" si="2"/>
        <v>3.1462695468468294</v>
      </c>
      <c r="H73" s="10">
        <f t="shared" si="6"/>
        <v>-1.5697594925221845</v>
      </c>
      <c r="I73">
        <f t="shared" si="3"/>
        <v>-12.558075940177476</v>
      </c>
      <c r="K73">
        <f t="shared" si="1"/>
        <v>-2.8979459389159739</v>
      </c>
      <c r="M73">
        <f t="shared" si="4"/>
        <v>-1.5695207725177838</v>
      </c>
      <c r="N73" s="13">
        <f t="shared" si="5"/>
        <v>5.6987240501083406E-8</v>
      </c>
      <c r="O73" s="13">
        <v>1</v>
      </c>
    </row>
    <row r="74" spans="3:16" x14ac:dyDescent="0.4">
      <c r="D74" s="6">
        <v>0.1</v>
      </c>
      <c r="E74" s="7">
        <f t="shared" si="0"/>
        <v>-0.99536623380587308</v>
      </c>
      <c r="G74">
        <f t="shared" si="2"/>
        <v>3.157894640882136</v>
      </c>
      <c r="H74" s="10">
        <f t="shared" si="6"/>
        <v>-1.5672041351273471</v>
      </c>
      <c r="I74">
        <f t="shared" si="3"/>
        <v>-12.537633081018777</v>
      </c>
      <c r="K74">
        <f t="shared" si="1"/>
        <v>-2.8848976641764335</v>
      </c>
      <c r="M74">
        <f t="shared" si="4"/>
        <v>-1.5669216983557428</v>
      </c>
      <c r="N74" s="13">
        <f t="shared" si="5"/>
        <v>7.9770529954278163E-8</v>
      </c>
      <c r="O74" s="13">
        <v>1</v>
      </c>
    </row>
    <row r="75" spans="3:16" x14ac:dyDescent="0.4">
      <c r="D75" s="6">
        <v>0.12</v>
      </c>
      <c r="E75" s="7">
        <f t="shared" si="0"/>
        <v>-0.99342723465496696</v>
      </c>
      <c r="G75">
        <f t="shared" si="2"/>
        <v>3.1695197349174422</v>
      </c>
      <c r="H75" s="10">
        <f t="shared" si="6"/>
        <v>-1.5641511809642454</v>
      </c>
      <c r="I75">
        <f t="shared" si="3"/>
        <v>-12.513209447713963</v>
      </c>
      <c r="K75">
        <f t="shared" si="1"/>
        <v>-2.8711681318123059</v>
      </c>
      <c r="M75">
        <f t="shared" si="4"/>
        <v>-1.5638307097332578</v>
      </c>
      <c r="N75" s="13">
        <f t="shared" si="5"/>
        <v>1.0270180989074759E-7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-0.9911872216398453</v>
      </c>
      <c r="G76">
        <f t="shared" si="2"/>
        <v>3.1811448289527484</v>
      </c>
      <c r="H76" s="10">
        <f t="shared" si="6"/>
        <v>-1.5606242804719364</v>
      </c>
      <c r="I76">
        <f t="shared" si="3"/>
        <v>-12.484994243775491</v>
      </c>
      <c r="K76">
        <f t="shared" si="1"/>
        <v>-2.8568011306548011</v>
      </c>
      <c r="M76">
        <f t="shared" si="4"/>
        <v>-1.5602712589336947</v>
      </c>
      <c r="N76" s="13">
        <f t="shared" si="5"/>
        <v>1.2462420646252361E-7</v>
      </c>
      <c r="O76" s="13">
        <v>1</v>
      </c>
    </row>
    <row r="77" spans="3:16" x14ac:dyDescent="0.4">
      <c r="D77" s="6">
        <v>0.16</v>
      </c>
      <c r="E77" s="7">
        <f t="shared" si="0"/>
        <v>-0.988660666562304</v>
      </c>
      <c r="G77">
        <f t="shared" si="2"/>
        <v>3.1927699229880551</v>
      </c>
      <c r="H77" s="10">
        <f t="shared" si="6"/>
        <v>-1.5566462195023476</v>
      </c>
      <c r="I77">
        <f t="shared" si="3"/>
        <v>-12.453169756018781</v>
      </c>
      <c r="K77">
        <f t="shared" si="1"/>
        <v>-2.8418383724956624</v>
      </c>
      <c r="M77">
        <f t="shared" si="4"/>
        <v>-1.5562659165484019</v>
      </c>
      <c r="N77" s="13">
        <f t="shared" si="5"/>
        <v>1.4463033677986685E-7</v>
      </c>
      <c r="O77" s="13">
        <v>1</v>
      </c>
    </row>
    <row r="78" spans="3:16" x14ac:dyDescent="0.4">
      <c r="D78" s="6">
        <v>0.18</v>
      </c>
      <c r="E78" s="7">
        <f t="shared" si="0"/>
        <v>-0.98586151032538905</v>
      </c>
      <c r="G78">
        <f t="shared" si="2"/>
        <v>3.2043950170233613</v>
      </c>
      <c r="H78" s="10">
        <f t="shared" si="6"/>
        <v>-1.5522389480073251</v>
      </c>
      <c r="I78">
        <f t="shared" si="3"/>
        <v>-12.417911584058601</v>
      </c>
      <c r="K78">
        <f t="shared" si="1"/>
        <v>-2.8263195851173717</v>
      </c>
      <c r="M78">
        <f t="shared" si="4"/>
        <v>-1.5518364029179947</v>
      </c>
      <c r="N78" s="13">
        <f t="shared" si="5"/>
        <v>1.6204254894398174E-7</v>
      </c>
      <c r="O78" s="13">
        <v>1</v>
      </c>
    </row>
    <row r="79" spans="3:16" x14ac:dyDescent="0.4">
      <c r="D79" s="6">
        <v>0.2</v>
      </c>
      <c r="E79" s="7">
        <f t="shared" si="0"/>
        <v>-0.98280318058400606</v>
      </c>
      <c r="G79">
        <f t="shared" si="2"/>
        <v>3.2160201110586675</v>
      </c>
      <c r="H79" s="10">
        <f t="shared" si="6"/>
        <v>-1.5474236078295176</v>
      </c>
      <c r="I79">
        <f t="shared" si="3"/>
        <v>-12.379388862636141</v>
      </c>
      <c r="K79">
        <f t="shared" si="1"/>
        <v>-2.8102826012020894</v>
      </c>
      <c r="M79">
        <f t="shared" si="4"/>
        <v>-1.5470036184570364</v>
      </c>
      <c r="N79" s="13">
        <f t="shared" si="5"/>
        <v>1.7639107299717065E-7</v>
      </c>
      <c r="O79" s="13">
        <v>1</v>
      </c>
    </row>
    <row r="80" spans="3:16" x14ac:dyDescent="0.4">
      <c r="D80" s="6">
        <v>0.22</v>
      </c>
      <c r="E80" s="7">
        <f t="shared" si="0"/>
        <v>-0.97949860884331919</v>
      </c>
      <c r="G80">
        <f t="shared" si="2"/>
        <v>3.2276452050939732</v>
      </c>
      <c r="H80" s="10">
        <f t="shared" si="6"/>
        <v>-1.5422205596238059</v>
      </c>
      <c r="I80">
        <f t="shared" si="3"/>
        <v>-12.337764476990447</v>
      </c>
      <c r="K80">
        <f t="shared" si="1"/>
        <v>-2.7937634433022036</v>
      </c>
      <c r="M80">
        <f t="shared" si="4"/>
        <v>-1.5417876729024438</v>
      </c>
      <c r="N80" s="13">
        <f t="shared" si="5"/>
        <v>1.8739091353163045E-7</v>
      </c>
      <c r="O80" s="13">
        <v>1</v>
      </c>
    </row>
    <row r="81" spans="4:15" x14ac:dyDescent="0.4">
      <c r="D81" s="6">
        <v>0.24</v>
      </c>
      <c r="E81" s="7">
        <f t="shared" si="0"/>
        <v>-0.97596024702141837</v>
      </c>
      <c r="G81">
        <f t="shared" si="2"/>
        <v>3.2392702991292803</v>
      </c>
      <c r="H81" s="10">
        <f t="shared" si="6"/>
        <v>-1.5366494089352232</v>
      </c>
      <c r="I81">
        <f t="shared" si="3"/>
        <v>-12.293195271481785</v>
      </c>
      <c r="K81">
        <f t="shared" si="1"/>
        <v>-2.7767964050472198</v>
      </c>
      <c r="M81">
        <f t="shared" si="4"/>
        <v>-1.5362079135244144</v>
      </c>
      <c r="N81" s="13">
        <f t="shared" si="5"/>
        <v>1.9491819776517309E-7</v>
      </c>
      <c r="O81" s="13">
        <v>1</v>
      </c>
    </row>
    <row r="82" spans="4:15" x14ac:dyDescent="0.4">
      <c r="D82" s="6">
        <v>0.26</v>
      </c>
      <c r="E82" s="7">
        <f t="shared" si="0"/>
        <v>-0.97220008349225584</v>
      </c>
      <c r="G82">
        <f t="shared" si="2"/>
        <v>3.2508953931645861</v>
      </c>
      <c r="H82" s="10">
        <f t="shared" si="6"/>
        <v>-1.5307290314585569</v>
      </c>
      <c r="I82">
        <f t="shared" si="3"/>
        <v>-12.245832251668455</v>
      </c>
      <c r="K82">
        <f t="shared" si="1"/>
        <v>-2.7594141287539053</v>
      </c>
      <c r="M82">
        <f t="shared" si="4"/>
        <v>-1.5302829523372727</v>
      </c>
      <c r="N82" s="13">
        <f t="shared" si="5"/>
        <v>1.9898658244562827E-7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-0.96822965862439869</v>
      </c>
      <c r="G83">
        <f t="shared" si="2"/>
        <v>3.2625204871998923</v>
      </c>
      <c r="H83" s="10">
        <f t="shared" si="6"/>
        <v>-1.5244775975041158</v>
      </c>
      <c r="I83">
        <f t="shared" si="3"/>
        <v>-12.195820780032927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-2.7416476795991249</v>
      </c>
      <c r="M83">
        <f t="shared" si="4"/>
        <v>-1.5240306923462068</v>
      </c>
      <c r="N83" s="13">
        <f t="shared" si="5"/>
        <v>1.9972422016568309E-7</v>
      </c>
      <c r="O83" s="13">
        <v>1</v>
      </c>
    </row>
    <row r="84" spans="4:15" x14ac:dyDescent="0.4">
      <c r="D84" s="6">
        <v>0.3</v>
      </c>
      <c r="E84" s="7">
        <f t="shared" si="7"/>
        <v>-0.96406007983069431</v>
      </c>
      <c r="G84">
        <f t="shared" ref="G84:G147" si="9">$E$11*(D84/$E$12+1)</f>
        <v>3.2741455812351994</v>
      </c>
      <c r="H84" s="10">
        <f t="shared" si="6"/>
        <v>-1.5179125956934283</v>
      </c>
      <c r="I84">
        <f t="shared" ref="I84:I147" si="10">H84*$E$6</f>
        <v>-12.143300765547426</v>
      </c>
      <c r="K84">
        <f t="shared" si="8"/>
        <v>-2.7235266165077525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-1.5174683528645532</v>
      </c>
      <c r="N84" s="13">
        <f t="shared" ref="N84:N147" si="12">(M84-H84)^2*O84</f>
        <v>1.9735169100696809E-7</v>
      </c>
      <c r="O84" s="13">
        <v>1</v>
      </c>
    </row>
    <row r="85" spans="4:15" x14ac:dyDescent="0.4">
      <c r="D85" s="6">
        <v>0.32</v>
      </c>
      <c r="E85" s="7">
        <f t="shared" si="7"/>
        <v>-0.95970203614351446</v>
      </c>
      <c r="G85">
        <f t="shared" si="9"/>
        <v>3.2857706752705051</v>
      </c>
      <c r="H85" s="10">
        <f t="shared" ref="H85:H148" si="13">-(-$B$4)*(1+D85+$E$5*D85^3)*EXP(-D85)</f>
        <v>-1.5110508559079636</v>
      </c>
      <c r="I85">
        <f t="shared" si="10"/>
        <v>-12.088406847263709</v>
      </c>
      <c r="K85">
        <f t="shared" si="8"/>
        <v>-2.7050790599011907</v>
      </c>
      <c r="M85">
        <f t="shared" si="11"/>
        <v>-1.5106124939350112</v>
      </c>
      <c r="N85" s="13">
        <f t="shared" si="12"/>
        <v>1.9216121933075493E-7</v>
      </c>
      <c r="O85" s="13">
        <v>1</v>
      </c>
    </row>
    <row r="86" spans="4:15" x14ac:dyDescent="0.4">
      <c r="D86" s="6">
        <v>0.34</v>
      </c>
      <c r="E86" s="7">
        <f t="shared" si="7"/>
        <v>-0.9551658123298169</v>
      </c>
      <c r="G86">
        <f t="shared" si="9"/>
        <v>3.2973957693058114</v>
      </c>
      <c r="H86" s="10">
        <f t="shared" si="13"/>
        <v>-1.5039085715132969</v>
      </c>
      <c r="I86">
        <f t="shared" si="10"/>
        <v>-12.031268572106375</v>
      </c>
      <c r="K86">
        <f t="shared" si="8"/>
        <v>-2.6863317564455387</v>
      </c>
      <c r="M86">
        <f t="shared" si="11"/>
        <v>-1.5034790398869142</v>
      </c>
      <c r="N86" s="13">
        <f t="shared" si="12"/>
        <v>1.8449741806297295E-7</v>
      </c>
      <c r="O86" s="13">
        <v>1</v>
      </c>
    </row>
    <row r="87" spans="4:15" x14ac:dyDescent="0.4">
      <c r="D87" s="6">
        <v>0.36</v>
      </c>
      <c r="E87" s="7">
        <f t="shared" si="7"/>
        <v>-0.95046130255985917</v>
      </c>
      <c r="G87">
        <f t="shared" si="9"/>
        <v>3.309020863341118</v>
      </c>
      <c r="H87" s="10">
        <f t="shared" si="13"/>
        <v>-1.4965013208804983</v>
      </c>
      <c r="I87">
        <f t="shared" si="10"/>
        <v>-11.972010567043986</v>
      </c>
      <c r="K87">
        <f t="shared" si="8"/>
        <v>-2.6673101409323272</v>
      </c>
      <c r="M87">
        <f t="shared" si="11"/>
        <v>-1.4960833020605244</v>
      </c>
      <c r="N87" s="13">
        <f t="shared" si="12"/>
        <v>1.7473973385231417E-7</v>
      </c>
      <c r="O87" s="13">
        <v>1</v>
      </c>
    </row>
    <row r="88" spans="4:15" x14ac:dyDescent="0.4">
      <c r="D88" s="6">
        <v>0.38</v>
      </c>
      <c r="E88" s="7">
        <f t="shared" si="7"/>
        <v>-0.9455980236429935</v>
      </c>
      <c r="G88">
        <f t="shared" si="9"/>
        <v>3.3206459573764242</v>
      </c>
      <c r="H88" s="10">
        <f t="shared" si="13"/>
        <v>-1.4888440882258933</v>
      </c>
      <c r="I88">
        <f t="shared" si="10"/>
        <v>-11.910752705807147</v>
      </c>
      <c r="K88">
        <f t="shared" si="8"/>
        <v>-2.6480383954187277</v>
      </c>
      <c r="M88">
        <f t="shared" si="11"/>
        <v>-1.4884400007281646</v>
      </c>
      <c r="N88" s="13">
        <f t="shared" si="12"/>
        <v>1.6328670582063325E-7</v>
      </c>
      <c r="O88" s="13">
        <v>1</v>
      </c>
    </row>
    <row r="89" spans="4:15" x14ac:dyDescent="0.4">
      <c r="D89" s="6">
        <v>0.4</v>
      </c>
      <c r="E89" s="7">
        <f t="shared" si="7"/>
        <v>-0.94058512784359094</v>
      </c>
      <c r="G89">
        <f t="shared" si="9"/>
        <v>3.3322710514117304</v>
      </c>
      <c r="H89" s="10">
        <f t="shared" si="13"/>
        <v>-1.4809512837897338</v>
      </c>
      <c r="I89">
        <f t="shared" si="10"/>
        <v>-11.847610270317871</v>
      </c>
      <c r="K89">
        <f t="shared" si="8"/>
        <v>-2.6285395057485377</v>
      </c>
      <c r="M89">
        <f t="shared" si="11"/>
        <v>-1.4805632862409015</v>
      </c>
      <c r="N89" s="13">
        <f t="shared" si="12"/>
        <v>1.5054209789990539E-7</v>
      </c>
      <c r="O89" s="13">
        <v>1</v>
      </c>
    </row>
    <row r="90" spans="4:15" x14ac:dyDescent="0.4">
      <c r="D90" s="6">
        <v>0.42</v>
      </c>
      <c r="E90" s="7">
        <f t="shared" si="7"/>
        <v>-0.93543141528975704</v>
      </c>
      <c r="G90">
        <f t="shared" si="9"/>
        <v>3.3438961454470371</v>
      </c>
      <c r="H90" s="10">
        <f t="shared" si="13"/>
        <v>-1.4728367633737225</v>
      </c>
      <c r="I90">
        <f t="shared" si="10"/>
        <v>-11.78269410698978</v>
      </c>
      <c r="K90">
        <f t="shared" si="8"/>
        <v>-2.6088353155698685</v>
      </c>
      <c r="M90">
        <f t="shared" si="11"/>
        <v>-1.4724667594284566</v>
      </c>
      <c r="N90" s="13">
        <f t="shared" si="12"/>
        <v>1.369029195123113E-7</v>
      </c>
      <c r="O90" s="13">
        <v>1</v>
      </c>
    </row>
    <row r="91" spans="4:15" x14ac:dyDescent="0.4">
      <c r="D91" s="6">
        <v>0.44</v>
      </c>
      <c r="E91" s="7">
        <f t="shared" si="7"/>
        <v>-0.93014534598714749</v>
      </c>
      <c r="G91">
        <f t="shared" si="9"/>
        <v>3.3555212394823433</v>
      </c>
      <c r="H91" s="10">
        <f t="shared" si="13"/>
        <v>-1.4645138472567638</v>
      </c>
      <c r="I91">
        <f t="shared" si="10"/>
        <v>-11.71611077805411</v>
      </c>
      <c r="K91">
        <f t="shared" si="8"/>
        <v>-2.588946577960245</v>
      </c>
      <c r="M91">
        <f t="shared" si="11"/>
        <v>-1.464163491278994</v>
      </c>
      <c r="N91" s="13">
        <f t="shared" si="12"/>
        <v>1.2274931115901749E-7</v>
      </c>
      <c r="O91" s="13">
        <v>1</v>
      </c>
    </row>
    <row r="92" spans="4:15" x14ac:dyDescent="0.4">
      <c r="D92" s="6">
        <v>0.46</v>
      </c>
      <c r="E92" s="7">
        <f t="shared" si="7"/>
        <v>-0.92473505144981827</v>
      </c>
      <c r="G92">
        <f t="shared" si="9"/>
        <v>3.3671463335176495</v>
      </c>
      <c r="H92" s="10">
        <f t="shared" si="13"/>
        <v>-1.4559953385077387</v>
      </c>
      <c r="I92">
        <f t="shared" si="10"/>
        <v>-11.647962708061909</v>
      </c>
      <c r="K92">
        <f t="shared" si="8"/>
        <v>-2.5688930047649725</v>
      </c>
      <c r="M92">
        <f t="shared" si="11"/>
        <v>-1.4556660419244616</v>
      </c>
      <c r="N92" s="13">
        <f t="shared" si="12"/>
        <v>1.0843623975795376E-7</v>
      </c>
      <c r="O92" s="13">
        <v>1</v>
      </c>
    </row>
    <row r="93" spans="4:15" x14ac:dyDescent="0.4">
      <c r="D93" s="6">
        <v>0.48</v>
      </c>
      <c r="E93" s="7">
        <f t="shared" si="7"/>
        <v>-0.91920834595971879</v>
      </c>
      <c r="G93">
        <f t="shared" si="9"/>
        <v>3.3787714275529561</v>
      </c>
      <c r="H93" s="10">
        <f t="shared" si="13"/>
        <v>-1.4472935407135772</v>
      </c>
      <c r="I93">
        <f t="shared" si="10"/>
        <v>-11.578348325708617</v>
      </c>
      <c r="K93">
        <f t="shared" si="8"/>
        <v>-2.5486933137498613</v>
      </c>
      <c r="M93">
        <f t="shared" si="11"/>
        <v>-1.4469864789562261</v>
      </c>
      <c r="N93" s="13">
        <f t="shared" si="12"/>
        <v>9.4286922827526226E-8</v>
      </c>
      <c r="O93" s="13">
        <v>1</v>
      </c>
    </row>
    <row r="94" spans="4:15" x14ac:dyDescent="0.4">
      <c r="D94" s="6">
        <v>0.5</v>
      </c>
      <c r="E94" s="7">
        <f t="shared" si="7"/>
        <v>-0.91357273746608092</v>
      </c>
      <c r="G94">
        <f t="shared" si="9"/>
        <v>3.3903965215882623</v>
      </c>
      <c r="H94" s="10">
        <f t="shared" si="13"/>
        <v>-1.4384202751403443</v>
      </c>
      <c r="I94">
        <f t="shared" si="10"/>
        <v>-11.507362201122755</v>
      </c>
      <c r="K94">
        <f t="shared" si="8"/>
        <v>-2.5283652736649551</v>
      </c>
      <c r="M94">
        <f t="shared" si="11"/>
        <v>-1.4381363950948447</v>
      </c>
      <c r="N94" s="13">
        <f t="shared" si="12"/>
        <v>8.05878802328653E-8</v>
      </c>
      <c r="O94" s="13">
        <v>1</v>
      </c>
    </row>
    <row r="95" spans="4:15" x14ac:dyDescent="0.4">
      <c r="D95" s="6">
        <v>0.52</v>
      </c>
      <c r="E95" s="7">
        <f t="shared" si="7"/>
        <v>-0.90783543813564405</v>
      </c>
      <c r="G95">
        <f t="shared" si="9"/>
        <v>3.4020216156235685</v>
      </c>
      <c r="H95" s="10">
        <f t="shared" si="13"/>
        <v>-1.4293868973445714</v>
      </c>
      <c r="I95">
        <f t="shared" si="10"/>
        <v>-11.435095178756571</v>
      </c>
      <c r="K95">
        <f t="shared" si="8"/>
        <v>-2.507925747311583</v>
      </c>
      <c r="M95">
        <f t="shared" si="11"/>
        <v>-1.4291269252369323</v>
      </c>
      <c r="N95" s="13">
        <f t="shared" si="12"/>
        <v>6.7585496750295795E-8</v>
      </c>
      <c r="O95" s="13">
        <v>1</v>
      </c>
    </row>
    <row r="96" spans="4:15" x14ac:dyDescent="0.4">
      <c r="D96" s="6">
        <v>0.54</v>
      </c>
      <c r="E96" s="7">
        <f t="shared" si="7"/>
        <v>-0.90200337456432889</v>
      </c>
      <c r="G96">
        <f t="shared" si="9"/>
        <v>3.4136467096588752</v>
      </c>
      <c r="H96" s="10">
        <f t="shared" si="13"/>
        <v>-1.4202043132515358</v>
      </c>
      <c r="I96">
        <f t="shared" si="10"/>
        <v>-11.361634506012287</v>
      </c>
      <c r="K96">
        <f t="shared" si="8"/>
        <v>-2.4873907327009888</v>
      </c>
      <c r="M96">
        <f t="shared" si="11"/>
        <v>-1.4199687629012683</v>
      </c>
      <c r="N96" s="13">
        <f t="shared" si="12"/>
        <v>5.5483967511173023E-8</v>
      </c>
      <c r="O96" s="13">
        <v>1</v>
      </c>
    </row>
    <row r="97" spans="4:15" x14ac:dyDescent="0.4">
      <c r="D97" s="6">
        <v>0.56000000000000005</v>
      </c>
      <c r="E97" s="7">
        <f t="shared" si="7"/>
        <v>-0.89608319766066957</v>
      </c>
      <c r="G97">
        <f t="shared" si="9"/>
        <v>3.4252718036941814</v>
      </c>
      <c r="H97" s="10">
        <f t="shared" si="13"/>
        <v>-1.4108829947167243</v>
      </c>
      <c r="I97">
        <f t="shared" si="10"/>
        <v>-11.287063957733794</v>
      </c>
      <c r="K97">
        <f t="shared" si="8"/>
        <v>-2.4667754023888491</v>
      </c>
      <c r="M97">
        <f t="shared" si="11"/>
        <v>-1.410672176095467</v>
      </c>
      <c r="N97" s="13">
        <f t="shared" si="12"/>
        <v>4.4444491068815986E-8</v>
      </c>
      <c r="O97" s="13">
        <v>1</v>
      </c>
    </row>
    <row r="98" spans="4:15" x14ac:dyDescent="0.4">
      <c r="D98" s="6">
        <v>0.57999999999999996</v>
      </c>
      <c r="E98" s="7">
        <f t="shared" si="7"/>
        <v>-0.89008129221100785</v>
      </c>
      <c r="G98">
        <f t="shared" si="9"/>
        <v>3.4368968977294876</v>
      </c>
      <c r="H98" s="10">
        <f t="shared" si="13"/>
        <v>-1.4014329945862318</v>
      </c>
      <c r="I98">
        <f t="shared" si="10"/>
        <v>-11.211463956689855</v>
      </c>
      <c r="K98">
        <f t="shared" si="8"/>
        <v>-2.4460941410662538</v>
      </c>
      <c r="M98">
        <f t="shared" si="11"/>
        <v>-1.4012470226237639</v>
      </c>
      <c r="N98" s="13">
        <f t="shared" si="12"/>
        <v>3.4585570824178997E-8</v>
      </c>
      <c r="O98" s="13">
        <v>1</v>
      </c>
    </row>
    <row r="99" spans="4:15" x14ac:dyDescent="0.4">
      <c r="D99" s="6">
        <v>0.6</v>
      </c>
      <c r="E99" s="7">
        <f t="shared" si="7"/>
        <v>-0.88400378613616637</v>
      </c>
      <c r="G99">
        <f t="shared" si="9"/>
        <v>3.4485219917647942</v>
      </c>
      <c r="H99" s="10">
        <f t="shared" si="13"/>
        <v>-1.3918639612713939</v>
      </c>
      <c r="I99">
        <f t="shared" si="10"/>
        <v>-11.134911690171151</v>
      </c>
      <c r="K99">
        <f t="shared" si="8"/>
        <v>-2.4253605814841745</v>
      </c>
      <c r="M99">
        <f t="shared" si="11"/>
        <v>-1.3917027648557379</v>
      </c>
      <c r="N99" s="13">
        <f t="shared" si="12"/>
        <v>2.5984284420354722E-8</v>
      </c>
      <c r="O99" s="13">
        <v>1</v>
      </c>
    </row>
    <row r="100" spans="4:15" x14ac:dyDescent="0.4">
      <c r="D100" s="6">
        <v>0.62</v>
      </c>
      <c r="E100" s="7">
        <f t="shared" si="7"/>
        <v>-0.87785655944903074</v>
      </c>
      <c r="G100">
        <f t="shared" si="9"/>
        <v>3.4601470858001004</v>
      </c>
      <c r="H100" s="10">
        <f t="shared" si="13"/>
        <v>-1.3821851528524987</v>
      </c>
      <c r="I100">
        <f t="shared" si="10"/>
        <v>-11.057481222819989</v>
      </c>
      <c r="K100">
        <f t="shared" si="8"/>
        <v>-2.4045876387850122</v>
      </c>
      <c r="M100">
        <f t="shared" si="11"/>
        <v>-1.3820484839750531</v>
      </c>
      <c r="N100" s="13">
        <f t="shared" si="12"/>
        <v>1.8678382062231441E-8</v>
      </c>
      <c r="O100" s="13">
        <v>1</v>
      </c>
    </row>
    <row r="101" spans="4:15" x14ac:dyDescent="0.4">
      <c r="D101" s="6">
        <v>0.64</v>
      </c>
      <c r="E101" s="7">
        <f t="shared" si="7"/>
        <v>-0.87164525292219541</v>
      </c>
      <c r="G101">
        <f t="shared" si="9"/>
        <v>3.4717721798354066</v>
      </c>
      <c r="H101" s="10">
        <f t="shared" si="13"/>
        <v>-1.3724054507259966</v>
      </c>
      <c r="I101">
        <f t="shared" si="10"/>
        <v>-10.979243605807973</v>
      </c>
      <c r="K101">
        <f t="shared" si="8"/>
        <v>-2.3837875433115392</v>
      </c>
      <c r="M101">
        <f t="shared" si="11"/>
        <v>-1.3722928937266321</v>
      </c>
      <c r="N101" s="13">
        <f t="shared" si="12"/>
        <v>1.2669078105944883E-8</v>
      </c>
      <c r="O101" s="13">
        <v>1</v>
      </c>
    </row>
    <row r="102" spans="4:15" x14ac:dyDescent="0.4">
      <c r="D102" s="6">
        <v>0.66</v>
      </c>
      <c r="E102" s="7">
        <f t="shared" si="7"/>
        <v>-0.86537527647455992</v>
      </c>
      <c r="G102">
        <f t="shared" si="9"/>
        <v>3.4833972738707133</v>
      </c>
      <c r="H102" s="10">
        <f t="shared" si="13"/>
        <v>-1.3625333728091946</v>
      </c>
      <c r="I102">
        <f t="shared" si="10"/>
        <v>-10.900266982473557</v>
      </c>
      <c r="K102">
        <f t="shared" si="8"/>
        <v>-2.3629718719604784</v>
      </c>
      <c r="M102">
        <f t="shared" si="11"/>
        <v>-1.3624443536799908</v>
      </c>
      <c r="N102" s="13">
        <f t="shared" si="12"/>
        <v>7.9244053641996865E-9</v>
      </c>
      <c r="O102" s="13">
        <v>1</v>
      </c>
    </row>
    <row r="103" spans="4:15" x14ac:dyDescent="0.4">
      <c r="D103" s="6">
        <v>0.68</v>
      </c>
      <c r="E103" s="7">
        <f t="shared" si="7"/>
        <v>-0.85905181728550306</v>
      </c>
      <c r="G103">
        <f t="shared" si="9"/>
        <v>3.4950223679060195</v>
      </c>
      <c r="H103" s="10">
        <f t="shared" si="13"/>
        <v>-1.3525770863160245</v>
      </c>
      <c r="I103">
        <f t="shared" si="10"/>
        <v>-10.820616690528196</v>
      </c>
      <c r="K103">
        <f t="shared" si="8"/>
        <v>-2.3421515781449567</v>
      </c>
      <c r="M103">
        <f t="shared" si="11"/>
        <v>-1.3525108820258467</v>
      </c>
      <c r="N103" s="13">
        <f t="shared" si="12"/>
        <v>4.3830080379443384E-9</v>
      </c>
      <c r="O103" s="13">
        <v>1</v>
      </c>
    </row>
    <row r="104" spans="4:15" x14ac:dyDescent="0.4">
      <c r="D104" s="6">
        <v>0.7</v>
      </c>
      <c r="E104" s="7">
        <f t="shared" si="7"/>
        <v>-0.85267984764500582</v>
      </c>
      <c r="G104">
        <f t="shared" si="9"/>
        <v>3.5066474619413257</v>
      </c>
      <c r="H104" s="10">
        <f t="shared" si="13"/>
        <v>-1.3425444201170618</v>
      </c>
      <c r="I104">
        <f t="shared" si="10"/>
        <v>-10.740355360936494</v>
      </c>
      <c r="K104">
        <f t="shared" si="8"/>
        <v>-2.3213370204272059</v>
      </c>
      <c r="M104">
        <f t="shared" si="11"/>
        <v>-1.3425001679224706</v>
      </c>
      <c r="N104" s="13">
        <f t="shared" si="12"/>
        <v>1.9582567261324194E-9</v>
      </c>
      <c r="O104" s="13">
        <v>1</v>
      </c>
    </row>
    <row r="105" spans="4:15" x14ac:dyDescent="0.4">
      <c r="D105" s="6">
        <v>0.72</v>
      </c>
      <c r="E105" s="7">
        <f t="shared" si="7"/>
        <v>-0.84626413254785382</v>
      </c>
      <c r="G105">
        <f t="shared" si="9"/>
        <v>3.5182725559766324</v>
      </c>
      <c r="H105" s="10">
        <f t="shared" si="13"/>
        <v>-1.3324428766965959</v>
      </c>
      <c r="I105">
        <f t="shared" si="10"/>
        <v>-10.659543013572767</v>
      </c>
      <c r="K105">
        <f t="shared" si="8"/>
        <v>-2.3005379898802301</v>
      </c>
      <c r="M105">
        <f t="shared" si="11"/>
        <v>-1.3324195834076822</v>
      </c>
      <c r="N105" s="13">
        <f t="shared" si="12"/>
        <v>5.4257730841738254E-10</v>
      </c>
      <c r="O105" s="13">
        <v>1</v>
      </c>
    </row>
    <row r="106" spans="4:15" x14ac:dyDescent="0.4">
      <c r="D106" s="6">
        <v>0.74</v>
      </c>
      <c r="E106" s="7">
        <f t="shared" si="7"/>
        <v>-0.83980923703980348</v>
      </c>
      <c r="G106">
        <f t="shared" si="9"/>
        <v>3.5298976500119386</v>
      </c>
      <c r="H106" s="10">
        <f t="shared" si="13"/>
        <v>-1.3222796437191706</v>
      </c>
      <c r="I106">
        <f t="shared" si="10"/>
        <v>-10.578237149753365</v>
      </c>
      <c r="K106">
        <f t="shared" si="8"/>
        <v>-2.2797637362345058</v>
      </c>
      <c r="M106">
        <f t="shared" si="11"/>
        <v>-1.3222761948918107</v>
      </c>
      <c r="N106" s="13">
        <f t="shared" si="12"/>
        <v>1.1894410158531404E-11</v>
      </c>
      <c r="O106" s="13">
        <v>1</v>
      </c>
    </row>
    <row r="107" spans="4:15" x14ac:dyDescent="0.4">
      <c r="D107" s="6">
        <v>0.76</v>
      </c>
      <c r="E107" s="7">
        <f t="shared" si="7"/>
        <v>-0.83331953332337227</v>
      </c>
      <c r="G107">
        <f t="shared" si="9"/>
        <v>3.5415227440472443</v>
      </c>
      <c r="H107" s="10">
        <f t="shared" si="13"/>
        <v>-1.3120616052176497</v>
      </c>
      <c r="I107">
        <f t="shared" si="10"/>
        <v>-10.496492841741198</v>
      </c>
      <c r="K107">
        <f t="shared" si="8"/>
        <v>-2.2590229928633017</v>
      </c>
      <c r="M107">
        <f t="shared" si="11"/>
        <v>-1.3120767742463773</v>
      </c>
      <c r="N107" s="13">
        <f t="shared" si="12"/>
        <v>2.3009943253746264E-10</v>
      </c>
      <c r="O107" s="13">
        <v>1</v>
      </c>
    </row>
    <row r="108" spans="4:15" x14ac:dyDescent="0.4">
      <c r="D108" s="6">
        <v>0.78</v>
      </c>
      <c r="E108" s="7">
        <f t="shared" si="7"/>
        <v>-0.82679920763067827</v>
      </c>
      <c r="G108">
        <f t="shared" si="9"/>
        <v>3.5531478380825514</v>
      </c>
      <c r="H108" s="10">
        <f t="shared" si="13"/>
        <v>-1.3017953524145029</v>
      </c>
      <c r="I108">
        <f t="shared" si="10"/>
        <v>-10.414362819316024</v>
      </c>
      <c r="K108">
        <f t="shared" si="8"/>
        <v>-2.2383240006578902</v>
      </c>
      <c r="M108">
        <f t="shared" si="11"/>
        <v>-1.3018278095027556</v>
      </c>
      <c r="N108" s="13">
        <f t="shared" si="12"/>
        <v>1.0534625778379202E-9</v>
      </c>
      <c r="O108" s="13">
        <v>1</v>
      </c>
    </row>
    <row r="109" spans="4:15" x14ac:dyDescent="0.4">
      <c r="D109" s="6">
        <v>0.8</v>
      </c>
      <c r="E109" s="7">
        <f t="shared" si="7"/>
        <v>-0.8202522668705452</v>
      </c>
      <c r="G109">
        <f t="shared" si="9"/>
        <v>3.5647729321178576</v>
      </c>
      <c r="H109" s="10">
        <f t="shared" si="13"/>
        <v>-1.2914871941876735</v>
      </c>
      <c r="I109">
        <f t="shared" si="10"/>
        <v>-10.331897553501388</v>
      </c>
      <c r="K109">
        <f t="shared" si="8"/>
        <v>-2.2176745308415966</v>
      </c>
      <c r="M109">
        <f t="shared" si="11"/>
        <v>-1.2915355151745367</v>
      </c>
      <c r="N109" s="13">
        <f t="shared" si="12"/>
        <v>2.3349177714274923E-9</v>
      </c>
      <c r="O109" s="13">
        <v>1</v>
      </c>
    </row>
    <row r="110" spans="4:15" x14ac:dyDescent="0.4">
      <c r="D110" s="6">
        <v>0.82</v>
      </c>
      <c r="E110" s="7">
        <f t="shared" si="7"/>
        <v>-0.81368254505686644</v>
      </c>
      <c r="G110">
        <f t="shared" si="9"/>
        <v>3.5763980261531634</v>
      </c>
      <c r="H110" s="10">
        <f t="shared" si="13"/>
        <v>-1.2811431671920361</v>
      </c>
      <c r="I110">
        <f t="shared" si="10"/>
        <v>-10.249145337536289</v>
      </c>
      <c r="K110">
        <f t="shared" si="8"/>
        <v>-2.1970819067694838</v>
      </c>
      <c r="M110">
        <f t="shared" si="11"/>
        <v>-1.2812058422168275</v>
      </c>
      <c r="N110" s="13">
        <f t="shared" si="12"/>
        <v>3.9281587326030044E-9</v>
      </c>
      <c r="O110" s="13">
        <v>1</v>
      </c>
    </row>
    <row r="111" spans="4:15" x14ac:dyDescent="0.4">
      <c r="D111" s="6">
        <v>0.84</v>
      </c>
      <c r="E111" s="7">
        <f t="shared" si="7"/>
        <v>-0.80709370952502235</v>
      </c>
      <c r="G111">
        <f t="shared" si="9"/>
        <v>3.5880231201884696</v>
      </c>
      <c r="H111" s="10">
        <f t="shared" si="13"/>
        <v>-1.2707690456471477</v>
      </c>
      <c r="I111">
        <f t="shared" si="10"/>
        <v>-10.166152365177181</v>
      </c>
      <c r="K111">
        <f t="shared" si="8"/>
        <v>-2.1765530247584359</v>
      </c>
      <c r="M111">
        <f t="shared" si="11"/>
        <v>-1.2708444876352614</v>
      </c>
      <c r="N111" s="13">
        <f t="shared" si="12"/>
        <v>5.6914935705493705E-9</v>
      </c>
      <c r="O111" s="13">
        <v>1</v>
      </c>
    </row>
    <row r="112" spans="4:15" x14ac:dyDescent="0.4">
      <c r="D112" s="6">
        <v>0.86</v>
      </c>
      <c r="E112" s="7">
        <f t="shared" si="7"/>
        <v>-0.80048926694293787</v>
      </c>
      <c r="G112">
        <f t="shared" si="9"/>
        <v>3.5996482142237767</v>
      </c>
      <c r="H112" s="10">
        <f t="shared" si="13"/>
        <v>-1.2603703508016557</v>
      </c>
      <c r="I112">
        <f t="shared" si="10"/>
        <v>-10.082962806413246</v>
      </c>
      <c r="K112">
        <f t="shared" si="8"/>
        <v>-2.1560943739903857</v>
      </c>
      <c r="M112">
        <f t="shared" si="11"/>
        <v>-1.2604569037570288</v>
      </c>
      <c r="N112" s="13">
        <f t="shared" si="12"/>
        <v>7.4914140838136754E-6</v>
      </c>
      <c r="O112" s="13">
        <v>1000</v>
      </c>
    </row>
    <row r="113" spans="4:15" x14ac:dyDescent="0.4">
      <c r="D113" s="6">
        <v>0.88</v>
      </c>
      <c r="E113" s="7">
        <f t="shared" si="7"/>
        <v>-0.7938725691231775</v>
      </c>
      <c r="G113">
        <f t="shared" si="9"/>
        <v>3.6112733082590824</v>
      </c>
      <c r="H113" s="10">
        <f t="shared" si="13"/>
        <v>-1.2499523600844429</v>
      </c>
      <c r="I113">
        <f t="shared" si="10"/>
        <v>-9.9996188806755431</v>
      </c>
      <c r="K113">
        <f t="shared" si="8"/>
        <v>-2.1357120555295643</v>
      </c>
      <c r="M113">
        <f t="shared" si="11"/>
        <v>-1.2500483071757942</v>
      </c>
      <c r="N113" s="13">
        <f t="shared" si="12"/>
        <v>9.2058443387748095E-6</v>
      </c>
      <c r="O113" s="13">
        <v>1000</v>
      </c>
    </row>
    <row r="114" spans="4:15" x14ac:dyDescent="0.4">
      <c r="D114" s="6">
        <v>0.9</v>
      </c>
      <c r="E114" s="7">
        <f t="shared" si="7"/>
        <v>-0.78724681864227908</v>
      </c>
      <c r="G114">
        <f t="shared" si="9"/>
        <v>3.6228984022943886</v>
      </c>
      <c r="H114" s="10">
        <f t="shared" si="13"/>
        <v>-1.2395201159522684</v>
      </c>
      <c r="I114">
        <f t="shared" si="10"/>
        <v>-9.9161609276181473</v>
      </c>
      <c r="K114">
        <f t="shared" si="8"/>
        <v>-2.1154118004928342</v>
      </c>
      <c r="M114">
        <f t="shared" si="11"/>
        <v>-1.2396236873819535</v>
      </c>
      <c r="N114" s="13">
        <f t="shared" si="12"/>
        <v>1.0727041047013503E-5</v>
      </c>
      <c r="O114" s="13">
        <v>1000</v>
      </c>
    </row>
    <row r="115" spans="4:15" x14ac:dyDescent="0.4">
      <c r="D115" s="6">
        <v>0.92</v>
      </c>
      <c r="E115" s="7">
        <f t="shared" si="7"/>
        <v>-0.7806150742733502</v>
      </c>
      <c r="G115">
        <f t="shared" si="9"/>
        <v>3.6345234963296953</v>
      </c>
      <c r="H115" s="10">
        <f t="shared" si="13"/>
        <v>-1.2290784344433898</v>
      </c>
      <c r="I115">
        <f t="shared" si="10"/>
        <v>-9.8326274755471186</v>
      </c>
      <c r="K115">
        <f t="shared" si="8"/>
        <v>-2.0951989874104702</v>
      </c>
      <c r="M115">
        <f t="shared" si="11"/>
        <v>-1.2291878150892659</v>
      </c>
      <c r="N115" s="13">
        <f t="shared" si="12"/>
        <v>1.1964125692265596E-8</v>
      </c>
      <c r="O115" s="13">
        <v>1</v>
      </c>
    </row>
    <row r="116" spans="4:15" x14ac:dyDescent="0.4">
      <c r="D116" s="6">
        <v>0.94</v>
      </c>
      <c r="E116" s="7">
        <f t="shared" si="7"/>
        <v>-0.77398025623776578</v>
      </c>
      <c r="G116">
        <f t="shared" si="9"/>
        <v>3.6461485903650015</v>
      </c>
      <c r="H116" s="10">
        <f t="shared" si="13"/>
        <v>-1.2186319134463621</v>
      </c>
      <c r="I116">
        <f t="shared" si="10"/>
        <v>-9.749055307570897</v>
      </c>
      <c r="K116">
        <f t="shared" si="8"/>
        <v>-2.0750786588130663</v>
      </c>
      <c r="M116">
        <f t="shared" si="11"/>
        <v>-1.2187452502685212</v>
      </c>
      <c r="N116" s="13">
        <f t="shared" si="12"/>
        <v>1.2845235257119487E-8</v>
      </c>
      <c r="O116" s="13">
        <v>1</v>
      </c>
    </row>
    <row r="117" spans="4:15" x14ac:dyDescent="0.4">
      <c r="D117" s="6">
        <v>0.96</v>
      </c>
      <c r="E117" s="7">
        <f t="shared" si="7"/>
        <v>-0.76734515128163217</v>
      </c>
      <c r="G117">
        <f t="shared" si="9"/>
        <v>3.6577736844003077</v>
      </c>
      <c r="H117" s="10">
        <f t="shared" si="13"/>
        <v>-1.2081849406929299</v>
      </c>
      <c r="I117">
        <f t="shared" si="10"/>
        <v>-9.6654795255434394</v>
      </c>
      <c r="K117">
        <f t="shared" si="8"/>
        <v>-2.0550555370786991</v>
      </c>
      <c r="M117">
        <f t="shared" si="11"/>
        <v>-1.2083003498984966</v>
      </c>
      <c r="N117" s="13">
        <f t="shared" si="12"/>
        <v>1.331928472952067E-8</v>
      </c>
      <c r="O117" s="13">
        <v>1</v>
      </c>
    </row>
    <row r="118" spans="4:15" x14ac:dyDescent="0.4">
      <c r="D118" s="6">
        <v>0.98</v>
      </c>
      <c r="E118" s="7">
        <f t="shared" si="7"/>
        <v>-0.76071241758252173</v>
      </c>
      <c r="G118">
        <f t="shared" si="9"/>
        <v>3.6693987784356144</v>
      </c>
      <c r="H118" s="10">
        <f t="shared" si="13"/>
        <v>-1.1977417014836804</v>
      </c>
      <c r="I118">
        <f t="shared" si="10"/>
        <v>-9.5819336118694434</v>
      </c>
      <c r="K118">
        <f t="shared" si="8"/>
        <v>-2.0351340395729673</v>
      </c>
      <c r="M118">
        <f t="shared" si="11"/>
        <v>-1.1978572754441201</v>
      </c>
      <c r="N118" s="13">
        <f t="shared" si="12"/>
        <v>1.3357340331719118E-8</v>
      </c>
      <c r="O118" s="13">
        <v>1</v>
      </c>
    </row>
    <row r="119" spans="4:15" x14ac:dyDescent="0.4">
      <c r="D119" s="6">
        <v>1</v>
      </c>
      <c r="E119" s="7">
        <f t="shared" si="7"/>
        <v>-0.75408458949180468</v>
      </c>
      <c r="G119">
        <f t="shared" si="9"/>
        <v>3.6810238724709206</v>
      </c>
      <c r="H119" s="10">
        <f t="shared" si="13"/>
        <v>-1.1873061861548466</v>
      </c>
      <c r="I119">
        <f t="shared" si="10"/>
        <v>-9.498449489238773</v>
      </c>
      <c r="K119">
        <f t="shared" si="8"/>
        <v>-2.0153182931130842</v>
      </c>
      <c r="M119">
        <f t="shared" si="11"/>
        <v>-1.1874200000713921</v>
      </c>
      <c r="N119" s="13">
        <f t="shared" si="12"/>
        <v>1.2953607599431572E-8</v>
      </c>
      <c r="O119" s="13">
        <v>1</v>
      </c>
    </row>
    <row r="120" spans="4:15" x14ac:dyDescent="0.4">
      <c r="D120" s="6">
        <v>1.02</v>
      </c>
      <c r="E120" s="7">
        <f t="shared" si="7"/>
        <v>-0.74746408211775683</v>
      </c>
      <c r="G120">
        <f t="shared" si="9"/>
        <v>3.6926489665062268</v>
      </c>
      <c r="H120" s="10">
        <f t="shared" si="13"/>
        <v>-1.1768821972944081</v>
      </c>
      <c r="I120">
        <f t="shared" si="10"/>
        <v>-9.415057578355265</v>
      </c>
      <c r="K120">
        <f t="shared" si="8"/>
        <v>-1.9956121477858184</v>
      </c>
      <c r="M120">
        <f t="shared" si="11"/>
        <v>-1.1769923156082751</v>
      </c>
      <c r="N120" s="13">
        <f t="shared" si="12"/>
        <v>1.2126043048906795E-8</v>
      </c>
      <c r="O120" s="13">
        <v>1</v>
      </c>
    </row>
    <row r="121" spans="4:15" x14ac:dyDescent="0.4">
      <c r="D121" s="6">
        <v>1.04</v>
      </c>
      <c r="E121" s="7">
        <f t="shared" si="7"/>
        <v>-0.74085319575446063</v>
      </c>
      <c r="G121">
        <f t="shared" si="9"/>
        <v>3.7042740605415334</v>
      </c>
      <c r="H121" s="10">
        <f t="shared" si="13"/>
        <v>-1.1664733567153982</v>
      </c>
      <c r="I121">
        <f t="shared" si="10"/>
        <v>-9.3317868537231856</v>
      </c>
      <c r="K121">
        <f t="shared" si="8"/>
        <v>-1.9760191901478008</v>
      </c>
      <c r="M121">
        <f t="shared" si="11"/>
        <v>-1.1665778392604491</v>
      </c>
      <c r="N121" s="13">
        <f t="shared" si="12"/>
        <v>1.0916602220315468E-8</v>
      </c>
      <c r="O121" s="13">
        <v>1</v>
      </c>
    </row>
    <row r="122" spans="4:15" x14ac:dyDescent="0.4">
      <c r="D122" s="6">
        <v>1.06</v>
      </c>
      <c r="E122" s="7">
        <f t="shared" si="7"/>
        <v>-0.73425412016136871</v>
      </c>
      <c r="G122">
        <f t="shared" si="9"/>
        <v>3.7158991545768396</v>
      </c>
      <c r="H122" s="10">
        <f t="shared" si="13"/>
        <v>-1.1560831121940751</v>
      </c>
      <c r="I122">
        <f t="shared" si="10"/>
        <v>-9.2486648975526009</v>
      </c>
      <c r="K122">
        <f t="shared" si="8"/>
        <v>-1.9565427558353989</v>
      </c>
      <c r="M122">
        <f t="shared" si="11"/>
        <v>-1.1561800200905052</v>
      </c>
      <c r="N122" s="13">
        <f t="shared" si="12"/>
        <v>9.3911403905131429E-9</v>
      </c>
      <c r="O122" s="13">
        <v>1</v>
      </c>
    </row>
    <row r="123" spans="4:15" x14ac:dyDescent="0.4">
      <c r="D123" s="6">
        <v>1.08</v>
      </c>
      <c r="E123" s="7">
        <f t="shared" si="7"/>
        <v>-0.72766893869825344</v>
      </c>
      <c r="G123">
        <f t="shared" si="9"/>
        <v>3.7275242486121458</v>
      </c>
      <c r="H123" s="10">
        <f t="shared" si="13"/>
        <v>-1.1457147439804001</v>
      </c>
      <c r="I123">
        <f t="shared" si="10"/>
        <v>-9.1657179518432006</v>
      </c>
      <c r="K123">
        <f t="shared" si="8"/>
        <v>-1.9371859416102177</v>
      </c>
      <c r="M123">
        <f t="shared" si="11"/>
        <v>-1.1458021452688416</v>
      </c>
      <c r="N123" s="13">
        <f t="shared" si="12"/>
        <v>7.6389852212404662E-9</v>
      </c>
      <c r="O123" s="13">
        <v>1</v>
      </c>
    </row>
    <row r="124" spans="4:15" x14ac:dyDescent="0.4">
      <c r="D124" s="6">
        <v>1.1000000000000001</v>
      </c>
      <c r="E124" s="7">
        <f t="shared" si="7"/>
        <v>-0.7210996323201222</v>
      </c>
      <c r="G124">
        <f t="shared" si="9"/>
        <v>3.7391493426474525</v>
      </c>
      <c r="H124" s="10">
        <f t="shared" si="13"/>
        <v>-1.1353713710880322</v>
      </c>
      <c r="I124">
        <f t="shared" si="10"/>
        <v>-9.0829709687042577</v>
      </c>
      <c r="K124">
        <f t="shared" si="8"/>
        <v>-1.9179516168651047</v>
      </c>
      <c r="M124">
        <f t="shared" si="11"/>
        <v>-1.1354473461042534</v>
      </c>
      <c r="N124" s="13">
        <f t="shared" si="12"/>
        <v>5.7722030898027057E-9</v>
      </c>
      <c r="O124" s="13">
        <v>1</v>
      </c>
    </row>
    <row r="125" spans="4:15" x14ac:dyDescent="0.4">
      <c r="D125" s="6">
        <v>1.1200000000000001</v>
      </c>
      <c r="E125" s="7">
        <f t="shared" si="7"/>
        <v>-0.71454808343653986</v>
      </c>
      <c r="G125">
        <f t="shared" si="9"/>
        <v>3.7507744366827587</v>
      </c>
      <c r="H125" s="10">
        <f t="shared" si="13"/>
        <v>-1.1250559573708319</v>
      </c>
      <c r="I125">
        <f t="shared" si="10"/>
        <v>-9.0004476589666549</v>
      </c>
      <c r="K125">
        <f t="shared" si="8"/>
        <v>-1.8988424346144632</v>
      </c>
      <c r="M125">
        <f t="shared" si="11"/>
        <v>-1.1251186038619094</v>
      </c>
      <c r="N125" s="13">
        <f t="shared" si="12"/>
        <v>3.9245828443316859E-9</v>
      </c>
      <c r="O125" s="13">
        <v>1</v>
      </c>
    </row>
    <row r="126" spans="4:15" x14ac:dyDescent="0.4">
      <c r="D126" s="6">
        <v>1.1399999999999999</v>
      </c>
      <c r="E126" s="7">
        <f t="shared" si="7"/>
        <v>-0.7080160796396715</v>
      </c>
      <c r="G126">
        <f t="shared" si="9"/>
        <v>3.7623995307180649</v>
      </c>
      <c r="H126" s="10">
        <f t="shared" si="13"/>
        <v>-1.1147713173926628</v>
      </c>
      <c r="I126">
        <f t="shared" si="10"/>
        <v>-8.9181705391413022</v>
      </c>
      <c r="K126">
        <f t="shared" si="8"/>
        <v>-1.8798608419915956</v>
      </c>
      <c r="M126">
        <f t="shared" si="11"/>
        <v>-1.1148187553761348</v>
      </c>
      <c r="N126" s="13">
        <f t="shared" si="12"/>
        <v>2.2503622758959189E-9</v>
      </c>
      <c r="O126" s="13">
        <v>1</v>
      </c>
    </row>
    <row r="127" spans="4:15" x14ac:dyDescent="0.4">
      <c r="D127" s="6">
        <v>1.1599999999999999</v>
      </c>
      <c r="E127" s="7">
        <f t="shared" si="7"/>
        <v>-0.70150531730522103</v>
      </c>
      <c r="G127">
        <f t="shared" si="9"/>
        <v>3.7740246247533711</v>
      </c>
      <c r="H127" s="10">
        <f t="shared" si="13"/>
        <v>-1.1045201220970704</v>
      </c>
      <c r="I127">
        <f t="shared" si="10"/>
        <v>-8.8361609767765632</v>
      </c>
      <c r="K127">
        <f t="shared" si="8"/>
        <v>-1.8610090902748455</v>
      </c>
      <c r="M127">
        <f t="shared" si="11"/>
        <v>-1.1045504984651813</v>
      </c>
      <c r="N127" s="13">
        <f t="shared" si="12"/>
        <v>9.2272373960730718E-10</v>
      </c>
      <c r="O127" s="13">
        <v>1</v>
      </c>
    </row>
    <row r="128" spans="4:15" x14ac:dyDescent="0.4">
      <c r="D128" s="6">
        <v>1.18</v>
      </c>
      <c r="E128" s="7">
        <f t="shared" si="7"/>
        <v>-0.69501740507031751</v>
      </c>
      <c r="G128">
        <f t="shared" si="9"/>
        <v>3.7856497187886777</v>
      </c>
      <c r="H128" s="10">
        <f t="shared" si="13"/>
        <v>-1.0943049042832149</v>
      </c>
      <c r="I128">
        <f t="shared" si="10"/>
        <v>-8.7544392342657193</v>
      </c>
      <c r="K128">
        <f t="shared" si="8"/>
        <v>-1.8422892444633079</v>
      </c>
      <c r="M128">
        <f t="shared" si="11"/>
        <v>-1.0943163971548791</v>
      </c>
      <c r="N128" s="13">
        <f t="shared" si="12"/>
        <v>1.3208609908819902E-10</v>
      </c>
      <c r="O128" s="13">
        <v>1</v>
      </c>
    </row>
    <row r="129" spans="4:15" x14ac:dyDescent="0.4">
      <c r="D129" s="6">
        <v>1.2</v>
      </c>
      <c r="E129" s="7">
        <f t="shared" si="7"/>
        <v>-0.68855386719228406</v>
      </c>
      <c r="G129">
        <f t="shared" si="9"/>
        <v>3.7972748128239839</v>
      </c>
      <c r="H129" s="10">
        <f t="shared" si="13"/>
        <v>-1.0841280638942512</v>
      </c>
      <c r="I129">
        <f t="shared" si="10"/>
        <v>-8.6730245111540096</v>
      </c>
      <c r="K129">
        <f t="shared" si="8"/>
        <v>-1.8237031924219871</v>
      </c>
      <c r="M129">
        <f t="shared" si="11"/>
        <v>-1.0841188867178571</v>
      </c>
      <c r="N129" s="13">
        <f t="shared" si="12"/>
        <v>8.4220566569314435E-11</v>
      </c>
      <c r="O129" s="13">
        <v>1</v>
      </c>
    </row>
    <row r="130" spans="4:15" x14ac:dyDescent="0.4">
      <c r="D130" s="6">
        <v>1.22</v>
      </c>
      <c r="E130" s="7">
        <f t="shared" si="7"/>
        <v>-0.68211614679209365</v>
      </c>
      <c r="G130">
        <f t="shared" si="9"/>
        <v>3.8088999068592897</v>
      </c>
      <c r="H130" s="10">
        <f t="shared" si="13"/>
        <v>-1.0739918731241516</v>
      </c>
      <c r="I130">
        <f t="shared" si="10"/>
        <v>-8.5919349849932125</v>
      </c>
      <c r="K130">
        <f t="shared" si="8"/>
        <v>-1.8052526536153837</v>
      </c>
      <c r="M130">
        <f t="shared" si="11"/>
        <v>-1.0739602785347495</v>
      </c>
      <c r="N130" s="13">
        <f t="shared" si="12"/>
        <v>9.9821807948418343E-10</v>
      </c>
      <c r="O130" s="13">
        <v>1</v>
      </c>
    </row>
    <row r="131" spans="4:15" x14ac:dyDescent="0.4">
      <c r="D131" s="6">
        <v>1.24</v>
      </c>
      <c r="E131" s="7">
        <f t="shared" si="7"/>
        <v>-0.67570560898621501</v>
      </c>
      <c r="G131">
        <f t="shared" si="9"/>
        <v>3.8205250008945968</v>
      </c>
      <c r="H131" s="10">
        <f t="shared" si="13"/>
        <v>-1.0638984813487957</v>
      </c>
      <c r="I131">
        <f t="shared" si="10"/>
        <v>-8.5111878507903658</v>
      </c>
      <c r="K131">
        <f t="shared" si="8"/>
        <v>-1.7869391874476941</v>
      </c>
      <c r="M131">
        <f t="shared" si="11"/>
        <v>-1.0638427647836131</v>
      </c>
      <c r="N131" s="13">
        <f t="shared" si="12"/>
        <v>3.1043356357538103E-9</v>
      </c>
      <c r="O131" s="13">
        <v>1</v>
      </c>
    </row>
    <row r="132" spans="4:15" x14ac:dyDescent="0.4">
      <c r="D132" s="6">
        <v>1.26</v>
      </c>
      <c r="E132" s="7">
        <f t="shared" si="7"/>
        <v>-0.66932354391042392</v>
      </c>
      <c r="G132">
        <f t="shared" si="9"/>
        <v>3.832150094929903</v>
      </c>
      <c r="H132" s="10">
        <f t="shared" si="13"/>
        <v>-1.0538499198869626</v>
      </c>
      <c r="I132">
        <f t="shared" si="10"/>
        <v>-8.4307993590957011</v>
      </c>
      <c r="K132">
        <f t="shared" si="8"/>
        <v>-1.7687642012269675</v>
      </c>
      <c r="M132">
        <f t="shared" si="11"/>
        <v>-1.0537684229635367</v>
      </c>
      <c r="N132" s="13">
        <f t="shared" si="12"/>
        <v>6.6417485278969582E-9</v>
      </c>
      <c r="O132" s="13">
        <v>1</v>
      </c>
    </row>
    <row r="133" spans="4:15" x14ac:dyDescent="0.4">
      <c r="D133" s="6">
        <v>1.28</v>
      </c>
      <c r="E133" s="7">
        <f t="shared" si="7"/>
        <v>-0.66297116963905989</v>
      </c>
      <c r="G133">
        <f t="shared" si="9"/>
        <v>3.8437751889652088</v>
      </c>
      <c r="H133" s="10">
        <f t="shared" si="13"/>
        <v>-1.0438481065966998</v>
      </c>
      <c r="I133">
        <f t="shared" si="10"/>
        <v>-8.3507848527735984</v>
      </c>
      <c r="K133">
        <f t="shared" si="8"/>
        <v>-1.750728957769816</v>
      </c>
      <c r="M133">
        <f t="shared" si="11"/>
        <v>-1.0437392202582227</v>
      </c>
      <c r="N133" s="13">
        <f t="shared" si="12"/>
        <v>1.1856234706939662E-8</v>
      </c>
      <c r="O133" s="13">
        <v>1</v>
      </c>
    </row>
    <row r="134" spans="4:15" x14ac:dyDescent="0.4">
      <c r="D134" s="6">
        <v>1.3</v>
      </c>
      <c r="E134" s="7">
        <f t="shared" si="7"/>
        <v>-0.65664963500309426</v>
      </c>
      <c r="G134">
        <f t="shared" si="9"/>
        <v>3.8554002830005158</v>
      </c>
      <c r="H134" s="10">
        <f t="shared" si="13"/>
        <v>-1.0338948503123719</v>
      </c>
      <c r="I134">
        <f t="shared" si="10"/>
        <v>-8.2711588024989755</v>
      </c>
      <c r="K134">
        <f t="shared" si="8"/>
        <v>-1.7328345826625566</v>
      </c>
      <c r="M134">
        <f t="shared" si="11"/>
        <v>-1.0337570177451263</v>
      </c>
      <c r="N134" s="13">
        <f t="shared" si="12"/>
        <v>1.8997816593524903E-8</v>
      </c>
      <c r="O134" s="13">
        <v>1</v>
      </c>
    </row>
    <row r="135" spans="4:15" x14ac:dyDescent="0.4">
      <c r="D135" s="6">
        <v>1.32</v>
      </c>
      <c r="E135" s="7">
        <f t="shared" si="7"/>
        <v>-0.6503600223102759</v>
      </c>
      <c r="G135">
        <f t="shared" si="9"/>
        <v>3.8670253770358216</v>
      </c>
      <c r="H135" s="10">
        <f t="shared" si="13"/>
        <v>-1.0239918551275293</v>
      </c>
      <c r="I135">
        <f t="shared" si="10"/>
        <v>-8.1919348410202346</v>
      </c>
      <c r="K135">
        <f t="shared" si="8"/>
        <v>-1.7150820711939527</v>
      </c>
      <c r="M135">
        <f t="shared" si="11"/>
        <v>-1.0238235744555302</v>
      </c>
      <c r="N135" s="13">
        <f t="shared" si="12"/>
        <v>2.8318384568483369E-8</v>
      </c>
      <c r="O135" s="13">
        <v>1</v>
      </c>
    </row>
    <row r="136" spans="4:15" x14ac:dyDescent="0.4">
      <c r="D136" s="6">
        <v>1.34</v>
      </c>
      <c r="E136" s="7">
        <f t="shared" si="7"/>
        <v>-0.64410334997051899</v>
      </c>
      <c r="G136">
        <f t="shared" si="9"/>
        <v>3.8786504710711278</v>
      </c>
      <c r="H136" s="10">
        <f t="shared" si="13"/>
        <v>-1.0141407245285821</v>
      </c>
      <c r="I136">
        <f t="shared" si="10"/>
        <v>-8.1131257962286565</v>
      </c>
      <c r="K136">
        <f t="shared" si="8"/>
        <v>-1.6974722949740388</v>
      </c>
      <c r="M136">
        <f t="shared" si="11"/>
        <v>-1.0139405512907427</v>
      </c>
      <c r="N136" s="13">
        <f t="shared" si="12"/>
        <v>4.0069325147103002E-8</v>
      </c>
      <c r="O136" s="13">
        <v>1</v>
      </c>
    </row>
    <row r="137" spans="4:15" x14ac:dyDescent="0.4">
      <c r="D137" s="6">
        <v>1.36</v>
      </c>
      <c r="E137" s="7">
        <f t="shared" si="7"/>
        <v>-0.6378805750296056</v>
      </c>
      <c r="G137">
        <f t="shared" si="9"/>
        <v>3.8902755651064349</v>
      </c>
      <c r="H137" s="10">
        <f t="shared" si="13"/>
        <v>-1.0043429653841141</v>
      </c>
      <c r="I137">
        <f t="shared" si="10"/>
        <v>-8.0347437230729124</v>
      </c>
      <c r="K137">
        <f t="shared" si="8"/>
        <v>-1.6800060082529233</v>
      </c>
      <c r="M137">
        <f t="shared" si="11"/>
        <v>-1.0041095147994425</v>
      </c>
      <c r="N137" s="13">
        <f t="shared" si="12"/>
        <v>5.4499175483466041E-8</v>
      </c>
      <c r="O137" s="13">
        <v>1</v>
      </c>
    </row>
    <row r="138" spans="4:15" x14ac:dyDescent="0.4">
      <c r="D138" s="6">
        <v>1.38</v>
      </c>
      <c r="E138" s="7">
        <f t="shared" si="7"/>
        <v>-0.63169259561417201</v>
      </c>
      <c r="G138">
        <f t="shared" si="9"/>
        <v>3.9019006591417407</v>
      </c>
      <c r="H138" s="10">
        <f t="shared" si="13"/>
        <v>-0.99459999179451386</v>
      </c>
      <c r="I138">
        <f t="shared" si="10"/>
        <v>-7.9567999343561109</v>
      </c>
      <c r="K138">
        <f t="shared" si="8"/>
        <v>-1.6626838539528037</v>
      </c>
      <c r="M138">
        <f t="shared" si="11"/>
        <v>-0.99433194082100496</v>
      </c>
      <c r="N138" s="13">
        <f t="shared" si="12"/>
        <v>7.1851324399071298E-8</v>
      </c>
      <c r="O138" s="13">
        <v>1</v>
      </c>
    </row>
    <row r="139" spans="4:15" x14ac:dyDescent="0.4">
      <c r="D139" s="6">
        <v>1.4</v>
      </c>
      <c r="E139" s="7">
        <f t="shared" si="7"/>
        <v>-0.62554025329087148</v>
      </c>
      <c r="G139">
        <f t="shared" si="9"/>
        <v>3.9135257531770469</v>
      </c>
      <c r="H139" s="10">
        <f t="shared" si="13"/>
        <v>-0.9849131288064773</v>
      </c>
      <c r="I139">
        <f t="shared" si="10"/>
        <v>-7.8793050304518184</v>
      </c>
      <c r="K139">
        <f t="shared" si="8"/>
        <v>-1.6455063694258609</v>
      </c>
      <c r="M139">
        <f t="shared" si="11"/>
        <v>-0.98460921799946344</v>
      </c>
      <c r="N139" s="13">
        <f t="shared" si="12"/>
        <v>9.2361778619817463E-8</v>
      </c>
      <c r="O139" s="13">
        <v>1</v>
      </c>
    </row>
    <row r="140" spans="4:15" x14ac:dyDescent="0.4">
      <c r="D140" s="6">
        <v>1.42</v>
      </c>
      <c r="E140" s="7">
        <f t="shared" si="7"/>
        <v>-0.61942433534249841</v>
      </c>
      <c r="G140">
        <f t="shared" si="9"/>
        <v>3.925150847212354</v>
      </c>
      <c r="H140" s="10">
        <f t="shared" si="13"/>
        <v>-0.97528361599676361</v>
      </c>
      <c r="I140">
        <f t="shared" si="10"/>
        <v>-7.8022689279741089</v>
      </c>
      <c r="K140">
        <f t="shared" si="8"/>
        <v>-1.6284739919501727</v>
      </c>
      <c r="M140">
        <f t="shared" si="11"/>
        <v>-0.97494265117263001</v>
      </c>
      <c r="N140" s="13">
        <f t="shared" si="12"/>
        <v>1.1625701129645259E-7</v>
      </c>
      <c r="O140" s="13">
        <v>1</v>
      </c>
    </row>
    <row r="141" spans="4:15" x14ac:dyDescent="0.4">
      <c r="D141" s="6">
        <v>1.44</v>
      </c>
      <c r="E141" s="7">
        <f t="shared" si="7"/>
        <v>-0.61334557696379199</v>
      </c>
      <c r="G141">
        <f t="shared" si="9"/>
        <v>3.9367759412476597</v>
      </c>
      <c r="H141" s="10">
        <f t="shared" si="13"/>
        <v>-0.96571261092949046</v>
      </c>
      <c r="I141">
        <f t="shared" si="10"/>
        <v>-7.7257008874359236</v>
      </c>
      <c r="K141">
        <f t="shared" si="8"/>
        <v>-1.6115870639752101</v>
      </c>
      <c r="M141">
        <f t="shared" si="11"/>
        <v>-0.96533346464071401</v>
      </c>
      <c r="N141" s="13">
        <f t="shared" si="12"/>
        <v>1.4375190829295073E-7</v>
      </c>
      <c r="O141" s="13">
        <v>1</v>
      </c>
    </row>
    <row r="142" spans="4:15" x14ac:dyDescent="0.4">
      <c r="D142" s="6">
        <v>1.46</v>
      </c>
      <c r="E142" s="7">
        <f t="shared" si="7"/>
        <v>-0.60730466337953948</v>
      </c>
      <c r="G142">
        <f t="shared" si="9"/>
        <v>3.9484010352829659</v>
      </c>
      <c r="H142" s="10">
        <f t="shared" si="13"/>
        <v>-0.95620119249108482</v>
      </c>
      <c r="I142">
        <f t="shared" si="10"/>
        <v>-7.6496095399286785</v>
      </c>
      <c r="K142">
        <f t="shared" si="8"/>
        <v>-1.5948458381279824</v>
      </c>
      <c r="M142">
        <f t="shared" si="11"/>
        <v>-0.95578280531862647</v>
      </c>
      <c r="N142" s="13">
        <f t="shared" si="12"/>
        <v>1.750478260776893E-7</v>
      </c>
      <c r="O142" s="13">
        <v>1</v>
      </c>
    </row>
    <row r="143" spans="4:15" x14ac:dyDescent="0.4">
      <c r="D143" s="6">
        <v>1.48</v>
      </c>
      <c r="E143" s="7">
        <f t="shared" si="7"/>
        <v>-0.60130223188752752</v>
      </c>
      <c r="G143">
        <f t="shared" si="9"/>
        <v>3.9600261293182726</v>
      </c>
      <c r="H143" s="10">
        <f t="shared" si="13"/>
        <v>-0.94675036410691205</v>
      </c>
      <c r="I143">
        <f t="shared" si="10"/>
        <v>-7.5740029128552964</v>
      </c>
      <c r="K143">
        <f t="shared" si="8"/>
        <v>-1.5782504819904426</v>
      </c>
      <c r="M143">
        <f t="shared" si="11"/>
        <v>-0.94629174577603326</v>
      </c>
      <c r="N143" s="13">
        <f t="shared" si="12"/>
        <v>2.1033077341804782E-7</v>
      </c>
      <c r="O143" s="13">
        <v>1</v>
      </c>
    </row>
    <row r="144" spans="4:15" x14ac:dyDescent="0.4">
      <c r="D144" s="6">
        <v>1.5</v>
      </c>
      <c r="E144" s="7">
        <f t="shared" si="7"/>
        <v>-0.59533887382880502</v>
      </c>
      <c r="G144">
        <f t="shared" si="9"/>
        <v>3.9716512233535788</v>
      </c>
      <c r="H144" s="10">
        <f t="shared" si="13"/>
        <v>-0.9373610568434535</v>
      </c>
      <c r="I144">
        <f t="shared" si="10"/>
        <v>-7.498888454747628</v>
      </c>
      <c r="K144">
        <f t="shared" si="8"/>
        <v>-1.5618010826582576</v>
      </c>
      <c r="M144">
        <f t="shared" si="11"/>
        <v>-0.93686128716905892</v>
      </c>
      <c r="N144" s="13">
        <f t="shared" si="12"/>
        <v>2.497697274444635E-7</v>
      </c>
      <c r="O144" s="13">
        <v>1</v>
      </c>
    </row>
    <row r="145" spans="4:15" x14ac:dyDescent="0.4">
      <c r="D145" s="6">
        <v>1.52</v>
      </c>
      <c r="E145" s="7">
        <f t="shared" si="7"/>
        <v>-0.58941513648764932</v>
      </c>
      <c r="G145">
        <f t="shared" si="9"/>
        <v>3.983276317388885</v>
      </c>
      <c r="H145" s="10">
        <f t="shared" si="13"/>
        <v>-0.92803413239980381</v>
      </c>
      <c r="I145">
        <f t="shared" si="10"/>
        <v>-7.4242730591984305</v>
      </c>
      <c r="K145">
        <f t="shared" si="8"/>
        <v>-1.5454976510906129</v>
      </c>
      <c r="M145">
        <f t="shared" si="11"/>
        <v>-0.92749236206740449</v>
      </c>
      <c r="N145" s="13">
        <f t="shared" si="12"/>
        <v>2.9351509306807756E-7</v>
      </c>
      <c r="O145" s="13">
        <v>1</v>
      </c>
    </row>
    <row r="146" spans="4:15" x14ac:dyDescent="0.4">
      <c r="D146" s="6">
        <v>1.54</v>
      </c>
      <c r="E146" s="7">
        <f t="shared" si="7"/>
        <v>-0.58353152492354998</v>
      </c>
      <c r="G146">
        <f t="shared" si="9"/>
        <v>3.9949014114241916</v>
      </c>
      <c r="H146" s="10">
        <f t="shared" si="13"/>
        <v>-0.91877038599212946</v>
      </c>
      <c r="I146">
        <f t="shared" si="10"/>
        <v>-7.3501630879370357</v>
      </c>
      <c r="K146">
        <f t="shared" si="8"/>
        <v>-1.5293401262603239</v>
      </c>
      <c r="M146">
        <f t="shared" si="11"/>
        <v>-0.91818583718053737</v>
      </c>
      <c r="N146" s="13">
        <f t="shared" si="12"/>
        <v>3.4169731313372399E-7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-0.5776885037374565</v>
      </c>
      <c r="G147">
        <f t="shared" si="9"/>
        <v>4.0065265054594983</v>
      </c>
      <c r="H147" s="10">
        <f t="shared" si="13"/>
        <v>-0.90957054913462521</v>
      </c>
      <c r="I147">
        <f t="shared" si="10"/>
        <v>-7.2765643930770016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-1.5133283791130834</v>
      </c>
      <c r="M147">
        <f t="shared" si="11"/>
        <v>-0.90894251598645159</v>
      </c>
      <c r="N147" s="13">
        <f t="shared" si="12"/>
        <v>3.9442563520485848E-7</v>
      </c>
      <c r="O147" s="13">
        <v>1</v>
      </c>
    </row>
    <row r="148" spans="4:15" x14ac:dyDescent="0.4">
      <c r="D148" s="6">
        <v>1.58</v>
      </c>
      <c r="E148" s="7">
        <f t="shared" si="14"/>
        <v>-0.57188649877446096</v>
      </c>
      <c r="G148">
        <f t="shared" ref="G148:G211" si="16">$E$11*(D148/$E$12+1)</f>
        <v>4.0181515994948036</v>
      </c>
      <c r="H148" s="10">
        <f t="shared" si="13"/>
        <v>-0.90043529232038877</v>
      </c>
      <c r="I148">
        <f t="shared" ref="I148:I211" si="17">H148*$E$6</f>
        <v>-7.2034823385631102</v>
      </c>
      <c r="K148">
        <f t="shared" si="15"/>
        <v>-1.4974622163443039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-0.89976314126639612</v>
      </c>
      <c r="N148" s="13">
        <f t="shared" ref="N148:N211" si="19">(M148-H148)^2*O148</f>
        <v>4.5178703938343488E-7</v>
      </c>
      <c r="O148" s="13">
        <v>1</v>
      </c>
    </row>
    <row r="149" spans="4:15" x14ac:dyDescent="0.4">
      <c r="D149" s="6">
        <v>1.6</v>
      </c>
      <c r="E149" s="7">
        <f t="shared" si="14"/>
        <v>-0.56612589876502517</v>
      </c>
      <c r="G149">
        <f t="shared" si="16"/>
        <v>4.0297766935301107</v>
      </c>
      <c r="H149" s="10">
        <f t="shared" ref="H149:H212" si="20">-(-$B$4)*(1+D149+$E$5*D149^3)*EXP(-D149)</f>
        <v>-0.89136522760553205</v>
      </c>
      <c r="I149">
        <f t="shared" si="17"/>
        <v>-7.1309218208442564</v>
      </c>
      <c r="K149">
        <f t="shared" si="15"/>
        <v>-1.4817413840016298</v>
      </c>
      <c r="M149">
        <f t="shared" si="18"/>
        <v>-0.8906483975488384</v>
      </c>
      <c r="N149" s="13">
        <f t="shared" si="19"/>
        <v>5.1384533017942345E-7</v>
      </c>
      <c r="O149" s="13">
        <v>1</v>
      </c>
    </row>
    <row r="150" spans="4:15" x14ac:dyDescent="0.4">
      <c r="D150" s="6">
        <v>1.62</v>
      </c>
      <c r="E150" s="7">
        <f t="shared" si="14"/>
        <v>-0.56040705690679082</v>
      </c>
      <c r="G150">
        <f t="shared" si="16"/>
        <v>4.0414017875654169</v>
      </c>
      <c r="H150" s="10">
        <f t="shared" si="20"/>
        <v>-0.88236091109974224</v>
      </c>
      <c r="I150">
        <f t="shared" si="17"/>
        <v>-7.0588872887979379</v>
      </c>
      <c r="K150">
        <f t="shared" si="15"/>
        <v>-1.466165570920887</v>
      </c>
      <c r="M150">
        <f t="shared" si="18"/>
        <v>-0.88159891346584252</v>
      </c>
      <c r="N150" s="13">
        <f t="shared" si="19"/>
        <v>5.8064039406877896E-7</v>
      </c>
      <c r="O150" s="13">
        <v>1</v>
      </c>
    </row>
    <row r="151" spans="4:15" x14ac:dyDescent="0.4">
      <c r="D151" s="6">
        <v>1.64</v>
      </c>
      <c r="E151" s="7">
        <f t="shared" si="14"/>
        <v>-0.55473029238895255</v>
      </c>
      <c r="G151">
        <f t="shared" si="16"/>
        <v>4.0530268816007231</v>
      </c>
      <c r="H151" s="10">
        <f t="shared" si="20"/>
        <v>-0.8734228453664058</v>
      </c>
      <c r="I151">
        <f t="shared" si="17"/>
        <v>-6.9873827629312464</v>
      </c>
      <c r="K151">
        <f t="shared" si="15"/>
        <v>-1.4507344120027956</v>
      </c>
      <c r="M151">
        <f t="shared" si="18"/>
        <v>-0.87261526402487655</v>
      </c>
      <c r="N151" s="13">
        <f t="shared" si="19"/>
        <v>6.521876231861847E-7</v>
      </c>
      <c r="O151" s="13">
        <v>1</v>
      </c>
    </row>
    <row r="152" spans="4:15" x14ac:dyDescent="0.4">
      <c r="D152" s="6">
        <v>1.66</v>
      </c>
      <c r="E152" s="7">
        <f t="shared" si="14"/>
        <v>-0.54909589186110497</v>
      </c>
      <c r="G152">
        <f t="shared" si="16"/>
        <v>4.0646519756360302</v>
      </c>
      <c r="H152" s="10">
        <f t="shared" si="20"/>
        <v>-0.86455148173530982</v>
      </c>
      <c r="I152">
        <f t="shared" si="17"/>
        <v>-6.9164118538824786</v>
      </c>
      <c r="K152">
        <f t="shared" si="15"/>
        <v>-1.4354474913375674</v>
      </c>
      <c r="M152">
        <f t="shared" si="18"/>
        <v>-0.86369797279902749</v>
      </c>
      <c r="N152" s="13">
        <f t="shared" si="19"/>
        <v>7.284775043137983E-7</v>
      </c>
      <c r="O152" s="13">
        <v>1</v>
      </c>
    </row>
    <row r="153" spans="4:15" x14ac:dyDescent="0.4">
      <c r="D153" s="6">
        <v>1.68</v>
      </c>
      <c r="E153" s="7">
        <f t="shared" si="14"/>
        <v>-0.54350411084842409</v>
      </c>
      <c r="G153">
        <f t="shared" si="16"/>
        <v>4.0762770696713355</v>
      </c>
      <c r="H153" s="10">
        <f t="shared" si="20"/>
        <v>-0.85574722253084357</v>
      </c>
      <c r="I153">
        <f t="shared" si="17"/>
        <v>-6.8459777802467485</v>
      </c>
      <c r="K153">
        <f t="shared" si="15"/>
        <v>-1.4203043451841222</v>
      </c>
      <c r="M153">
        <f t="shared" si="18"/>
        <v>-0.85484751403844905</v>
      </c>
      <c r="N153" s="13">
        <f t="shared" si="19"/>
        <v>8.0947537128680764E-7</v>
      </c>
      <c r="O153" s="13">
        <v>1</v>
      </c>
    </row>
    <row r="154" spans="4:15" x14ac:dyDescent="0.4">
      <c r="D154" s="6">
        <v>1.7</v>
      </c>
      <c r="E154" s="7">
        <f t="shared" si="14"/>
        <v>-0.53795517511497659</v>
      </c>
      <c r="G154">
        <f t="shared" si="16"/>
        <v>4.0879021637066417</v>
      </c>
      <c r="H154" s="10">
        <f t="shared" si="20"/>
        <v>-0.84701042321853059</v>
      </c>
      <c r="I154">
        <f t="shared" si="17"/>
        <v>-6.7760833857482448</v>
      </c>
      <c r="K154">
        <f t="shared" si="15"/>
        <v>-1.4053044648103539</v>
      </c>
      <c r="M154">
        <f t="shared" si="18"/>
        <v>-0.84606431470577315</v>
      </c>
      <c r="N154" s="13">
        <f t="shared" si="19"/>
        <v>8.9512131791211139E-7</v>
      </c>
      <c r="O154" s="13">
        <v>1</v>
      </c>
    </row>
    <row r="155" spans="4:15" x14ac:dyDescent="0.4">
      <c r="D155" s="6">
        <v>1.72</v>
      </c>
      <c r="E155" s="7">
        <f t="shared" si="14"/>
        <v>-0.53244928197689767</v>
      </c>
      <c r="G155">
        <f t="shared" si="16"/>
        <v>4.0995272577419488</v>
      </c>
      <c r="H155" s="10">
        <f t="shared" si="20"/>
        <v>-0.83834139447262535</v>
      </c>
      <c r="I155">
        <f t="shared" si="17"/>
        <v>-6.7067311557810028</v>
      </c>
      <c r="K155">
        <f t="shared" si="15"/>
        <v>-1.3904472992006813</v>
      </c>
      <c r="M155">
        <f t="shared" si="18"/>
        <v>-0.83734875643816775</v>
      </c>
      <c r="N155" s="13">
        <f t="shared" si="19"/>
        <v>9.8533026745183481E-7</v>
      </c>
      <c r="O155" s="13">
        <v>1</v>
      </c>
    </row>
    <row r="156" spans="4:15" x14ac:dyDescent="0.4">
      <c r="D156" s="6">
        <v>1.74</v>
      </c>
      <c r="E156" s="7">
        <f t="shared" si="14"/>
        <v>-0.52698660156712751</v>
      </c>
      <c r="G156">
        <f t="shared" si="16"/>
        <v>4.111152351777255</v>
      </c>
      <c r="H156" s="10">
        <f t="shared" si="20"/>
        <v>-0.82974040416744221</v>
      </c>
      <c r="I156">
        <f t="shared" si="17"/>
        <v>-6.6379232333395377</v>
      </c>
      <c r="K156">
        <f t="shared" si="15"/>
        <v>-1.3757322576367201</v>
      </c>
      <c r="M156">
        <f t="shared" si="18"/>
        <v>-0.82870117743855709</v>
      </c>
      <c r="N156" s="13">
        <f t="shared" si="19"/>
        <v>1.0799921940292731E-6</v>
      </c>
      <c r="O156" s="13">
        <v>1</v>
      </c>
    </row>
    <row r="157" spans="4:15" x14ac:dyDescent="0.4">
      <c r="D157" s="6">
        <v>1.76</v>
      </c>
      <c r="E157" s="7">
        <f t="shared" si="14"/>
        <v>-0.5215672780533317</v>
      </c>
      <c r="G157">
        <f t="shared" si="16"/>
        <v>4.1227774458125612</v>
      </c>
      <c r="H157" s="10">
        <f t="shared" si="20"/>
        <v>-0.82120767929497063</v>
      </c>
      <c r="I157">
        <f t="shared" si="17"/>
        <v>-6.569661434359765</v>
      </c>
      <c r="K157">
        <f t="shared" si="15"/>
        <v>-1.361158712156757</v>
      </c>
      <c r="M157">
        <f t="shared" si="18"/>
        <v>-0.82012187429849581</v>
      </c>
      <c r="N157" s="13">
        <f t="shared" si="19"/>
        <v>1.1789724903696731E-6</v>
      </c>
      <c r="O157" s="13">
        <v>1</v>
      </c>
    </row>
    <row r="158" spans="4:15" x14ac:dyDescent="0.4">
      <c r="D158" s="6">
        <v>1.78</v>
      </c>
      <c r="E158" s="7">
        <f t="shared" si="14"/>
        <v>-0.51619143081059449</v>
      </c>
      <c r="G158">
        <f t="shared" si="16"/>
        <v>4.1344025398478674</v>
      </c>
      <c r="H158" s="10">
        <f t="shared" si="20"/>
        <v>-0.81274340781128107</v>
      </c>
      <c r="I158">
        <f t="shared" si="17"/>
        <v>-6.5019472624902486</v>
      </c>
      <c r="K158">
        <f t="shared" si="15"/>
        <v>-1.3467259998994172</v>
      </c>
      <c r="M158">
        <f t="shared" si="18"/>
        <v>-0.81161110375507239</v>
      </c>
      <c r="N158" s="13">
        <f t="shared" si="19"/>
        <v>1.2821124757066233E-6</v>
      </c>
      <c r="O158" s="13">
        <v>1</v>
      </c>
    </row>
    <row r="159" spans="4:15" x14ac:dyDescent="0.4">
      <c r="D159" s="6">
        <v>1.8</v>
      </c>
      <c r="E159" s="7">
        <f t="shared" si="14"/>
        <v>-0.51085915555041106</v>
      </c>
      <c r="G159">
        <f t="shared" si="16"/>
        <v>4.1460276338831736</v>
      </c>
      <c r="H159" s="10">
        <f t="shared" si="20"/>
        <v>-0.80434774041412227</v>
      </c>
      <c r="I159">
        <f t="shared" si="17"/>
        <v>-6.4347819233129782</v>
      </c>
      <c r="K159">
        <f t="shared" si="15"/>
        <v>-1.3324334253366694</v>
      </c>
      <c r="M159">
        <f t="shared" si="18"/>
        <v>-0.8031690843841387</v>
      </c>
      <c r="N159" s="13">
        <f t="shared" si="19"/>
        <v>1.3892300370166334E-6</v>
      </c>
      <c r="O159" s="13">
        <v>1</v>
      </c>
    </row>
    <row r="160" spans="4:15" x14ac:dyDescent="0.4">
      <c r="D160" s="6">
        <v>1.82</v>
      </c>
      <c r="E160" s="7">
        <f t="shared" si="14"/>
        <v>-0.50557052540746295</v>
      </c>
      <c r="G160">
        <f t="shared" si="16"/>
        <v>4.1576527279184798</v>
      </c>
      <c r="H160" s="10">
        <f t="shared" si="20"/>
        <v>-0.79602079225405042</v>
      </c>
      <c r="I160">
        <f t="shared" si="17"/>
        <v>-6.3681663380324034</v>
      </c>
      <c r="K160">
        <f t="shared" si="15"/>
        <v>-1.3182802624011167</v>
      </c>
      <c r="M160">
        <f t="shared" si="18"/>
        <v>-0.79479599823208802</v>
      </c>
      <c r="N160" s="13">
        <f t="shared" si="19"/>
        <v>1.5001203962348451E-6</v>
      </c>
      <c r="O160" s="13">
        <v>1</v>
      </c>
    </row>
    <row r="161" spans="4:15" x14ac:dyDescent="0.4">
      <c r="D161" s="6">
        <v>1.84</v>
      </c>
      <c r="E161" s="7">
        <f t="shared" si="14"/>
        <v>-0.50032559198561177</v>
      </c>
      <c r="G161">
        <f t="shared" si="16"/>
        <v>4.1692778219537869</v>
      </c>
      <c r="H161" s="10">
        <f t="shared" si="20"/>
        <v>-0.78776264458134571</v>
      </c>
      <c r="I161">
        <f t="shared" si="17"/>
        <v>-6.3021011566507656</v>
      </c>
      <c r="K161">
        <f t="shared" si="15"/>
        <v>-1.3042657565122657</v>
      </c>
      <c r="M161">
        <f t="shared" si="18"/>
        <v>-0.78649199238831946</v>
      </c>
      <c r="N161" s="13">
        <f t="shared" si="19"/>
        <v>1.6145569956424054E-6</v>
      </c>
      <c r="O161" s="13">
        <v>1</v>
      </c>
    </row>
    <row r="162" spans="4:15" x14ac:dyDescent="0.4">
      <c r="D162" s="6">
        <v>1.86</v>
      </c>
      <c r="E162" s="7">
        <f t="shared" si="14"/>
        <v>-0.49512438636450334</v>
      </c>
      <c r="G162">
        <f t="shared" si="16"/>
        <v>4.1809029159890931</v>
      </c>
      <c r="H162" s="10">
        <f t="shared" si="20"/>
        <v>-0.77957334633091058</v>
      </c>
      <c r="I162">
        <f t="shared" si="17"/>
        <v>-6.2365867706472846</v>
      </c>
      <c r="K162">
        <f t="shared" si="15"/>
        <v>-1.2903891265063099</v>
      </c>
      <c r="M162">
        <f t="shared" si="18"/>
        <v>-0.77825718050046366</v>
      </c>
      <c r="N162" s="13">
        <f t="shared" si="19"/>
        <v>1.732292493236014E-6</v>
      </c>
      <c r="O162" s="13">
        <v>1</v>
      </c>
    </row>
    <row r="163" spans="4:15" x14ac:dyDescent="0.4">
      <c r="D163" s="6">
        <v>1.88</v>
      </c>
      <c r="E163" s="7">
        <f t="shared" si="14"/>
        <v>-0.48996692006812309</v>
      </c>
      <c r="G163">
        <f t="shared" si="16"/>
        <v>4.1925280100243993</v>
      </c>
      <c r="H163" s="10">
        <f t="shared" si="20"/>
        <v>-0.77145291564725982</v>
      </c>
      <c r="I163">
        <f t="shared" si="17"/>
        <v>-6.1716233251780785</v>
      </c>
      <c r="K163">
        <f t="shared" si="15"/>
        <v>-1.2766495664737039</v>
      </c>
      <c r="M163">
        <f t="shared" si="18"/>
        <v>-0.77009164423435883</v>
      </c>
      <c r="N163" s="13">
        <f t="shared" si="19"/>
        <v>1.8530598595814532E-6</v>
      </c>
      <c r="O163" s="13">
        <v>1</v>
      </c>
    </row>
    <row r="164" spans="4:15" x14ac:dyDescent="0.4">
      <c r="D164" s="6">
        <v>1.9</v>
      </c>
      <c r="E164" s="7">
        <f t="shared" si="14"/>
        <v>-0.48485318599661159</v>
      </c>
      <c r="G164">
        <f t="shared" si="16"/>
        <v>4.2041531040597055</v>
      </c>
      <c r="H164" s="10">
        <f t="shared" si="20"/>
        <v>-0.76340134135166493</v>
      </c>
      <c r="I164">
        <f t="shared" si="17"/>
        <v>-6.1072107308133194</v>
      </c>
      <c r="K164">
        <f t="shared" si="15"/>
        <v>-1.2630462475086748</v>
      </c>
      <c r="M164">
        <f t="shared" si="18"/>
        <v>-0.76199543468070952</v>
      </c>
      <c r="N164" s="13">
        <f t="shared" si="19"/>
        <v>1.9765735674369366E-6</v>
      </c>
      <c r="O164" s="13">
        <v>1</v>
      </c>
    </row>
    <row r="165" spans="4:15" x14ac:dyDescent="0.4">
      <c r="D165" s="6">
        <v>1.92</v>
      </c>
      <c r="E165" s="7">
        <f t="shared" si="14"/>
        <v>-0.47978315932259635</v>
      </c>
      <c r="G165">
        <f t="shared" si="16"/>
        <v>4.2157781980950118</v>
      </c>
      <c r="H165" s="10">
        <f t="shared" si="20"/>
        <v>-0.75541858435342801</v>
      </c>
      <c r="I165">
        <f t="shared" si="17"/>
        <v>-6.0433486748274241</v>
      </c>
      <c r="K165">
        <f t="shared" si="15"/>
        <v>-1.2495783193745937</v>
      </c>
      <c r="M165">
        <f t="shared" si="18"/>
        <v>-0.75396857371028903</v>
      </c>
      <c r="N165" s="13">
        <f t="shared" si="19"/>
        <v>2.1025308652163418E-6</v>
      </c>
      <c r="O165" s="13">
        <v>1</v>
      </c>
    </row>
    <row r="166" spans="4:15" x14ac:dyDescent="0.4">
      <c r="D166" s="6">
        <v>1.94</v>
      </c>
      <c r="E166" s="7">
        <f t="shared" si="14"/>
        <v>-0.47475679835326312</v>
      </c>
      <c r="G166">
        <f t="shared" si="16"/>
        <v>4.227403292130318</v>
      </c>
      <c r="H166" s="10">
        <f t="shared" si="20"/>
        <v>-0.74750457900721279</v>
      </c>
      <c r="I166">
        <f t="shared" si="17"/>
        <v>-5.9800366320577023</v>
      </c>
      <c r="K166">
        <f t="shared" si="15"/>
        <v>-1.236244912088978</v>
      </c>
      <c r="M166">
        <f t="shared" si="18"/>
        <v>-0.74601105527947853</v>
      </c>
      <c r="N166" s="13">
        <f t="shared" si="19"/>
        <v>2.230613125305235E-6</v>
      </c>
      <c r="O166" s="13">
        <v>1</v>
      </c>
    </row>
    <row r="167" spans="4:15" x14ac:dyDescent="0.4">
      <c r="D167" s="6">
        <v>1.96</v>
      </c>
      <c r="E167" s="7">
        <f t="shared" si="14"/>
        <v>-0.46977404535934753</v>
      </c>
      <c r="G167">
        <f t="shared" si="16"/>
        <v>4.2390283861656242</v>
      </c>
      <c r="H167" s="10">
        <f t="shared" si="20"/>
        <v>-0.73965923441829273</v>
      </c>
      <c r="I167">
        <f t="shared" si="17"/>
        <v>-5.9172738753463419</v>
      </c>
      <c r="K167">
        <f t="shared" si="15"/>
        <v>-1.2230451374317213</v>
      </c>
      <c r="M167">
        <f t="shared" si="18"/>
        <v>-0.73812284668787864</v>
      </c>
      <c r="N167" s="13">
        <f t="shared" si="19"/>
        <v>2.3604872581669602E-6</v>
      </c>
      <c r="O167" s="13">
        <v>1</v>
      </c>
    </row>
    <row r="168" spans="4:15" x14ac:dyDescent="0.4">
      <c r="D168" s="6">
        <v>1.98</v>
      </c>
      <c r="E168" s="7">
        <f t="shared" si="14"/>
        <v>-0.46483482737219106</v>
      </c>
      <c r="G168">
        <f t="shared" si="16"/>
        <v>4.2506534802009304</v>
      </c>
      <c r="H168" s="10">
        <f t="shared" si="20"/>
        <v>-0.73188243569751477</v>
      </c>
      <c r="I168">
        <f t="shared" si="17"/>
        <v>-5.8550594855801181</v>
      </c>
      <c r="K168">
        <f t="shared" si="15"/>
        <v>-1.2099780903799924</v>
      </c>
      <c r="M168">
        <f t="shared" si="18"/>
        <v>-0.7303038897896692</v>
      </c>
      <c r="N168" s="13">
        <f t="shared" si="19"/>
        <v>2.4918071831759736E-6</v>
      </c>
      <c r="O168" s="13">
        <v>1</v>
      </c>
    </row>
    <row r="169" spans="4:15" x14ac:dyDescent="0.4">
      <c r="D169" s="6">
        <v>2</v>
      </c>
      <c r="E169" s="7">
        <f t="shared" si="14"/>
        <v>-0.45993905694996762</v>
      </c>
      <c r="G169">
        <f t="shared" si="16"/>
        <v>4.2622785742362375</v>
      </c>
      <c r="H169" s="10">
        <f t="shared" si="20"/>
        <v>-0.7241740451677241</v>
      </c>
      <c r="I169">
        <f t="shared" si="17"/>
        <v>-5.7933923613417928</v>
      </c>
      <c r="K169">
        <f t="shared" si="15"/>
        <v>-1.197042850473097</v>
      </c>
      <c r="M169">
        <f t="shared" si="18"/>
        <v>-0.72255410216033122</v>
      </c>
      <c r="N169" s="13">
        <f t="shared" si="19"/>
        <v>2.6242153472010777E-6</v>
      </c>
      <c r="O169" s="13">
        <v>1</v>
      </c>
    </row>
    <row r="170" spans="4:15" x14ac:dyDescent="0.4">
      <c r="D170" s="6">
        <v>2.02</v>
      </c>
      <c r="E170" s="7">
        <f t="shared" si="14"/>
        <v>-0.4550866329141528</v>
      </c>
      <c r="G170">
        <f t="shared" si="16"/>
        <v>4.2739036682715437</v>
      </c>
      <c r="H170" s="10">
        <f t="shared" si="20"/>
        <v>-0.71653390352333357</v>
      </c>
      <c r="I170">
        <f t="shared" si="17"/>
        <v>-5.7322712281866686</v>
      </c>
      <c r="K170">
        <f t="shared" si="15"/>
        <v>-1.1842384831104422</v>
      </c>
      <c r="M170">
        <f t="shared" si="18"/>
        <v>-0.71487337822029362</v>
      </c>
      <c r="N170" s="13">
        <f t="shared" si="19"/>
        <v>2.7573442820359186E-6</v>
      </c>
      <c r="O170" s="13">
        <v>1</v>
      </c>
    </row>
    <row r="171" spans="4:15" x14ac:dyDescent="0.4">
      <c r="D171" s="6">
        <v>2.04</v>
      </c>
      <c r="E171" s="7">
        <f t="shared" si="14"/>
        <v>-0.45027744105727119</v>
      </c>
      <c r="G171">
        <f t="shared" si="16"/>
        <v>4.285528762306849</v>
      </c>
      <c r="H171" s="10">
        <f t="shared" si="20"/>
        <v>-0.70896183094467358</v>
      </c>
      <c r="I171">
        <f t="shared" si="17"/>
        <v>-5.6716946475573886</v>
      </c>
      <c r="K171">
        <f t="shared" si="15"/>
        <v>-1.171564040785612</v>
      </c>
      <c r="M171">
        <f t="shared" si="18"/>
        <v>-0.70726159031700997</v>
      </c>
      <c r="N171" s="13">
        <f t="shared" si="19"/>
        <v>2.8908181919579375E-6</v>
      </c>
      <c r="O171" s="13">
        <v>1</v>
      </c>
    </row>
    <row r="172" spans="4:15" x14ac:dyDescent="0.4">
      <c r="D172" s="6">
        <v>2.06</v>
      </c>
      <c r="E172" s="7">
        <f t="shared" si="14"/>
        <v>-0.44551135482292581</v>
      </c>
      <c r="G172">
        <f t="shared" si="16"/>
        <v>4.2971538563421561</v>
      </c>
      <c r="H172" s="10">
        <f t="shared" si="20"/>
        <v>-0.70145762816869672</v>
      </c>
      <c r="I172">
        <f t="shared" si="17"/>
        <v>-5.6116610253495738</v>
      </c>
      <c r="K172">
        <f t="shared" si="15"/>
        <v>-1.159018564259418</v>
      </c>
      <c r="M172">
        <f t="shared" si="18"/>
        <v>-0.69971858976691348</v>
      </c>
      <c r="N172" s="13">
        <f t="shared" si="19"/>
        <v>3.024254562876819E-6</v>
      </c>
      <c r="O172" s="13">
        <v>1</v>
      </c>
    </row>
    <row r="173" spans="4:15" x14ac:dyDescent="0.4">
      <c r="D173" s="6">
        <v>2.08</v>
      </c>
      <c r="E173" s="7">
        <f t="shared" si="14"/>
        <v>-0.44078823595907873</v>
      </c>
      <c r="G173">
        <f t="shared" si="16"/>
        <v>4.3087789503774623</v>
      </c>
      <c r="H173" s="10">
        <f t="shared" si="20"/>
        <v>-0.69402107751756947</v>
      </c>
      <c r="I173">
        <f t="shared" si="17"/>
        <v>-5.5521686201405558</v>
      </c>
      <c r="K173">
        <f t="shared" si="15"/>
        <v>-1.1466010836747103</v>
      </c>
      <c r="M173">
        <f t="shared" si="18"/>
        <v>-0.69224420785867768</v>
      </c>
      <c r="N173" s="13">
        <f t="shared" si="19"/>
        <v>3.1572657846902215E-6</v>
      </c>
      <c r="O173" s="13">
        <v>1</v>
      </c>
    </row>
    <row r="174" spans="4:15" x14ac:dyDescent="0.4">
      <c r="D174" s="6">
        <v>2.1</v>
      </c>
      <c r="E174" s="7">
        <f t="shared" si="14"/>
        <v>-0.43610793514552454</v>
      </c>
      <c r="G174">
        <f t="shared" si="16"/>
        <v>4.3204040444127685</v>
      </c>
      <c r="H174" s="10">
        <f t="shared" si="20"/>
        <v>-0.68665194388662842</v>
      </c>
      <c r="I174">
        <f t="shared" si="17"/>
        <v>-5.4932155510930274</v>
      </c>
      <c r="K174">
        <f t="shared" si="15"/>
        <v>-1.1343106196155106</v>
      </c>
      <c r="M174">
        <f t="shared" si="18"/>
        <v>-0.68483825681909938</v>
      </c>
      <c r="N174" s="13">
        <f t="shared" si="19"/>
        <v>3.2894607789221108E-6</v>
      </c>
      <c r="O174" s="13">
        <v>1</v>
      </c>
    </row>
    <row r="175" spans="4:15" x14ac:dyDescent="0.4">
      <c r="D175" s="6">
        <v>2.12</v>
      </c>
      <c r="E175" s="7">
        <f t="shared" si="14"/>
        <v>-0.43147029259646091</v>
      </c>
      <c r="G175">
        <f t="shared" si="16"/>
        <v>4.3320291384480756</v>
      </c>
      <c r="H175" s="10">
        <f t="shared" si="20"/>
        <v>-0.67934997569312772</v>
      </c>
      <c r="I175">
        <f t="shared" si="17"/>
        <v>-5.4347998055450217</v>
      </c>
      <c r="K175">
        <f t="shared" si="15"/>
        <v>-1.1221461841130431</v>
      </c>
      <c r="M175">
        <f t="shared" si="18"/>
        <v>-0.67750053074295091</v>
      </c>
      <c r="N175" s="13">
        <f t="shared" si="19"/>
        <v>3.420446623734481E-6</v>
      </c>
      <c r="O175" s="13">
        <v>1</v>
      </c>
    </row>
    <row r="176" spans="4:15" x14ac:dyDescent="0.4">
      <c r="D176" s="6">
        <v>2.14</v>
      </c>
      <c r="E176" s="7">
        <f t="shared" si="14"/>
        <v>-0.42687513863903975</v>
      </c>
      <c r="G176">
        <f t="shared" si="16"/>
        <v>4.3436542324833809</v>
      </c>
      <c r="H176" s="10">
        <f t="shared" si="20"/>
        <v>-0.67211490578716815</v>
      </c>
      <c r="I176">
        <f t="shared" si="17"/>
        <v>-5.3769192462973452</v>
      </c>
      <c r="K176">
        <f t="shared" si="15"/>
        <v>-1.1101067816010275</v>
      </c>
      <c r="M176">
        <f t="shared" si="18"/>
        <v>-0.67023080648804678</v>
      </c>
      <c r="N176" s="13">
        <f t="shared" si="19"/>
        <v>3.5498301689496256E-6</v>
      </c>
      <c r="O176" s="13">
        <v>1</v>
      </c>
    </row>
    <row r="177" spans="4:15" x14ac:dyDescent="0.4">
      <c r="D177" s="6">
        <v>2.16</v>
      </c>
      <c r="E177" s="7">
        <f t="shared" si="14"/>
        <v>-0.42232229426874468</v>
      </c>
      <c r="G177">
        <f t="shared" si="16"/>
        <v>4.3552793265186871</v>
      </c>
      <c r="H177" s="10">
        <f t="shared" si="20"/>
        <v>-0.66494645232613847</v>
      </c>
      <c r="I177">
        <f t="shared" si="17"/>
        <v>-5.3195716186091078</v>
      </c>
      <c r="K177">
        <f t="shared" si="15"/>
        <v>-1.0981914098225249</v>
      </c>
      <c r="M177">
        <f t="shared" si="18"/>
        <v>-0.66302884453673605</v>
      </c>
      <c r="N177" s="13">
        <f t="shared" si="19"/>
        <v>3.6772196339768366E-6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-0.41781157168242</v>
      </c>
      <c r="G178">
        <f t="shared" si="16"/>
        <v>4.3669044205539942</v>
      </c>
      <c r="H178" s="10">
        <f t="shared" si="20"/>
        <v>-0.65784431961397027</v>
      </c>
      <c r="I178">
        <f t="shared" si="17"/>
        <v>-5.2627545569117622</v>
      </c>
      <c r="K178">
        <f t="shared" si="15"/>
        <v>-1.0863990606905642</v>
      </c>
      <c r="M178">
        <f t="shared" si="18"/>
        <v>-0.65589438982502613</v>
      </c>
      <c r="N178" s="13">
        <f t="shared" si="19"/>
        <v>3.8022261818117741E-6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-0.41334277478974546</v>
      </c>
      <c r="G179">
        <f t="shared" si="16"/>
        <v>4.3785295145893004</v>
      </c>
      <c r="H179" s="10">
        <f t="shared" si="20"/>
        <v>-0.65080819890645425</v>
      </c>
      <c r="I179">
        <f t="shared" si="17"/>
        <v>-5.206465591251634</v>
      </c>
      <c r="K179">
        <f t="shared" si="15"/>
        <v>-1.0747287211046037</v>
      </c>
      <c r="M179">
        <f t="shared" si="18"/>
        <v>-0.64882717254044664</v>
      </c>
      <c r="N179" s="13">
        <f t="shared" si="19"/>
        <v>3.9244654628173171E-6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-0.40891569970392527</v>
      </c>
      <c r="G180">
        <f t="shared" si="16"/>
        <v>4.3901546086246066</v>
      </c>
      <c r="H180" s="10">
        <f t="shared" si="20"/>
        <v>-0.6438377691838304</v>
      </c>
      <c r="I180">
        <f t="shared" si="17"/>
        <v>-5.1507021534706432</v>
      </c>
      <c r="K180">
        <f t="shared" si="15"/>
        <v>-1.0631793737248607</v>
      </c>
      <c r="M180">
        <f t="shared" si="18"/>
        <v>-0.64182690888976512</v>
      </c>
      <c r="N180" s="13">
        <f t="shared" si="19"/>
        <v>4.043559122248286E-6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-0.40453013521233655</v>
      </c>
      <c r="G181">
        <f t="shared" si="16"/>
        <v>4.4017797026599128</v>
      </c>
      <c r="H181" s="10">
        <f t="shared" si="20"/>
        <v>-0.63693269789182394</v>
      </c>
      <c r="I181">
        <f t="shared" si="17"/>
        <v>-5.0954615831345915</v>
      </c>
      <c r="K181">
        <f t="shared" si="15"/>
        <v>-1.0517499977064118</v>
      </c>
      <c r="M181">
        <f t="shared" si="18"/>
        <v>-0.63489330183761472</v>
      </c>
      <c r="N181" s="13">
        <f t="shared" si="19"/>
        <v>4.1591362659241327E-6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-0.40018586322785493</v>
      </c>
      <c r="G182">
        <f t="shared" si="16"/>
        <v>4.413404796695219</v>
      </c>
      <c r="H182" s="10">
        <f t="shared" si="20"/>
        <v>-0.63009264165225753</v>
      </c>
      <c r="I182">
        <f t="shared" si="17"/>
        <v>-5.0407411332180603</v>
      </c>
      <c r="K182">
        <f t="shared" si="15"/>
        <v>-1.0404395693949025</v>
      </c>
      <c r="M182">
        <f t="shared" si="18"/>
        <v>-0.62802604181705268</v>
      </c>
      <c r="N182" s="13">
        <f t="shared" si="19"/>
        <v>4.2708348788687216E-6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-0.39588265922155391</v>
      </c>
      <c r="G183">
        <f t="shared" si="16"/>
        <v>4.4250298907305252</v>
      </c>
      <c r="H183" s="10">
        <f t="shared" si="20"/>
        <v>-0.62331724694433666</v>
      </c>
      <c r="I183">
        <f t="shared" si="17"/>
        <v>-4.9865379755546932</v>
      </c>
      <c r="K183">
        <f t="shared" si="15"/>
        <v>-1.029247062985611</v>
      </c>
      <c r="M183">
        <f t="shared" si="18"/>
        <v>-0.62122480741304187</v>
      </c>
      <c r="N183" s="13">
        <f t="shared" si="19"/>
        <v>4.3783031921251498E-6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-0.39162029263745018</v>
      </c>
      <c r="G184">
        <f t="shared" si="16"/>
        <v>4.4366549847658323</v>
      </c>
      <c r="H184" s="10">
        <f t="shared" si="20"/>
        <v>-0.61660615075766534</v>
      </c>
      <c r="I184">
        <f t="shared" si="17"/>
        <v>-4.9328492060613227</v>
      </c>
      <c r="K184">
        <f t="shared" si="15"/>
        <v>-1.0181714511475397</v>
      </c>
      <c r="M184">
        <f t="shared" si="18"/>
        <v>-0.61448926601980425</v>
      </c>
      <c r="N184" s="13">
        <f t="shared" si="19"/>
        <v>4.4812009933892202E-6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-0.38739852728994439</v>
      </c>
      <c r="G185">
        <f t="shared" si="16"/>
        <v>4.4482800788011385</v>
      </c>
      <c r="H185" s="10">
        <f t="shared" si="20"/>
        <v>-0.6099589812180175</v>
      </c>
      <c r="I185">
        <f t="shared" si="17"/>
        <v>-4.87967184974414</v>
      </c>
      <c r="K185">
        <f t="shared" si="15"/>
        <v>-1.0072117056141385</v>
      </c>
      <c r="M185">
        <f t="shared" si="18"/>
        <v>-0.60781907447297345</v>
      </c>
      <c r="N185" s="13">
        <f t="shared" si="19"/>
        <v>4.5792008774850261E-6</v>
      </c>
      <c r="O185" s="13">
        <v>1</v>
      </c>
    </row>
    <row r="186" spans="4:15" x14ac:dyDescent="0.4">
      <c r="D186" s="6">
        <v>2.34</v>
      </c>
      <c r="E186" s="7">
        <f t="shared" si="14"/>
        <v>-0.38321712174458639</v>
      </c>
      <c r="G186">
        <f t="shared" si="16"/>
        <v>4.4599051728364447</v>
      </c>
      <c r="H186" s="10">
        <f t="shared" si="20"/>
        <v>-0.60337535818685128</v>
      </c>
      <c r="I186">
        <f t="shared" si="17"/>
        <v>-4.8270028654948103</v>
      </c>
      <c r="K186">
        <f t="shared" si="15"/>
        <v>-0.9963667977421814</v>
      </c>
      <c r="M186">
        <f t="shared" si="18"/>
        <v>-0.6012138796574289</v>
      </c>
      <c r="N186" s="13">
        <f t="shared" si="19"/>
        <v>4.6719894331539749E-6</v>
      </c>
      <c r="O186" s="13">
        <v>1</v>
      </c>
    </row>
    <row r="187" spans="4:15" x14ac:dyDescent="0.4">
      <c r="D187" s="6">
        <v>2.36</v>
      </c>
      <c r="E187" s="7">
        <f t="shared" si="14"/>
        <v>-0.37907582968277226</v>
      </c>
      <c r="G187">
        <f t="shared" si="16"/>
        <v>4.4715302668717509</v>
      </c>
      <c r="H187" s="10">
        <f t="shared" si="20"/>
        <v>-0.59685489383552492</v>
      </c>
      <c r="I187">
        <f t="shared" si="17"/>
        <v>-4.7748391506841994</v>
      </c>
      <c r="K187">
        <f t="shared" si="15"/>
        <v>-0.98563569904026282</v>
      </c>
      <c r="M187">
        <f t="shared" si="18"/>
        <v>-0.59467331909167609</v>
      </c>
      <c r="N187" s="13">
        <f t="shared" si="19"/>
        <v>4.7592683629991115E-6</v>
      </c>
      <c r="O187" s="13">
        <v>1</v>
      </c>
    </row>
    <row r="188" spans="4:15" x14ac:dyDescent="0.4">
      <c r="D188" s="6">
        <v>2.38</v>
      </c>
      <c r="E188" s="7">
        <f t="shared" si="14"/>
        <v>-0.37497440025096057</v>
      </c>
      <c r="G188">
        <f t="shared" si="16"/>
        <v>4.4831553609070571</v>
      </c>
      <c r="H188" s="10">
        <f t="shared" si="20"/>
        <v>-0.59039719319513739</v>
      </c>
      <c r="I188">
        <f t="shared" si="17"/>
        <v>-4.7231775455610991</v>
      </c>
      <c r="K188">
        <f t="shared" si="15"/>
        <v>-0.97501738166831031</v>
      </c>
      <c r="M188">
        <f t="shared" si="18"/>
        <v>-0.58819702148959974</v>
      </c>
      <c r="N188" s="13">
        <f t="shared" si="19"/>
        <v>4.8407555338484821E-6</v>
      </c>
      <c r="O188" s="13">
        <v>1</v>
      </c>
    </row>
    <row r="189" spans="4:15" x14ac:dyDescent="0.4">
      <c r="D189" s="6">
        <v>2.4</v>
      </c>
      <c r="E189" s="7">
        <f t="shared" si="14"/>
        <v>-0.3709125783949746</v>
      </c>
      <c r="G189">
        <f t="shared" si="16"/>
        <v>4.4947804549423633</v>
      </c>
      <c r="H189" s="10">
        <f t="shared" si="20"/>
        <v>-0.58400185468288746</v>
      </c>
      <c r="I189">
        <f t="shared" si="17"/>
        <v>-4.6720148374630996</v>
      </c>
      <c r="K189">
        <f t="shared" si="15"/>
        <v>-0.9645108189094399</v>
      </c>
      <c r="M189">
        <f t="shared" si="18"/>
        <v>-0.58178460730038528</v>
      </c>
      <c r="N189" s="13">
        <f t="shared" si="19"/>
        <v>4.9161859552127438E-6</v>
      </c>
      <c r="O189" s="13">
        <v>1</v>
      </c>
    </row>
    <row r="190" spans="4:15" x14ac:dyDescent="0.4">
      <c r="D190" s="6">
        <v>2.42</v>
      </c>
      <c r="E190" s="7">
        <f t="shared" si="14"/>
        <v>-0.36689010517994058</v>
      </c>
      <c r="G190">
        <f t="shared" si="16"/>
        <v>4.5064055489776704</v>
      </c>
      <c r="H190" s="10">
        <f t="shared" si="20"/>
        <v>-0.57766847060581639</v>
      </c>
      <c r="I190">
        <f t="shared" si="17"/>
        <v>-4.6213477648465311</v>
      </c>
      <c r="K190">
        <f t="shared" si="15"/>
        <v>-0.95411498561544261</v>
      </c>
      <c r="M190">
        <f t="shared" si="18"/>
        <v>-0.57543568922738986</v>
      </c>
      <c r="N190" s="13">
        <f t="shared" si="19"/>
        <v>4.985312683848272E-6</v>
      </c>
      <c r="O190" s="13">
        <v>1</v>
      </c>
    </row>
    <row r="191" spans="4:15" x14ac:dyDescent="0.4">
      <c r="D191" s="6">
        <v>2.44</v>
      </c>
      <c r="E191" s="7">
        <f t="shared" si="14"/>
        <v>-0.36290671809638947</v>
      </c>
      <c r="G191">
        <f t="shared" si="16"/>
        <v>4.5180306430129766</v>
      </c>
      <c r="H191" s="10">
        <f t="shared" si="20"/>
        <v>-0.57139662764276511</v>
      </c>
      <c r="I191">
        <f t="shared" si="17"/>
        <v>-4.5711730211421209</v>
      </c>
      <c r="K191">
        <f t="shared" si="15"/>
        <v>-0.94382885862711097</v>
      </c>
      <c r="M191">
        <f t="shared" si="18"/>
        <v>-0.56914987272670314</v>
      </c>
      <c r="N191" s="13">
        <f t="shared" si="19"/>
        <v>5.0479076528486116E-6</v>
      </c>
      <c r="O191" s="13">
        <v>1</v>
      </c>
    </row>
    <row r="192" spans="4:15" x14ac:dyDescent="0.4">
      <c r="D192" s="6">
        <v>2.46</v>
      </c>
      <c r="E192" s="7">
        <f t="shared" si="14"/>
        <v>-0.35896215135303722</v>
      </c>
      <c r="G192">
        <f t="shared" si="16"/>
        <v>4.5296557370482828</v>
      </c>
      <c r="H192" s="10">
        <f t="shared" si="20"/>
        <v>-0.56518590730535712</v>
      </c>
      <c r="I192">
        <f t="shared" si="17"/>
        <v>-4.5214872584428569</v>
      </c>
      <c r="K192">
        <f t="shared" si="15"/>
        <v>-0.93365141717057198</v>
      </c>
      <c r="M192">
        <f t="shared" si="18"/>
        <v>-0.56292675648611712</v>
      </c>
      <c r="N192" s="13">
        <f t="shared" si="19"/>
        <v>5.1037624240727485E-6</v>
      </c>
      <c r="O192" s="13">
        <v>1</v>
      </c>
    </row>
    <row r="193" spans="4:15" x14ac:dyDescent="0.4">
      <c r="D193" s="6">
        <v>2.48</v>
      </c>
      <c r="E193" s="7">
        <f t="shared" si="14"/>
        <v>-0.35505613615673676</v>
      </c>
      <c r="G193">
        <f t="shared" si="16"/>
        <v>4.541280831083589</v>
      </c>
      <c r="H193" s="10">
        <f t="shared" si="20"/>
        <v>-0.55903588637878199</v>
      </c>
      <c r="I193">
        <f t="shared" si="17"/>
        <v>-4.4722870910302559</v>
      </c>
      <c r="K193">
        <f t="shared" si="15"/>
        <v>-0.92358164323074565</v>
      </c>
      <c r="M193">
        <f t="shared" si="18"/>
        <v>-0.55676593288520382</v>
      </c>
      <c r="N193" s="13">
        <f t="shared" si="19"/>
        <v>5.1526888630077374E-6</v>
      </c>
      <c r="O193" s="13">
        <v>1</v>
      </c>
    </row>
    <row r="194" spans="4:15" x14ac:dyDescent="0.4">
      <c r="D194" s="6">
        <v>2.5</v>
      </c>
      <c r="E194" s="7">
        <f t="shared" si="14"/>
        <v>-0.35118840098007931</v>
      </c>
      <c r="G194">
        <f t="shared" si="16"/>
        <v>4.5529059251188952</v>
      </c>
      <c r="H194" s="10">
        <f t="shared" si="20"/>
        <v>-0.5529461373431348</v>
      </c>
      <c r="I194">
        <f t="shared" si="17"/>
        <v>-4.4235690987450784</v>
      </c>
      <c r="K194">
        <f t="shared" si="15"/>
        <v>-0.91361852190298798</v>
      </c>
      <c r="M194">
        <f t="shared" si="18"/>
        <v>-0.55066698843717288</v>
      </c>
      <c r="N194" s="13">
        <f t="shared" si="19"/>
        <v>5.1945197355474409E-6</v>
      </c>
      <c r="O194" s="13">
        <v>1</v>
      </c>
    </row>
    <row r="195" spans="4:15" x14ac:dyDescent="0.4">
      <c r="D195" s="6">
        <v>2.52</v>
      </c>
      <c r="E195" s="7">
        <f t="shared" si="14"/>
        <v>-0.34735867181710867</v>
      </c>
      <c r="G195">
        <f t="shared" si="16"/>
        <v>4.5645310191542015</v>
      </c>
      <c r="H195" s="10">
        <f t="shared" si="20"/>
        <v>-0.54691622877603763</v>
      </c>
      <c r="I195">
        <f t="shared" si="17"/>
        <v>-4.375329830208301</v>
      </c>
      <c r="K195">
        <f t="shared" si="15"/>
        <v>-0.90376104172393579</v>
      </c>
      <c r="M195">
        <f t="shared" si="18"/>
        <v>-0.54462950421314926</v>
      </c>
      <c r="N195" s="13">
        <f t="shared" si="19"/>
        <v>5.229109226516983E-6</v>
      </c>
      <c r="O195" s="13">
        <v>1</v>
      </c>
    </row>
    <row r="196" spans="4:15" x14ac:dyDescent="0.4">
      <c r="D196" s="6">
        <v>2.54</v>
      </c>
      <c r="E196" s="7">
        <f t="shared" si="14"/>
        <v>-0.34356667242759314</v>
      </c>
      <c r="G196">
        <f t="shared" si="16"/>
        <v>4.5761561131895085</v>
      </c>
      <c r="H196" s="10">
        <f t="shared" si="20"/>
        <v>-0.54094572573724542</v>
      </c>
      <c r="I196">
        <f t="shared" si="17"/>
        <v>-4.3275658058979634</v>
      </c>
      <c r="K196">
        <f t="shared" si="15"/>
        <v>-0.89400819498252471</v>
      </c>
      <c r="M196">
        <f t="shared" si="18"/>
        <v>-0.53865305624950655</v>
      </c>
      <c r="N196" s="13">
        <f t="shared" si="19"/>
        <v>5.2563333800088324E-6</v>
      </c>
      <c r="O196" s="13">
        <v>1</v>
      </c>
    </row>
    <row r="197" spans="4:15" x14ac:dyDescent="0.4">
      <c r="D197" s="6">
        <v>2.56</v>
      </c>
      <c r="E197" s="7">
        <f t="shared" si="14"/>
        <v>-0.33981212457028631</v>
      </c>
      <c r="G197">
        <f t="shared" si="16"/>
        <v>4.5877812072248148</v>
      </c>
      <c r="H197" s="10">
        <f t="shared" si="20"/>
        <v>-0.5350341901359158</v>
      </c>
      <c r="I197">
        <f t="shared" si="17"/>
        <v>-4.2802735210873264</v>
      </c>
      <c r="K197">
        <f t="shared" si="15"/>
        <v>-0.88435897801211549</v>
      </c>
      <c r="M197">
        <f t="shared" si="18"/>
        <v>-0.53273721593885603</v>
      </c>
      <c r="N197" s="13">
        <f t="shared" si="19"/>
        <v>5.2760904619583502E-6</v>
      </c>
      <c r="O197" s="13">
        <v>1</v>
      </c>
    </row>
    <row r="198" spans="4:15" x14ac:dyDescent="0.4">
      <c r="D198" s="6">
        <v>2.58</v>
      </c>
      <c r="E198" s="7">
        <f t="shared" si="14"/>
        <v>-0.33609474822559343</v>
      </c>
      <c r="G198">
        <f t="shared" si="16"/>
        <v>4.599406301260121</v>
      </c>
      <c r="H198" s="10">
        <f t="shared" si="20"/>
        <v>-0.52918118108119683</v>
      </c>
      <c r="I198">
        <f t="shared" si="17"/>
        <v>-4.2334494486495746</v>
      </c>
      <c r="K198">
        <f t="shared" si="15"/>
        <v>-0.87481239146460221</v>
      </c>
      <c r="M198">
        <f t="shared" si="18"/>
        <v>-0.52688155040526896</v>
      </c>
      <c r="N198" s="13">
        <f t="shared" si="19"/>
        <v>5.2883012456684547E-6</v>
      </c>
      <c r="O198" s="13">
        <v>1</v>
      </c>
    </row>
    <row r="199" spans="4:15" x14ac:dyDescent="0.4">
      <c r="D199" s="6">
        <v>2.6</v>
      </c>
      <c r="E199" s="7">
        <f t="shared" si="14"/>
        <v>-0.33241426180804429</v>
      </c>
      <c r="G199">
        <f t="shared" si="16"/>
        <v>4.6110313952954272</v>
      </c>
      <c r="H199" s="10">
        <f t="shared" si="20"/>
        <v>-0.52338625521676574</v>
      </c>
      <c r="I199">
        <f t="shared" si="17"/>
        <v>-4.1870900417341259</v>
      </c>
      <c r="K199">
        <f t="shared" si="15"/>
        <v>-0.86536744056736525</v>
      </c>
      <c r="M199">
        <f t="shared" si="18"/>
        <v>-0.52108562286430749</v>
      </c>
      <c r="N199" s="13">
        <f t="shared" si="19"/>
        <v>5.2929092211775992E-6</v>
      </c>
      <c r="O199" s="13">
        <v>1</v>
      </c>
    </row>
    <row r="200" spans="4:15" x14ac:dyDescent="0.4">
      <c r="D200" s="6">
        <v>2.62</v>
      </c>
      <c r="E200" s="7">
        <f t="shared" si="14"/>
        <v>-0.32877038236896217</v>
      </c>
      <c r="G200">
        <f t="shared" si="16"/>
        <v>4.6226564893307334</v>
      </c>
      <c r="H200" s="10">
        <f t="shared" si="20"/>
        <v>-0.51764896703993091</v>
      </c>
      <c r="I200">
        <f t="shared" si="17"/>
        <v>-4.1411917363194473</v>
      </c>
      <c r="K200">
        <f t="shared" si="15"/>
        <v>-0.85602313536386965</v>
      </c>
      <c r="M200">
        <f t="shared" si="18"/>
        <v>-0.51534899296839287</v>
      </c>
      <c r="N200" s="13">
        <f t="shared" si="19"/>
        <v>5.2898807297472489E-6</v>
      </c>
      <c r="O200" s="13">
        <v>1</v>
      </c>
    </row>
    <row r="201" spans="4:15" x14ac:dyDescent="0.4">
      <c r="D201" s="6">
        <v>2.64</v>
      </c>
      <c r="E201" s="7">
        <f t="shared" si="14"/>
        <v>-0.32516282578970185</v>
      </c>
      <c r="G201">
        <f t="shared" si="16"/>
        <v>4.6342815833660396</v>
      </c>
      <c r="H201" s="10">
        <f t="shared" si="20"/>
        <v>-0.51196886920588558</v>
      </c>
      <c r="I201">
        <f t="shared" si="17"/>
        <v>-4.0957509536470846</v>
      </c>
      <c r="K201">
        <f t="shared" si="15"/>
        <v>-0.84677849093868351</v>
      </c>
      <c r="M201">
        <f t="shared" si="18"/>
        <v>-0.50967121713805041</v>
      </c>
      <c r="N201" s="13">
        <f t="shared" si="19"/>
        <v>5.2792050248272113E-6</v>
      </c>
      <c r="O201" s="13">
        <v>1</v>
      </c>
    </row>
    <row r="202" spans="4:15" x14ac:dyDescent="0.4">
      <c r="D202" s="6">
        <v>2.66</v>
      </c>
      <c r="E202" s="7">
        <f t="shared" si="14"/>
        <v>-0.32159130696581995</v>
      </c>
      <c r="G202">
        <f t="shared" si="16"/>
        <v>4.6459066774013467</v>
      </c>
      <c r="H202" s="10">
        <f t="shared" si="20"/>
        <v>-0.50634551281768347</v>
      </c>
      <c r="I202">
        <f t="shared" si="17"/>
        <v>-4.0507641025414678</v>
      </c>
      <c r="K202">
        <f t="shared" si="15"/>
        <v>-0.83763252762766172</v>
      </c>
      <c r="M202">
        <f t="shared" si="18"/>
        <v>-0.50405184887952514</v>
      </c>
      <c r="N202" s="13">
        <f t="shared" si="19"/>
        <v>5.2608942612079798E-6</v>
      </c>
      <c r="O202" s="13">
        <v>1</v>
      </c>
    </row>
    <row r="203" spans="4:15" x14ac:dyDescent="0.4">
      <c r="D203" s="6">
        <v>2.68</v>
      </c>
      <c r="E203" s="7">
        <f t="shared" si="14"/>
        <v>-0.31805553998252623</v>
      </c>
      <c r="G203">
        <f t="shared" si="16"/>
        <v>4.6575317714366529</v>
      </c>
      <c r="H203" s="10">
        <f t="shared" si="20"/>
        <v>-0.50077844770248747</v>
      </c>
      <c r="I203">
        <f t="shared" si="17"/>
        <v>-4.0062275816198998</v>
      </c>
      <c r="K203">
        <f t="shared" si="15"/>
        <v>-0.82858427121399714</v>
      </c>
      <c r="M203">
        <f t="shared" si="18"/>
        <v>-0.49849043908926627</v>
      </c>
      <c r="N203" s="13">
        <f t="shared" si="19"/>
        <v>5.2349834141744177E-6</v>
      </c>
      <c r="O203" s="13">
        <v>1</v>
      </c>
    </row>
    <row r="204" spans="4:15" x14ac:dyDescent="0.4">
      <c r="D204" s="6">
        <v>2.7</v>
      </c>
      <c r="E204" s="7">
        <f t="shared" si="14"/>
        <v>-0.31455523828175286</v>
      </c>
      <c r="G204">
        <f t="shared" si="16"/>
        <v>4.6691568654719582</v>
      </c>
      <c r="H204" s="10">
        <f t="shared" si="20"/>
        <v>-0.49526722267461987</v>
      </c>
      <c r="I204">
        <f t="shared" si="17"/>
        <v>-3.9621377813969589</v>
      </c>
      <c r="K204">
        <f t="shared" si="15"/>
        <v>-0.81963275311081263</v>
      </c>
      <c r="M204">
        <f t="shared" si="18"/>
        <v>-0.49298653634574796</v>
      </c>
      <c r="N204" s="13">
        <f t="shared" si="19"/>
        <v>5.2015301307032117E-6</v>
      </c>
      <c r="O204" s="13">
        <v>1</v>
      </c>
    </row>
    <row r="205" spans="4:15" x14ac:dyDescent="0.4">
      <c r="D205" s="6">
        <v>2.72</v>
      </c>
      <c r="E205" s="7">
        <f t="shared" si="14"/>
        <v>-0.31109011482116727</v>
      </c>
      <c r="G205">
        <f t="shared" si="16"/>
        <v>4.6807819595072653</v>
      </c>
      <c r="H205" s="10">
        <f t="shared" si="20"/>
        <v>-0.48981138578592792</v>
      </c>
      <c r="I205">
        <f t="shared" si="17"/>
        <v>-3.9184910862874234</v>
      </c>
      <c r="K205">
        <f t="shared" si="15"/>
        <v>-0.81077701053093765</v>
      </c>
      <c r="M205">
        <f t="shared" si="18"/>
        <v>-0.48753968718907914</v>
      </c>
      <c r="N205" s="13">
        <f t="shared" si="19"/>
        <v>5.1606145149247221E-6</v>
      </c>
      <c r="O205" s="13">
        <v>1</v>
      </c>
    </row>
    <row r="206" spans="4:15" x14ac:dyDescent="0.4">
      <c r="D206" s="6">
        <v>2.74</v>
      </c>
      <c r="E206" s="7">
        <f t="shared" si="14"/>
        <v>-0.30765988222544327</v>
      </c>
      <c r="G206">
        <f t="shared" si="16"/>
        <v>4.6924070535425715</v>
      </c>
      <c r="H206" s="10">
        <f t="shared" si="20"/>
        <v>-0.48441048456396046</v>
      </c>
      <c r="I206">
        <f t="shared" si="17"/>
        <v>-3.8752838765116837</v>
      </c>
      <c r="K206">
        <f t="shared" si="15"/>
        <v>-0.80201608664450474</v>
      </c>
      <c r="M206">
        <f t="shared" si="18"/>
        <v>-0.48214943638885704</v>
      </c>
      <c r="N206" s="13">
        <f t="shared" si="19"/>
        <v>5.1123388501385037E-6</v>
      </c>
      <c r="O206" s="13">
        <v>1</v>
      </c>
    </row>
    <row r="207" spans="4:15" x14ac:dyDescent="0.4">
      <c r="D207" s="6">
        <v>2.76</v>
      </c>
      <c r="E207" s="7">
        <f t="shared" si="14"/>
        <v>-0.30426425293009213</v>
      </c>
      <c r="G207">
        <f t="shared" si="16"/>
        <v>4.7040321475778777</v>
      </c>
      <c r="H207" s="10">
        <f t="shared" si="20"/>
        <v>-0.47906406623843006</v>
      </c>
      <c r="I207">
        <f t="shared" si="17"/>
        <v>-3.8325125299074405</v>
      </c>
      <c r="K207">
        <f t="shared" si="15"/>
        <v>-0.7933490307249168</v>
      </c>
      <c r="M207">
        <f t="shared" si="18"/>
        <v>-0.47681532720066538</v>
      </c>
      <c r="N207" s="13">
        <f t="shared" si="19"/>
        <v>5.0568272599668181E-6</v>
      </c>
      <c r="O207" s="13">
        <v>1</v>
      </c>
    </row>
    <row r="208" spans="4:15" x14ac:dyDescent="0.4">
      <c r="D208" s="6">
        <v>2.78</v>
      </c>
      <c r="E208" s="7">
        <f t="shared" si="14"/>
        <v>-0.30090293931814677</v>
      </c>
      <c r="G208">
        <f t="shared" si="16"/>
        <v>4.7156572416131839</v>
      </c>
      <c r="H208" s="10">
        <f t="shared" si="20"/>
        <v>-0.47377167795642211</v>
      </c>
      <c r="I208">
        <f t="shared" si="17"/>
        <v>-3.7901734236513769</v>
      </c>
      <c r="K208">
        <f t="shared" si="15"/>
        <v>-0.78477489828378588</v>
      </c>
      <c r="M208">
        <f t="shared" si="18"/>
        <v>-0.47153690161165002</v>
      </c>
      <c r="N208" s="13">
        <f t="shared" si="19"/>
        <v>4.9942253111529195E-6</v>
      </c>
      <c r="O208" s="13">
        <v>1</v>
      </c>
    </row>
    <row r="209" spans="4:15" x14ac:dyDescent="0.4">
      <c r="D209" s="6">
        <v>2.8</v>
      </c>
      <c r="E209" s="7">
        <f t="shared" si="14"/>
        <v>-0.29757565384998269</v>
      </c>
      <c r="G209">
        <f t="shared" si="16"/>
        <v>4.7272823356484901</v>
      </c>
      <c r="H209" s="10">
        <f t="shared" si="20"/>
        <v>-0.4685328669867978</v>
      </c>
      <c r="I209">
        <f t="shared" si="17"/>
        <v>-3.7482629358943824</v>
      </c>
      <c r="K209">
        <f t="shared" si="15"/>
        <v>-0.7762927511953559</v>
      </c>
      <c r="M209">
        <f t="shared" si="18"/>
        <v>-0.46631370057555438</v>
      </c>
      <c r="N209" s="13">
        <f t="shared" si="19"/>
        <v>4.9246995607910124E-6</v>
      </c>
      <c r="O209" s="13">
        <v>1</v>
      </c>
    </row>
    <row r="210" spans="4:15" x14ac:dyDescent="0.4">
      <c r="D210" s="6">
        <v>2.82</v>
      </c>
      <c r="E210" s="7">
        <f t="shared" si="14"/>
        <v>-0.29428210918654479</v>
      </c>
      <c r="G210">
        <f t="shared" si="16"/>
        <v>4.7389074296837963</v>
      </c>
      <c r="H210" s="10">
        <f t="shared" si="20"/>
        <v>-0.46334718091421478</v>
      </c>
      <c r="I210">
        <f t="shared" si="17"/>
        <v>-3.7067774473137183</v>
      </c>
      <c r="K210">
        <f t="shared" si="15"/>
        <v>-0.76790165781093256</v>
      </c>
      <c r="M210">
        <f t="shared" si="18"/>
        <v>-0.46114526423760149</v>
      </c>
      <c r="N210" s="13">
        <f t="shared" si="19"/>
        <v>4.8484370507477221E-6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-0.29102201830624524</v>
      </c>
      <c r="G211">
        <f t="shared" si="16"/>
        <v>4.7505325237191025</v>
      </c>
      <c r="H211" s="10">
        <f t="shared" si="20"/>
        <v>-0.45821416782318314</v>
      </c>
      <c r="I211">
        <f t="shared" si="17"/>
        <v>-3.6657133425854651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-0.75960069306380829</v>
      </c>
      <c r="M211">
        <f t="shared" si="18"/>
        <v>-0.45603113214959151</v>
      </c>
      <c r="N211" s="13">
        <f t="shared" si="19"/>
        <v>4.765644752173648E-6</v>
      </c>
      <c r="O211" s="13">
        <v>1</v>
      </c>
    </row>
    <row r="212" spans="4:15" x14ac:dyDescent="0.4">
      <c r="D212" s="6">
        <v>2.86</v>
      </c>
      <c r="E212" s="7">
        <f t="shared" si="21"/>
        <v>-0.28779509461578462</v>
      </c>
      <c r="G212">
        <f t="shared" ref="G212:G275" si="23">$E$11*(D212/$E$12+1)</f>
        <v>4.7621576177544087</v>
      </c>
      <c r="H212" s="10">
        <f t="shared" si="20"/>
        <v>-0.45313337647255286</v>
      </c>
      <c r="I212">
        <f t="shared" ref="I212:I275" si="24">H212*$E$6</f>
        <v>-3.6250670117804229</v>
      </c>
      <c r="K212">
        <f t="shared" si="22"/>
        <v>-0.75138893856514821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-0.45097084347556732</v>
      </c>
      <c r="N212" s="13">
        <f t="shared" ref="N212:N275" si="26">(M212-H212)^2*O212</f>
        <v>4.6765489630512809E-6</v>
      </c>
      <c r="O212" s="13">
        <v>1</v>
      </c>
    </row>
    <row r="213" spans="4:15" x14ac:dyDescent="0.4">
      <c r="D213" s="6">
        <v>2.88</v>
      </c>
      <c r="E213" s="7">
        <f t="shared" si="21"/>
        <v>-0.28460105205514091</v>
      </c>
      <c r="G213">
        <f t="shared" si="23"/>
        <v>4.7737827117897158</v>
      </c>
      <c r="H213" s="10">
        <f t="shared" ref="H213:H276" si="27">-(-$B$4)*(1+D213+$E$5*D213^3)*EXP(-D213)</f>
        <v>-0.44810435646081936</v>
      </c>
      <c r="I213">
        <f t="shared" si="24"/>
        <v>-3.5848348516865549</v>
      </c>
      <c r="K213">
        <f t="shared" si="22"/>
        <v>-0.74326548269128434</v>
      </c>
      <c r="M213">
        <f t="shared" si="25"/>
        <v>-0.44596393718839722</v>
      </c>
      <c r="N213" s="13">
        <f t="shared" si="26"/>
        <v>4.5813946617561445E-6</v>
      </c>
      <c r="O213" s="13">
        <v>1</v>
      </c>
    </row>
    <row r="214" spans="4:15" x14ac:dyDescent="0.4">
      <c r="D214" s="6">
        <v>2.9</v>
      </c>
      <c r="E214" s="7">
        <f t="shared" si="21"/>
        <v>-0.28143960519696121</v>
      </c>
      <c r="G214">
        <f t="shared" si="23"/>
        <v>4.785407805825022</v>
      </c>
      <c r="H214" s="10">
        <f t="shared" si="27"/>
        <v>-0.44312665838261539</v>
      </c>
      <c r="I214">
        <f t="shared" si="24"/>
        <v>-3.5450132670609231</v>
      </c>
      <c r="K214">
        <f t="shared" si="22"/>
        <v>-0.73522942066285213</v>
      </c>
      <c r="M214">
        <f t="shared" si="25"/>
        <v>-0.44100995225760442</v>
      </c>
      <c r="N214" s="13">
        <f t="shared" si="26"/>
        <v>4.4804448196589556E-6</v>
      </c>
      <c r="O214" s="13">
        <v>1</v>
      </c>
    </row>
    <row r="215" spans="4:15" x14ac:dyDescent="0.4">
      <c r="D215" s="6">
        <v>2.92</v>
      </c>
      <c r="E215" s="7">
        <f t="shared" si="21"/>
        <v>-0.27831046934058462</v>
      </c>
      <c r="G215">
        <f t="shared" si="23"/>
        <v>4.7970328998603282</v>
      </c>
      <c r="H215" s="10">
        <f t="shared" si="27"/>
        <v>-0.4381998339767505</v>
      </c>
      <c r="I215">
        <f t="shared" si="24"/>
        <v>-3.505598671814004</v>
      </c>
      <c r="K215">
        <f t="shared" si="22"/>
        <v>-0.72727985461616118</v>
      </c>
      <c r="M215">
        <f t="shared" si="25"/>
        <v>-0.43610842782875842</v>
      </c>
      <c r="N215" s="13">
        <f t="shared" si="26"/>
        <v>4.3739796758590736E-6</v>
      </c>
      <c r="O215" s="13">
        <v>1</v>
      </c>
    </row>
    <row r="216" spans="4:15" x14ac:dyDescent="0.4">
      <c r="D216" s="6">
        <v>2.94</v>
      </c>
      <c r="E216" s="7">
        <f t="shared" si="21"/>
        <v>-0.27521336060091361</v>
      </c>
      <c r="G216">
        <f t="shared" si="23"/>
        <v>4.8086579938956344</v>
      </c>
      <c r="H216" s="10">
        <f t="shared" si="27"/>
        <v>-0.43332343626613845</v>
      </c>
      <c r="I216">
        <f t="shared" si="24"/>
        <v>-3.4665874901291076</v>
      </c>
      <c r="K216">
        <f t="shared" si="22"/>
        <v>-0.71941589366720793</v>
      </c>
      <c r="M216">
        <f t="shared" si="25"/>
        <v>-0.43125890339474748</v>
      </c>
      <c r="N216" s="13">
        <f t="shared" si="26"/>
        <v>4.2622959770538323E-6</v>
      </c>
      <c r="O216" s="13">
        <v>1</v>
      </c>
    </row>
    <row r="217" spans="4:15" x14ac:dyDescent="0.4">
      <c r="D217" s="6">
        <v>2.96</v>
      </c>
      <c r="E217" s="7">
        <f t="shared" si="21"/>
        <v>-0.27214799599234651</v>
      </c>
      <c r="G217">
        <f t="shared" si="23"/>
        <v>4.8202830879309406</v>
      </c>
      <c r="H217" s="10">
        <f t="shared" si="27"/>
        <v>-0.42849701968994963</v>
      </c>
      <c r="I217">
        <f t="shared" si="24"/>
        <v>-3.4279761575195971</v>
      </c>
      <c r="K217">
        <f t="shared" si="22"/>
        <v>-0.71163665396868481</v>
      </c>
      <c r="M217">
        <f t="shared" si="25"/>
        <v>-0.42646091895922078</v>
      </c>
      <c r="N217" s="13">
        <f t="shared" si="26"/>
        <v>4.1457061856745625E-6</v>
      </c>
      <c r="O217" s="13">
        <v>1</v>
      </c>
    </row>
    <row r="218" spans="4:15" x14ac:dyDescent="0.4">
      <c r="D218" s="6">
        <v>2.98</v>
      </c>
      <c r="E218" s="7">
        <f t="shared" si="21"/>
        <v>-0.26911409350797388</v>
      </c>
      <c r="G218">
        <f t="shared" si="23"/>
        <v>4.8319081819662468</v>
      </c>
      <c r="H218" s="10">
        <f t="shared" si="27"/>
        <v>-0.42372014022830484</v>
      </c>
      <c r="I218">
        <f t="shared" si="24"/>
        <v>-3.3897611218264387</v>
      </c>
      <c r="K218">
        <f t="shared" si="22"/>
        <v>-0.70394125876035385</v>
      </c>
      <c r="M218">
        <f t="shared" si="25"/>
        <v>-0.42171401519249452</v>
      </c>
      <c r="N218" s="13">
        <f t="shared" si="26"/>
        <v>4.0245376593049756E-6</v>
      </c>
      <c r="O218" s="13">
        <v>1</v>
      </c>
    </row>
    <row r="219" spans="4:15" x14ac:dyDescent="0.4">
      <c r="D219" s="6">
        <v>3</v>
      </c>
      <c r="E219" s="7">
        <f t="shared" si="21"/>
        <v>-0.26611137219423403</v>
      </c>
      <c r="G219">
        <f t="shared" si="23"/>
        <v>4.8435332760015539</v>
      </c>
      <c r="H219" s="10">
        <f t="shared" si="27"/>
        <v>-0.41899235551982145</v>
      </c>
      <c r="I219">
        <f t="shared" si="24"/>
        <v>-3.3519388441585716</v>
      </c>
      <c r="K219">
        <f t="shared" si="22"/>
        <v>-0.6963288384131141</v>
      </c>
      <c r="M219">
        <f t="shared" si="25"/>
        <v>-0.41701773358019711</v>
      </c>
      <c r="N219" s="13">
        <f t="shared" si="26"/>
        <v>3.8991318044457615E-6</v>
      </c>
      <c r="O219" s="13">
        <v>1</v>
      </c>
    </row>
    <row r="220" spans="4:15" x14ac:dyDescent="0.4">
      <c r="D220" s="6">
        <v>3.02</v>
      </c>
      <c r="E220" s="7">
        <f t="shared" si="21"/>
        <v>-0.26313955222121888</v>
      </c>
      <c r="G220">
        <f t="shared" si="23"/>
        <v>4.8551583700368601</v>
      </c>
      <c r="H220" s="10">
        <f t="shared" si="27"/>
        <v>-0.41431322497230916</v>
      </c>
      <c r="I220">
        <f t="shared" si="24"/>
        <v>-3.3145057997784733</v>
      </c>
      <c r="K220">
        <f t="shared" si="22"/>
        <v>-0.68879853046709449</v>
      </c>
      <c r="M220">
        <f t="shared" si="25"/>
        <v>-0.41237161656492338</v>
      </c>
      <c r="N220" s="13">
        <f t="shared" si="26"/>
        <v>3.7698432076311268E-6</v>
      </c>
      <c r="O220" s="13">
        <v>1</v>
      </c>
    </row>
    <row r="221" spans="4:15" x14ac:dyDescent="0.4">
      <c r="D221" s="6">
        <v>3.04</v>
      </c>
      <c r="E221" s="7">
        <f t="shared" si="21"/>
        <v>-0.26019835494881016</v>
      </c>
      <c r="G221">
        <f t="shared" si="23"/>
        <v>4.8667834640721654</v>
      </c>
      <c r="H221" s="10">
        <f t="shared" si="27"/>
        <v>-0.40968230986690163</v>
      </c>
      <c r="I221">
        <f t="shared" si="24"/>
        <v>-3.277458478935213</v>
      </c>
      <c r="K221">
        <f t="shared" si="22"/>
        <v>-0.68134947966407133</v>
      </c>
      <c r="M221">
        <f t="shared" si="25"/>
        <v>-0.40777520768115455</v>
      </c>
      <c r="N221" s="13">
        <f t="shared" si="26"/>
        <v>3.6370387468812834E-6</v>
      </c>
      <c r="O221" s="13">
        <v>1</v>
      </c>
    </row>
    <row r="222" spans="4:15" x14ac:dyDescent="0.4">
      <c r="D222" s="6">
        <v>3.06</v>
      </c>
      <c r="E222" s="7">
        <f t="shared" si="21"/>
        <v>-0.25728750298882203</v>
      </c>
      <c r="G222">
        <f t="shared" si="23"/>
        <v>4.8784085581074725</v>
      </c>
      <c r="H222" s="10">
        <f t="shared" si="27"/>
        <v>-0.4050991734559003</v>
      </c>
      <c r="I222">
        <f t="shared" si="24"/>
        <v>-3.2407933876472024</v>
      </c>
      <c r="K222">
        <f t="shared" si="22"/>
        <v>-0.67398083797450858</v>
      </c>
      <c r="M222">
        <f t="shared" si="25"/>
        <v>-0.40322805168369319</v>
      </c>
      <c r="N222" s="13">
        <f t="shared" si="26"/>
        <v>3.5010966864274656E-6</v>
      </c>
      <c r="O222" s="13">
        <v>1</v>
      </c>
    </row>
    <row r="223" spans="4:15" x14ac:dyDescent="0.4">
      <c r="D223" s="6">
        <v>3.08</v>
      </c>
      <c r="E223" s="7">
        <f t="shared" si="21"/>
        <v>-0.25440672026331956</v>
      </c>
      <c r="G223">
        <f t="shared" si="23"/>
        <v>4.8900336521427787</v>
      </c>
      <c r="H223" s="10">
        <f t="shared" si="27"/>
        <v>-0.40056338105459671</v>
      </c>
      <c r="I223">
        <f t="shared" si="24"/>
        <v>-3.2045070484367737</v>
      </c>
      <c r="K223">
        <f t="shared" si="22"/>
        <v>-0.66669176461951585</v>
      </c>
      <c r="M223">
        <f t="shared" si="25"/>
        <v>-0.39872969466986408</v>
      </c>
      <c r="N223" s="13">
        <f t="shared" si="26"/>
        <v>3.3624057575538437E-6</v>
      </c>
      <c r="O223" s="13">
        <v>1</v>
      </c>
    </row>
    <row r="224" spans="4:15" x14ac:dyDescent="0.4">
      <c r="D224" s="6">
        <v>3.1</v>
      </c>
      <c r="E224" s="7">
        <f t="shared" si="21"/>
        <v>-0.25155573205927595</v>
      </c>
      <c r="G224">
        <f t="shared" si="23"/>
        <v>4.9016587461780849</v>
      </c>
      <c r="H224" s="10">
        <f t="shared" si="27"/>
        <v>-0.39607450012732998</v>
      </c>
      <c r="I224">
        <f t="shared" si="24"/>
        <v>-3.1685960010186398</v>
      </c>
      <c r="K224">
        <f t="shared" si="22"/>
        <v>-0.65948142608796156</v>
      </c>
      <c r="M224">
        <f t="shared" si="25"/>
        <v>-0.39427968419569565</v>
      </c>
      <c r="N224" s="13">
        <f t="shared" si="26"/>
        <v>3.2213642284484095E-6</v>
      </c>
      <c r="O224" s="13">
        <v>1</v>
      </c>
    </row>
    <row r="225" spans="4:15" x14ac:dyDescent="0.4">
      <c r="D225" s="6">
        <v>3.12</v>
      </c>
      <c r="E225" s="7">
        <f t="shared" si="21"/>
        <v>-0.24873426507972396</v>
      </c>
      <c r="G225">
        <f t="shared" si="23"/>
        <v>4.913283840213392</v>
      </c>
      <c r="H225" s="10">
        <f t="shared" si="27"/>
        <v>-0.39163210036802537</v>
      </c>
      <c r="I225">
        <f t="shared" si="24"/>
        <v>-3.133056802944203</v>
      </c>
      <c r="K225">
        <f t="shared" si="22"/>
        <v>-0.65234899614903064</v>
      </c>
      <c r="M225">
        <f t="shared" si="25"/>
        <v>-0.3898775693863234</v>
      </c>
      <c r="N225" s="13">
        <f t="shared" si="26"/>
        <v>3.0783789657520923E-6</v>
      </c>
      <c r="O225" s="13">
        <v>1</v>
      </c>
    </row>
    <row r="226" spans="4:15" x14ac:dyDescent="0.4">
      <c r="D226" s="6">
        <v>3.14</v>
      </c>
      <c r="E226" s="7">
        <f t="shared" si="21"/>
        <v>-0.24594204749155432</v>
      </c>
      <c r="G226">
        <f t="shared" si="23"/>
        <v>4.9249089342486982</v>
      </c>
      <c r="H226" s="10">
        <f t="shared" si="27"/>
        <v>-0.38723575377545233</v>
      </c>
      <c r="I226">
        <f t="shared" si="24"/>
        <v>-3.0978860302036186</v>
      </c>
      <c r="K226">
        <f t="shared" si="22"/>
        <v>-0.6452936558604504</v>
      </c>
      <c r="M226">
        <f t="shared" si="25"/>
        <v>-0.38552290104082548</v>
      </c>
      <c r="N226" s="13">
        <f t="shared" si="26"/>
        <v>2.9338644905186655E-6</v>
      </c>
      <c r="O226" s="13">
        <v>1</v>
      </c>
    </row>
    <row r="227" spans="4:15" x14ac:dyDescent="0.4">
      <c r="D227" s="6">
        <v>3.16</v>
      </c>
      <c r="E227" s="7">
        <f t="shared" si="21"/>
        <v>-0.24317880897010491</v>
      </c>
      <c r="G227">
        <f t="shared" si="23"/>
        <v>4.9365340282840036</v>
      </c>
      <c r="H227" s="10">
        <f t="shared" si="27"/>
        <v>-0.38288503472343016</v>
      </c>
      <c r="I227">
        <f t="shared" si="24"/>
        <v>-3.0630802777874413</v>
      </c>
      <c r="K227">
        <f t="shared" si="22"/>
        <v>-0.63831459357262321</v>
      </c>
      <c r="M227">
        <f t="shared" si="25"/>
        <v>-0.38121523173169752</v>
      </c>
      <c r="N227" s="13">
        <f t="shared" si="26"/>
        <v>2.7882420311992699E-6</v>
      </c>
      <c r="O227" s="13">
        <v>1</v>
      </c>
    </row>
    <row r="228" spans="4:15" x14ac:dyDescent="0.4">
      <c r="D228" s="6">
        <v>3.18</v>
      </c>
      <c r="E228" s="7">
        <f t="shared" si="21"/>
        <v>-0.24044428074068211</v>
      </c>
      <c r="G228">
        <f t="shared" si="23"/>
        <v>4.9481591223193107</v>
      </c>
      <c r="H228" s="10">
        <f t="shared" si="27"/>
        <v>-0.37857952002620399</v>
      </c>
      <c r="I228">
        <f t="shared" si="24"/>
        <v>-3.0286361602096319</v>
      </c>
      <c r="K228">
        <f t="shared" si="22"/>
        <v>-0.63141100492888824</v>
      </c>
      <c r="M228">
        <f t="shared" si="25"/>
        <v>-0.37695411589916927</v>
      </c>
      <c r="N228" s="13">
        <f t="shared" si="26"/>
        <v>2.6419385761814775E-6</v>
      </c>
      <c r="O228" s="13">
        <v>1</v>
      </c>
    </row>
    <row r="229" spans="4:15" x14ac:dyDescent="0.4">
      <c r="D229" s="6">
        <v>3.2</v>
      </c>
      <c r="E229" s="7">
        <f t="shared" si="21"/>
        <v>-0.23773819561714774</v>
      </c>
      <c r="G229">
        <f t="shared" si="23"/>
        <v>4.9597842163546169</v>
      </c>
      <c r="H229" s="10">
        <f t="shared" si="27"/>
        <v>-0.37431878899919907</v>
      </c>
      <c r="I229">
        <f t="shared" si="24"/>
        <v>-2.9945503119935926</v>
      </c>
      <c r="K229">
        <f t="shared" si="22"/>
        <v>-0.62458209286213351</v>
      </c>
      <c r="M229">
        <f t="shared" si="25"/>
        <v>-0.37273910994056775</v>
      </c>
      <c r="N229" s="13">
        <f t="shared" si="26"/>
        <v>2.4953859282783414E-6</v>
      </c>
      <c r="O229" s="13">
        <v>1</v>
      </c>
    </row>
    <row r="230" spans="4:15" x14ac:dyDescent="0.4">
      <c r="D230" s="6">
        <v>3.22</v>
      </c>
      <c r="E230" s="7">
        <f t="shared" si="21"/>
        <v>-0.23506028803770157</v>
      </c>
      <c r="G230">
        <f t="shared" si="23"/>
        <v>4.9714093103899231</v>
      </c>
      <c r="H230" s="10">
        <f t="shared" si="27"/>
        <v>-0.3701024235153611</v>
      </c>
      <c r="I230">
        <f t="shared" si="24"/>
        <v>-2.9608193881228888</v>
      </c>
      <c r="K230">
        <f t="shared" si="22"/>
        <v>-0.61782706758793937</v>
      </c>
      <c r="M230">
        <f t="shared" si="25"/>
        <v>-0.36856977229489579</v>
      </c>
      <c r="N230" s="13">
        <f t="shared" si="26"/>
        <v>2.3490197635938003E-6</v>
      </c>
      <c r="O230" s="13">
        <v>1</v>
      </c>
    </row>
    <row r="231" spans="4:15" x14ac:dyDescent="0.4">
      <c r="D231" s="6">
        <v>3.24</v>
      </c>
      <c r="E231" s="7">
        <f t="shared" si="21"/>
        <v>-0.23241029409798525</v>
      </c>
      <c r="G231">
        <f t="shared" si="23"/>
        <v>4.9830344044252302</v>
      </c>
      <c r="H231" s="10">
        <f t="shared" si="27"/>
        <v>-0.36593000805727777</v>
      </c>
      <c r="I231">
        <f t="shared" si="24"/>
        <v>-2.9274400644582221</v>
      </c>
      <c r="K231">
        <f t="shared" si="22"/>
        <v>-0.61114514659446917</v>
      </c>
      <c r="M231">
        <f t="shared" si="25"/>
        <v>-0.36444566352282615</v>
      </c>
      <c r="N231" s="13">
        <f t="shared" si="26"/>
        <v>2.2032786969563976E-6</v>
      </c>
      <c r="O231" s="13">
        <v>1</v>
      </c>
    </row>
    <row r="232" spans="4:15" x14ac:dyDescent="0.4">
      <c r="D232" s="6">
        <v>3.26</v>
      </c>
      <c r="E232" s="7">
        <f t="shared" si="21"/>
        <v>-0.22978795158162574</v>
      </c>
      <c r="G232">
        <f t="shared" si="23"/>
        <v>4.9946594984605355</v>
      </c>
      <c r="H232" s="10">
        <f t="shared" si="27"/>
        <v>-0.36180112976526974</v>
      </c>
      <c r="I232">
        <f t="shared" si="24"/>
        <v>-2.8944090381221579</v>
      </c>
      <c r="K232">
        <f t="shared" si="22"/>
        <v>-0.60453555462928144</v>
      </c>
      <c r="M232">
        <f t="shared" si="25"/>
        <v>-0.36036634638227627</v>
      </c>
      <c r="N232" s="13">
        <f t="shared" si="26"/>
        <v>2.0586033561141728E-6</v>
      </c>
      <c r="O232" s="13">
        <v>1</v>
      </c>
    </row>
    <row r="233" spans="4:15" x14ac:dyDescent="0.4">
      <c r="D233" s="6">
        <v>3.28</v>
      </c>
      <c r="E233" s="7">
        <f t="shared" si="21"/>
        <v>-0.22719299998833539</v>
      </c>
      <c r="G233">
        <f t="shared" si="23"/>
        <v>5.0062845924958417</v>
      </c>
      <c r="H233" s="10">
        <f t="shared" si="27"/>
        <v>-0.35771537848163409</v>
      </c>
      <c r="I233">
        <f t="shared" si="24"/>
        <v>-2.8617230278530728</v>
      </c>
      <c r="K233">
        <f t="shared" si="22"/>
        <v>-0.59799752368323067</v>
      </c>
      <c r="M233">
        <f t="shared" si="25"/>
        <v>-0.35633138589973057</v>
      </c>
      <c r="N233" s="13">
        <f t="shared" si="26"/>
        <v>1.9154354667639877E-6</v>
      </c>
      <c r="O233" s="13">
        <v>1</v>
      </c>
    </row>
    <row r="234" spans="4:15" x14ac:dyDescent="0.4">
      <c r="D234" s="6">
        <v>3.3</v>
      </c>
      <c r="E234" s="7">
        <f t="shared" si="21"/>
        <v>-0.22462518055967912</v>
      </c>
      <c r="G234">
        <f t="shared" si="23"/>
        <v>5.0179096865311488</v>
      </c>
      <c r="H234" s="10">
        <f t="shared" si="27"/>
        <v>-0.35367234679121479</v>
      </c>
      <c r="I234">
        <f t="shared" si="24"/>
        <v>-2.8293787743297183</v>
      </c>
      <c r="K234">
        <f t="shared" si="22"/>
        <v>-0.59153029297164605</v>
      </c>
      <c r="M234">
        <f t="shared" si="25"/>
        <v>-0.35234034943748571</v>
      </c>
      <c r="N234" s="13">
        <f t="shared" si="26"/>
        <v>1.7742169503412592E-6</v>
      </c>
      <c r="O234" s="13">
        <v>1</v>
      </c>
    </row>
    <row r="235" spans="4:15" x14ac:dyDescent="0.4">
      <c r="D235" s="6">
        <v>3.32</v>
      </c>
      <c r="E235" s="7">
        <f t="shared" si="21"/>
        <v>-0.2220842363026152</v>
      </c>
      <c r="G235">
        <f t="shared" si="23"/>
        <v>5.029534780566455</v>
      </c>
      <c r="H235" s="10">
        <f t="shared" si="27"/>
        <v>-0.34967163005846763</v>
      </c>
      <c r="I235">
        <f t="shared" si="24"/>
        <v>-2.797373040467741</v>
      </c>
      <c r="K235">
        <f t="shared" si="22"/>
        <v>-0.58513310891292636</v>
      </c>
      <c r="M235">
        <f t="shared" si="25"/>
        <v>-0.34839280675696016</v>
      </c>
      <c r="N235" s="13">
        <f t="shared" si="26"/>
        <v>1.6353890364784659E-6</v>
      </c>
      <c r="O235" s="13">
        <v>1</v>
      </c>
    </row>
    <row r="236" spans="4:15" x14ac:dyDescent="0.4">
      <c r="D236" s="6">
        <v>3.34</v>
      </c>
      <c r="E236" s="7">
        <f t="shared" si="21"/>
        <v>-0.21956991201091289</v>
      </c>
      <c r="G236">
        <f t="shared" si="23"/>
        <v>5.0411598746017612</v>
      </c>
      <c r="H236" s="10">
        <f t="shared" si="27"/>
        <v>-0.34571282646118234</v>
      </c>
      <c r="I236">
        <f t="shared" si="24"/>
        <v>-2.7657026116894587</v>
      </c>
      <c r="K236">
        <f t="shared" si="22"/>
        <v>-0.578805225104712</v>
      </c>
      <c r="M236">
        <f t="shared" si="25"/>
        <v>-0.34448833007823054</v>
      </c>
      <c r="N236" s="13">
        <f t="shared" si="26"/>
        <v>1.499391391862043E-6</v>
      </c>
      <c r="O236" s="13">
        <v>1</v>
      </c>
    </row>
    <row r="237" spans="4:15" x14ac:dyDescent="0.4">
      <c r="D237" s="6">
        <v>3.36</v>
      </c>
      <c r="E237" s="7">
        <f t="shared" si="21"/>
        <v>-0.21708195428454549</v>
      </c>
      <c r="G237">
        <f t="shared" si="23"/>
        <v>5.0527849686370674</v>
      </c>
      <c r="H237" s="10">
        <f t="shared" si="27"/>
        <v>-0.34179553702101689</v>
      </c>
      <c r="I237">
        <f t="shared" si="24"/>
        <v>-2.7343642961681351</v>
      </c>
      <c r="K237">
        <f t="shared" si="22"/>
        <v>-0.57254590229778324</v>
      </c>
      <c r="M237">
        <f t="shared" si="25"/>
        <v>-0.34062649413593754</v>
      </c>
      <c r="N237" s="13">
        <f t="shared" si="26"/>
        <v>1.3666612671546555E-6</v>
      </c>
      <c r="O237" s="13">
        <v>1</v>
      </c>
    </row>
    <row r="238" spans="4:15" x14ac:dyDescent="0.4">
      <c r="D238" s="6">
        <v>3.38</v>
      </c>
      <c r="E238" s="7">
        <f t="shared" si="21"/>
        <v>-0.21462011154715377</v>
      </c>
      <c r="G238">
        <f t="shared" si="23"/>
        <v>5.0644100626723736</v>
      </c>
      <c r="H238" s="10">
        <f t="shared" si="27"/>
        <v>-0.33791936563099362</v>
      </c>
      <c r="I238">
        <f t="shared" si="24"/>
        <v>-2.7033549250479489</v>
      </c>
      <c r="K238">
        <f t="shared" si="22"/>
        <v>-0.56635440836781581</v>
      </c>
      <c r="M238">
        <f t="shared" si="25"/>
        <v>-0.33680687623170258</v>
      </c>
      <c r="N238" s="13">
        <f t="shared" si="26"/>
        <v>1.2376326635349367E-6</v>
      </c>
      <c r="O238" s="13">
        <v>1</v>
      </c>
    </row>
    <row r="239" spans="4:15" x14ac:dyDescent="0.4">
      <c r="D239" s="6">
        <v>3.4</v>
      </c>
      <c r="E239" s="7">
        <f t="shared" si="21"/>
        <v>-0.2121841340616705</v>
      </c>
      <c r="G239">
        <f t="shared" si="23"/>
        <v>5.0760351567076798</v>
      </c>
      <c r="H239" s="10">
        <f t="shared" si="27"/>
        <v>-0.33408391908010021</v>
      </c>
      <c r="I239">
        <f t="shared" si="24"/>
        <v>-2.6726713526408017</v>
      </c>
      <c r="K239">
        <f t="shared" si="22"/>
        <v>-0.5602300182851303</v>
      </c>
      <c r="M239">
        <f t="shared" si="25"/>
        <v>-0.33302905628319313</v>
      </c>
      <c r="N239" s="13">
        <f t="shared" si="26"/>
        <v>1.1127355202986393E-6</v>
      </c>
      <c r="O239" s="13">
        <v>1</v>
      </c>
    </row>
    <row r="240" spans="4:15" x14ac:dyDescent="0.4">
      <c r="D240" s="6">
        <v>3.42</v>
      </c>
      <c r="E240" s="7">
        <f t="shared" si="21"/>
        <v>-0.20977377394419486</v>
      </c>
      <c r="G240">
        <f t="shared" si="23"/>
        <v>5.0876602507429869</v>
      </c>
      <c r="H240" s="10">
        <f t="shared" si="27"/>
        <v>-0.3302888070751348</v>
      </c>
      <c r="I240">
        <f t="shared" si="24"/>
        <v>-2.6423104566010784</v>
      </c>
      <c r="K240">
        <f t="shared" si="22"/>
        <v>-0.55417201408255734</v>
      </c>
      <c r="M240">
        <f t="shared" si="25"/>
        <v>-0.32929261686996369</v>
      </c>
      <c r="N240" s="13">
        <f t="shared" si="26"/>
        <v>9.9239492487885876E-7</v>
      </c>
      <c r="O240" s="13">
        <v>1</v>
      </c>
    </row>
    <row r="241" spans="4:15" x14ac:dyDescent="0.4">
      <c r="D241" s="6">
        <v>3.44</v>
      </c>
      <c r="E241" s="7">
        <f t="shared" si="21"/>
        <v>-0.20738878517619971</v>
      </c>
      <c r="G241">
        <f t="shared" si="23"/>
        <v>5.0992853447782931</v>
      </c>
      <c r="H241" s="10">
        <f t="shared" si="27"/>
        <v>-0.32653364225992648</v>
      </c>
      <c r="I241">
        <f t="shared" si="24"/>
        <v>-2.6122691380794119</v>
      </c>
      <c r="K241">
        <f t="shared" si="22"/>
        <v>-0.54817968482154444</v>
      </c>
      <c r="M241">
        <f t="shared" si="25"/>
        <v>-0.32559714327620631</v>
      </c>
      <c r="N241" s="13">
        <f t="shared" si="26"/>
        <v>8.7703034650890883E-7</v>
      </c>
      <c r="O241" s="13">
        <v>1</v>
      </c>
    </row>
    <row r="242" spans="4:15" x14ac:dyDescent="0.4">
      <c r="D242" s="6">
        <v>3.46</v>
      </c>
      <c r="E242" s="7">
        <f t="shared" si="21"/>
        <v>-0.20502892361515415</v>
      </c>
      <c r="G242">
        <f t="shared" si="23"/>
        <v>5.1109104388135993</v>
      </c>
      <c r="H242" s="10">
        <f t="shared" si="27"/>
        <v>-0.32281804023206023</v>
      </c>
      <c r="I242">
        <f t="shared" si="24"/>
        <v>-2.5825443218564819</v>
      </c>
      <c r="K242">
        <f t="shared" si="22"/>
        <v>-0.54225232655660838</v>
      </c>
      <c r="M242">
        <f t="shared" si="25"/>
        <v>-0.32194222353052471</v>
      </c>
      <c r="N242" s="13">
        <f t="shared" si="26"/>
        <v>7.670548946885679E-7</v>
      </c>
      <c r="O242" s="13">
        <v>1</v>
      </c>
    </row>
    <row r="243" spans="4:15" x14ac:dyDescent="0.4">
      <c r="D243" s="6">
        <v>3.48</v>
      </c>
      <c r="E243" s="7">
        <f t="shared" si="21"/>
        <v>-0.20269394700363669</v>
      </c>
      <c r="G243">
        <f t="shared" si="23"/>
        <v>5.1225355328489055</v>
      </c>
      <c r="H243" s="10">
        <f t="shared" si="27"/>
        <v>-0.31914161955722592</v>
      </c>
      <c r="I243">
        <f t="shared" si="24"/>
        <v>-2.5531329564578074</v>
      </c>
      <c r="K243">
        <f t="shared" si="22"/>
        <v>-0.53638924229825313</v>
      </c>
      <c r="M243">
        <f t="shared" si="25"/>
        <v>-0.31832744844285649</v>
      </c>
      <c r="N243" s="13">
        <f t="shared" si="26"/>
        <v>6.628746034735644E-7</v>
      </c>
      <c r="O243" s="13">
        <v>1</v>
      </c>
    </row>
    <row r="244" spans="4:15" x14ac:dyDescent="0.4">
      <c r="D244" s="6">
        <v>3.5</v>
      </c>
      <c r="E244" s="7">
        <f t="shared" si="21"/>
        <v>-0.20038361497701662</v>
      </c>
      <c r="G244">
        <f t="shared" si="23"/>
        <v>5.1341606268842117</v>
      </c>
      <c r="H244" s="10">
        <f t="shared" si="27"/>
        <v>-0.31550400178131272</v>
      </c>
      <c r="I244">
        <f t="shared" si="24"/>
        <v>-2.5240320142505017</v>
      </c>
      <c r="K244">
        <f t="shared" si="22"/>
        <v>-0.53058974197444952</v>
      </c>
      <c r="M244">
        <f t="shared" si="25"/>
        <v>-0.31475241163865536</v>
      </c>
      <c r="N244" s="13">
        <f t="shared" si="26"/>
        <v>5.6488774253970259E-7</v>
      </c>
      <c r="O244" s="13">
        <v>1</v>
      </c>
    </row>
    <row r="245" spans="4:15" x14ac:dyDescent="0.4">
      <c r="D245" s="6">
        <v>3.52</v>
      </c>
      <c r="E245" s="7">
        <f t="shared" si="21"/>
        <v>-0.19809768906977299</v>
      </c>
      <c r="G245">
        <f t="shared" si="23"/>
        <v>5.1457857209195179</v>
      </c>
      <c r="H245" s="10">
        <f t="shared" si="27"/>
        <v>-0.31190481144035759</v>
      </c>
      <c r="I245">
        <f t="shared" si="24"/>
        <v>-2.4952384915228607</v>
      </c>
      <c r="K245">
        <f t="shared" si="22"/>
        <v>-0.52485314239077552</v>
      </c>
      <c r="M245">
        <f t="shared" si="25"/>
        <v>-0.31121670959043946</v>
      </c>
      <c r="N245" s="13">
        <f t="shared" si="26"/>
        <v>4.7348415586075601E-7</v>
      </c>
      <c r="O245" s="13">
        <v>1</v>
      </c>
    </row>
    <row r="246" spans="4:15" x14ac:dyDescent="0.4">
      <c r="D246" s="6">
        <v>3.54</v>
      </c>
      <c r="E246" s="7">
        <f t="shared" si="21"/>
        <v>-0.19583593272052086</v>
      </c>
      <c r="G246">
        <f t="shared" si="23"/>
        <v>5.157410814954825</v>
      </c>
      <c r="H246" s="10">
        <f t="shared" si="27"/>
        <v>-0.30834367606846008</v>
      </c>
      <c r="I246">
        <f t="shared" si="24"/>
        <v>-2.4667494085476807</v>
      </c>
      <c r="K246">
        <f t="shared" si="22"/>
        <v>-0.51917876718931355</v>
      </c>
      <c r="M246">
        <f t="shared" si="25"/>
        <v>-0.30771994164681715</v>
      </c>
      <c r="N246" s="13">
        <f t="shared" si="26"/>
        <v>3.8904462874223999E-7</v>
      </c>
      <c r="O246" s="13">
        <v>1</v>
      </c>
    </row>
    <row r="247" spans="4:15" x14ac:dyDescent="0.4">
      <c r="D247" s="6">
        <v>3.56</v>
      </c>
      <c r="E247" s="7">
        <f t="shared" si="21"/>
        <v>-0.19359811127581042</v>
      </c>
      <c r="G247">
        <f t="shared" si="23"/>
        <v>5.1690359089901312</v>
      </c>
      <c r="H247" s="10">
        <f t="shared" si="27"/>
        <v>-0.30482022620376348</v>
      </c>
      <c r="I247">
        <f t="shared" si="24"/>
        <v>-2.4385618096301078</v>
      </c>
      <c r="K247">
        <f t="shared" si="22"/>
        <v>-0.513565946806394</v>
      </c>
      <c r="M247">
        <f t="shared" si="25"/>
        <v>-0.30426171005908931</v>
      </c>
      <c r="N247" s="13">
        <f t="shared" si="26"/>
        <v>3.1194028386169889E-7</v>
      </c>
      <c r="O247" s="13">
        <v>1</v>
      </c>
    </row>
    <row r="248" spans="4:15" x14ac:dyDescent="0.4">
      <c r="D248" s="6">
        <v>3.58</v>
      </c>
      <c r="E248" s="7">
        <f t="shared" si="21"/>
        <v>-0.19138399199276304</v>
      </c>
      <c r="G248">
        <f t="shared" si="23"/>
        <v>5.1806610030254374</v>
      </c>
      <c r="H248" s="10">
        <f t="shared" si="27"/>
        <v>-0.30133409539260542</v>
      </c>
      <c r="I248">
        <f t="shared" si="24"/>
        <v>-2.4106727631408433</v>
      </c>
      <c r="K248">
        <f t="shared" si="22"/>
        <v>-0.50801401842926508</v>
      </c>
      <c r="M248">
        <f t="shared" si="25"/>
        <v>-0.30084162000552533</v>
      </c>
      <c r="N248" s="13">
        <f t="shared" si="26"/>
        <v>2.4253200687967703E-7</v>
      </c>
      <c r="O248" s="13">
        <v>1</v>
      </c>
    </row>
    <row r="249" spans="4:15" x14ac:dyDescent="0.4">
      <c r="D249" s="6">
        <v>3.6</v>
      </c>
      <c r="E249" s="7">
        <f t="shared" si="21"/>
        <v>-0.18919334404060437</v>
      </c>
      <c r="G249">
        <f t="shared" si="23"/>
        <v>5.1922860970607436</v>
      </c>
      <c r="H249" s="10">
        <f t="shared" si="27"/>
        <v>-0.29788492019193158</v>
      </c>
      <c r="I249">
        <f t="shared" si="24"/>
        <v>-2.3830793615354526</v>
      </c>
      <c r="K249">
        <f t="shared" si="22"/>
        <v>-0.50252232595177737</v>
      </c>
      <c r="M249">
        <f t="shared" si="25"/>
        <v>-0.29745927961341168</v>
      </c>
      <c r="N249" s="13">
        <f t="shared" si="26"/>
        <v>1.8116990208275818E-7</v>
      </c>
      <c r="O249" s="13">
        <v>1</v>
      </c>
    </row>
    <row r="250" spans="4:15" x14ac:dyDescent="0.4">
      <c r="D250" s="6">
        <v>3.62</v>
      </c>
      <c r="E250" s="7">
        <f t="shared" si="21"/>
        <v>-0.18702593850115257</v>
      </c>
      <c r="G250">
        <f t="shared" si="23"/>
        <v>5.2039111910960498</v>
      </c>
      <c r="H250" s="10">
        <f t="shared" si="27"/>
        <v>-0.29447234017006474</v>
      </c>
      <c r="I250">
        <f t="shared" si="24"/>
        <v>-2.3557787213605179</v>
      </c>
      <c r="K250">
        <f t="shared" si="22"/>
        <v>-0.49709021992915331</v>
      </c>
      <c r="M250">
        <f t="shared" si="25"/>
        <v>-0.29411429997895971</v>
      </c>
      <c r="N250" s="13">
        <f t="shared" si="26"/>
        <v>1.2819277844652255E-7</v>
      </c>
      <c r="O250" s="13">
        <v>1</v>
      </c>
    </row>
    <row r="251" spans="4:15" x14ac:dyDescent="0.4">
      <c r="D251" s="6">
        <v>3.64</v>
      </c>
      <c r="E251" s="7">
        <f t="shared" si="21"/>
        <v>-0.18488154836831833</v>
      </c>
      <c r="G251">
        <f t="shared" si="23"/>
        <v>5.215536285131356</v>
      </c>
      <c r="H251" s="10">
        <f t="shared" si="27"/>
        <v>-0.29109599790591723</v>
      </c>
      <c r="I251">
        <f t="shared" si="24"/>
        <v>-2.3287679832473378</v>
      </c>
      <c r="K251">
        <f t="shared" si="22"/>
        <v>-0.49171705753191786</v>
      </c>
      <c r="M251">
        <f t="shared" si="25"/>
        <v>-0.29080629518516554</v>
      </c>
      <c r="N251" s="13">
        <f t="shared" si="26"/>
        <v>8.3927666410927819E-8</v>
      </c>
      <c r="O251" s="13">
        <v>1</v>
      </c>
    </row>
    <row r="252" spans="4:15" x14ac:dyDescent="0.4">
      <c r="D252" s="6">
        <v>3.66</v>
      </c>
      <c r="E252" s="7">
        <f t="shared" si="21"/>
        <v>-0.18275994854666922</v>
      </c>
      <c r="G252">
        <f t="shared" si="23"/>
        <v>5.2271613791666631</v>
      </c>
      <c r="H252" s="10">
        <f t="shared" si="27"/>
        <v>-0.28775553898673073</v>
      </c>
      <c r="I252">
        <f t="shared" si="24"/>
        <v>-2.3020443118938458</v>
      </c>
      <c r="K252">
        <f t="shared" si="22"/>
        <v>-0.48640220249905969</v>
      </c>
      <c r="M252">
        <f t="shared" si="25"/>
        <v>-0.28753488231770274</v>
      </c>
      <c r="N252" s="13">
        <f t="shared" si="26"/>
        <v>4.86893655865259E-8</v>
      </c>
      <c r="O252" s="13">
        <v>1</v>
      </c>
    </row>
    <row r="253" spans="4:15" x14ac:dyDescent="0.4">
      <c r="D253" s="6">
        <v>3.68</v>
      </c>
      <c r="E253" s="7">
        <f t="shared" si="21"/>
        <v>-0.18066091584911118</v>
      </c>
      <c r="G253">
        <f t="shared" si="23"/>
        <v>5.2387864732019693</v>
      </c>
      <c r="H253" s="10">
        <f t="shared" si="27"/>
        <v>-0.28445061200442556</v>
      </c>
      <c r="I253">
        <f t="shared" si="24"/>
        <v>-2.2756048960354045</v>
      </c>
      <c r="K253">
        <f t="shared" si="22"/>
        <v>-0.48114502509048906</v>
      </c>
      <c r="M253">
        <f t="shared" si="25"/>
        <v>-0.28429968147893447</v>
      </c>
      <c r="N253" s="13">
        <f t="shared" si="26"/>
        <v>2.2780023525016161E-8</v>
      </c>
      <c r="O253" s="13">
        <v>1</v>
      </c>
    </row>
    <row r="254" spans="4:15" x14ac:dyDescent="0.4">
      <c r="D254" s="6">
        <v>3.7</v>
      </c>
      <c r="E254" s="7">
        <f t="shared" si="21"/>
        <v>-0.1785842289937343</v>
      </c>
      <c r="G254">
        <f t="shared" si="23"/>
        <v>5.2504115672372755</v>
      </c>
      <c r="H254" s="10">
        <f t="shared" si="27"/>
        <v>-0.28118086855063462</v>
      </c>
      <c r="I254">
        <f t="shared" si="24"/>
        <v>-2.249446948405077</v>
      </c>
      <c r="K254">
        <f t="shared" si="22"/>
        <v>-0.47594490203885326</v>
      </c>
      <c r="M254">
        <f t="shared" si="25"/>
        <v>-0.28110031580011885</v>
      </c>
      <c r="N254" s="13">
        <f t="shared" si="26"/>
        <v>6.4887456156562313E-9</v>
      </c>
      <c r="O254" s="13">
        <v>1</v>
      </c>
    </row>
    <row r="255" spans="4:15" x14ac:dyDescent="0.4">
      <c r="D255" s="6">
        <v>3.72</v>
      </c>
      <c r="E255" s="7">
        <f t="shared" si="21"/>
        <v>-0.17652966859987179</v>
      </c>
      <c r="G255">
        <f t="shared" si="23"/>
        <v>5.2620366612725817</v>
      </c>
      <c r="H255" s="10">
        <f t="shared" si="27"/>
        <v>-0.27794596321049814</v>
      </c>
      <c r="I255">
        <f t="shared" si="24"/>
        <v>-2.2235677056839851</v>
      </c>
      <c r="K255">
        <f t="shared" si="22"/>
        <v>-0.47080121650077156</v>
      </c>
      <c r="M255">
        <f t="shared" si="25"/>
        <v>-0.2779364114518888</v>
      </c>
      <c r="N255" s="13">
        <f t="shared" si="26"/>
        <v>9.1236092531073017E-11</v>
      </c>
      <c r="O255" s="13">
        <v>1</v>
      </c>
    </row>
    <row r="256" spans="4:15" x14ac:dyDescent="0.4">
      <c r="D256" s="6">
        <v>3.74</v>
      </c>
      <c r="E256" s="7">
        <f t="shared" si="21"/>
        <v>-0.17449701718341676</v>
      </c>
      <c r="G256">
        <f t="shared" si="23"/>
        <v>5.2736617553078879</v>
      </c>
      <c r="H256" s="10">
        <f t="shared" si="27"/>
        <v>-0.27474555355528968</v>
      </c>
      <c r="I256">
        <f t="shared" si="24"/>
        <v>-2.1979644284423174</v>
      </c>
      <c r="K256">
        <f t="shared" si="22"/>
        <v>-0.46571335800754582</v>
      </c>
      <c r="M256">
        <f t="shared" si="25"/>
        <v>-0.27480759765307561</v>
      </c>
      <c r="N256" s="13">
        <f t="shared" si="26"/>
        <v>3.8494700700699622E-9</v>
      </c>
      <c r="O256" s="13">
        <v>1</v>
      </c>
    </row>
    <row r="257" spans="4:15" x14ac:dyDescent="0.4">
      <c r="D257" s="6">
        <v>3.76</v>
      </c>
      <c r="E257" s="7">
        <f t="shared" si="21"/>
        <v>-0.1724860591514393</v>
      </c>
      <c r="G257">
        <f t="shared" si="23"/>
        <v>5.2852868493431941</v>
      </c>
      <c r="H257" s="10">
        <f t="shared" si="27"/>
        <v>-0.27157930013394116</v>
      </c>
      <c r="I257">
        <f t="shared" si="24"/>
        <v>-2.1726344010715293</v>
      </c>
      <c r="K257">
        <f t="shared" si="22"/>
        <v>-0.46068072241539992</v>
      </c>
      <c r="M257">
        <f t="shared" si="25"/>
        <v>-0.27171350667795097</v>
      </c>
      <c r="N257" s="13">
        <f t="shared" si="26"/>
        <v>1.801139645505633E-8</v>
      </c>
      <c r="O257" s="13">
        <v>1</v>
      </c>
    </row>
    <row r="258" spans="4:15" x14ac:dyDescent="0.4">
      <c r="D258" s="6">
        <v>3.78</v>
      </c>
      <c r="E258" s="7">
        <f t="shared" si="21"/>
        <v>-0.1704965807961461</v>
      </c>
      <c r="G258">
        <f t="shared" si="23"/>
        <v>5.2969119433785004</v>
      </c>
      <c r="H258" s="10">
        <f t="shared" si="27"/>
        <v>-0.26844686646353205</v>
      </c>
      <c r="I258">
        <f t="shared" si="24"/>
        <v>-2.1475749317082564</v>
      </c>
      <c r="K258">
        <f t="shared" si="22"/>
        <v>-0.45570271185530042</v>
      </c>
      <c r="M258">
        <f t="shared" si="25"/>
        <v>-0.26865377386195222</v>
      </c>
      <c r="N258" s="13">
        <f t="shared" si="26"/>
        <v>4.2810671521000546E-8</v>
      </c>
      <c r="O258" s="13">
        <v>1</v>
      </c>
    </row>
    <row r="259" spans="4:15" x14ac:dyDescent="0.4">
      <c r="D259" s="6">
        <v>3.8</v>
      </c>
      <c r="E259" s="7">
        <f t="shared" si="21"/>
        <v>-0.16852837028822221</v>
      </c>
      <c r="G259">
        <f t="shared" si="23"/>
        <v>5.3085370374138066</v>
      </c>
      <c r="H259" s="10">
        <f t="shared" si="27"/>
        <v>-0.26534791901880589</v>
      </c>
      <c r="I259">
        <f t="shared" si="24"/>
        <v>-2.1227833521504471</v>
      </c>
      <c r="K259">
        <f t="shared" si="22"/>
        <v>-0.4507787346824047</v>
      </c>
      <c r="M259">
        <f t="shared" si="25"/>
        <v>-0.26562803760595832</v>
      </c>
      <c r="N259" s="13">
        <f t="shared" si="26"/>
        <v>7.8466422868275572E-8</v>
      </c>
      <c r="O259" s="13">
        <v>1</v>
      </c>
    </row>
    <row r="260" spans="4:15" x14ac:dyDescent="0.4">
      <c r="D260" s="6">
        <v>3.82</v>
      </c>
      <c r="E260" s="7">
        <f t="shared" si="21"/>
        <v>-0.16658121766959186</v>
      </c>
      <c r="G260">
        <f t="shared" si="23"/>
        <v>5.3201621314491128</v>
      </c>
      <c r="H260" s="10">
        <f t="shared" si="27"/>
        <v>-0.26228212722077238</v>
      </c>
      <c r="I260">
        <f t="shared" si="24"/>
        <v>-2.098257017766179</v>
      </c>
      <c r="K260">
        <f t="shared" si="22"/>
        <v>-0.44590820542518494</v>
      </c>
      <c r="M260">
        <f t="shared" si="25"/>
        <v>-0.26263593937918056</v>
      </c>
      <c r="N260" s="13">
        <f t="shared" si="26"/>
        <v>1.2518304343745815E-7</v>
      </c>
      <c r="O260" s="13">
        <v>1</v>
      </c>
    </row>
    <row r="261" spans="4:15" x14ac:dyDescent="0.4">
      <c r="D261" s="6">
        <v>3.84</v>
      </c>
      <c r="E261" s="7">
        <f t="shared" si="21"/>
        <v>-0.16465491484563574</v>
      </c>
      <c r="G261">
        <f t="shared" si="23"/>
        <v>5.331787225484419</v>
      </c>
      <c r="H261" s="10">
        <f t="shared" si="27"/>
        <v>-0.25924916342445348</v>
      </c>
      <c r="I261">
        <f t="shared" si="24"/>
        <v>-2.0739933073956278</v>
      </c>
      <c r="K261">
        <f t="shared" si="22"/>
        <v>-0.44109054473427034</v>
      </c>
      <c r="M261">
        <f t="shared" si="25"/>
        <v>-0.25967712372072665</v>
      </c>
      <c r="N261" s="13">
        <f t="shared" si="26"/>
        <v>1.8315001518622601E-7</v>
      </c>
      <c r="O261" s="13">
        <v>1</v>
      </c>
    </row>
    <row r="262" spans="4:15" x14ac:dyDescent="0.4">
      <c r="D262" s="6">
        <v>3.86</v>
      </c>
      <c r="E262" s="7">
        <f t="shared" si="21"/>
        <v>-0.16274925557689862</v>
      </c>
      <c r="G262">
        <f t="shared" si="23"/>
        <v>5.3434123195197252</v>
      </c>
      <c r="H262" s="10">
        <f t="shared" si="27"/>
        <v>-0.25624870290582691</v>
      </c>
      <c r="I262">
        <f t="shared" si="24"/>
        <v>-2.0499896232466153</v>
      </c>
      <c r="K262">
        <f t="shared" si="22"/>
        <v>-0.43632517933105097</v>
      </c>
      <c r="M262">
        <f t="shared" si="25"/>
        <v>-0.25675123823990104</v>
      </c>
      <c r="N262" s="13">
        <f t="shared" si="26"/>
        <v>2.525417619929953E-7</v>
      </c>
      <c r="O262" s="13">
        <v>1</v>
      </c>
    </row>
    <row r="263" spans="4:15" x14ac:dyDescent="0.4">
      <c r="D263" s="6">
        <v>3.88</v>
      </c>
      <c r="E263" s="7">
        <f t="shared" si="21"/>
        <v>-0.16086403547032069</v>
      </c>
      <c r="G263">
        <f t="shared" si="23"/>
        <v>5.3550374135550323</v>
      </c>
      <c r="H263" s="10">
        <f t="shared" si="27"/>
        <v>-0.25328042384801991</v>
      </c>
      <c r="I263">
        <f t="shared" si="24"/>
        <v>-2.0262433907841593</v>
      </c>
      <c r="K263">
        <f t="shared" si="22"/>
        <v>-0.43161154195607743</v>
      </c>
      <c r="M263">
        <f t="shared" si="25"/>
        <v>-0.25385793361529219</v>
      </c>
      <c r="N263" s="13">
        <f t="shared" si="26"/>
        <v>3.3351753129487994E-7</v>
      </c>
      <c r="O263" s="13">
        <v>1</v>
      </c>
    </row>
    <row r="264" spans="4:15" x14ac:dyDescent="0.4">
      <c r="D264" s="6">
        <v>3.9</v>
      </c>
      <c r="E264" s="7">
        <f t="shared" si="21"/>
        <v>-0.15899905197002426</v>
      </c>
      <c r="G264">
        <f t="shared" si="23"/>
        <v>5.3666625075903385</v>
      </c>
      <c r="H264" s="10">
        <f t="shared" si="27"/>
        <v>-0.25034400732680318</v>
      </c>
      <c r="I264">
        <f t="shared" si="24"/>
        <v>-2.0027520586144254</v>
      </c>
      <c r="K264">
        <f t="shared" si="22"/>
        <v>-0.42694907131730153</v>
      </c>
      <c r="M264">
        <f t="shared" si="25"/>
        <v>-0.25099686359270929</v>
      </c>
      <c r="N264" s="13">
        <f t="shared" si="26"/>
        <v>4.2622130393286928E-7</v>
      </c>
      <c r="O264" s="13">
        <v>1</v>
      </c>
    </row>
    <row r="265" spans="4:15" x14ac:dyDescent="0.4">
      <c r="D265" s="6">
        <v>3.92</v>
      </c>
      <c r="E265" s="7">
        <f t="shared" si="21"/>
        <v>-0.1571541043476859</v>
      </c>
      <c r="G265">
        <f t="shared" si="23"/>
        <v>5.3782876016256447</v>
      </c>
      <c r="H265" s="10">
        <f t="shared" si="27"/>
        <v>-0.24743913729543146</v>
      </c>
      <c r="I265">
        <f t="shared" si="24"/>
        <v>-1.9795130983634517</v>
      </c>
      <c r="K265">
        <f t="shared" si="22"/>
        <v>-0.42233721203818414</v>
      </c>
      <c r="M265">
        <f t="shared" si="25"/>
        <v>-0.24816768498201264</v>
      </c>
      <c r="N265" s="13">
        <f t="shared" si="26"/>
        <v>5.3078173162278465E-7</v>
      </c>
      <c r="O265" s="13">
        <v>1</v>
      </c>
    </row>
    <row r="266" spans="4:15" x14ac:dyDescent="0.4">
      <c r="D266" s="6">
        <v>3.94</v>
      </c>
      <c r="E266" s="7">
        <f t="shared" si="21"/>
        <v>-0.15532899369252334</v>
      </c>
      <c r="G266">
        <f t="shared" si="23"/>
        <v>5.3899126956609509</v>
      </c>
      <c r="H266" s="10">
        <f t="shared" si="27"/>
        <v>-0.24456550056887799</v>
      </c>
      <c r="I266">
        <f t="shared" si="24"/>
        <v>-1.9565240045510239</v>
      </c>
      <c r="K266">
        <f t="shared" si="22"/>
        <v>-0.41777541460571105</v>
      </c>
      <c r="M266">
        <f t="shared" si="25"/>
        <v>-0.24537005765289521</v>
      </c>
      <c r="N266" s="13">
        <f t="shared" si="26"/>
        <v>6.4731210144229381E-7</v>
      </c>
      <c r="O266" s="13">
        <v>1</v>
      </c>
    </row>
    <row r="267" spans="4:15" x14ac:dyDescent="0.4">
      <c r="D267" s="6">
        <v>3.96</v>
      </c>
      <c r="E267" s="7">
        <f t="shared" si="21"/>
        <v>-0.15352352290092383</v>
      </c>
      <c r="G267">
        <f t="shared" si="23"/>
        <v>5.4015377896962571</v>
      </c>
      <c r="H267" s="10">
        <f t="shared" si="27"/>
        <v>-0.24172278680750459</v>
      </c>
      <c r="I267">
        <f t="shared" si="24"/>
        <v>-1.9337822944600367</v>
      </c>
      <c r="K267">
        <f t="shared" si="22"/>
        <v>-0.41326313531834674</v>
      </c>
      <c r="M267">
        <f t="shared" si="25"/>
        <v>-0.24260364452966146</v>
      </c>
      <c r="N267" s="13">
        <f t="shared" si="26"/>
        <v>7.7591032668339797E-7</v>
      </c>
      <c r="O267" s="13">
        <v>1</v>
      </c>
    </row>
    <row r="268" spans="4:15" x14ac:dyDescent="0.4">
      <c r="D268" s="6">
        <v>3.98</v>
      </c>
      <c r="E268" s="7">
        <f t="shared" si="21"/>
        <v>-0.15173749666574113</v>
      </c>
      <c r="G268">
        <f t="shared" si="23"/>
        <v>5.4131628837315633</v>
      </c>
      <c r="H268" s="10">
        <f t="shared" si="27"/>
        <v>-0.23891068850020938</v>
      </c>
      <c r="I268">
        <f t="shared" si="24"/>
        <v>-1.9112855080016751</v>
      </c>
      <c r="K268">
        <f t="shared" si="22"/>
        <v>-0.40879983623394961</v>
      </c>
      <c r="M268">
        <f t="shared" si="25"/>
        <v>-0.23986811158504831</v>
      </c>
      <c r="N268" s="13">
        <f t="shared" si="26"/>
        <v>9.1665896338248615E-7</v>
      </c>
      <c r="O268" s="13">
        <v>1</v>
      </c>
    </row>
    <row r="269" spans="4:15" x14ac:dyDescent="0.4">
      <c r="D269" s="6">
        <v>4</v>
      </c>
      <c r="E269" s="7">
        <f t="shared" si="21"/>
        <v>-0.14997072146528578</v>
      </c>
      <c r="G269">
        <f t="shared" si="23"/>
        <v>5.4247879777668704</v>
      </c>
      <c r="H269" s="10">
        <f t="shared" si="27"/>
        <v>-0.23612890094709246</v>
      </c>
      <c r="I269">
        <f t="shared" si="24"/>
        <v>-1.8890312075767397</v>
      </c>
      <c r="K269">
        <f t="shared" si="22"/>
        <v>-0.40438498511768695</v>
      </c>
      <c r="M269">
        <f t="shared" si="25"/>
        <v>-0.23716312783313806</v>
      </c>
      <c r="N269" s="13">
        <f t="shared" si="26"/>
        <v>1.0696252518195727E-6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-0.14822300555203291</v>
      </c>
      <c r="G270">
        <f t="shared" si="23"/>
        <v>5.4364130718021766</v>
      </c>
      <c r="H270" s="10">
        <f t="shared" si="27"/>
        <v>-0.23337712224167584</v>
      </c>
      <c r="I270">
        <f t="shared" si="24"/>
        <v>-1.8670169779334067</v>
      </c>
      <c r="K270">
        <f t="shared" si="22"/>
        <v>-0.40001805538997026</v>
      </c>
      <c r="M270">
        <f t="shared" si="25"/>
        <v>-0.23448836532140399</v>
      </c>
      <c r="N270" s="13">
        <f t="shared" si="26"/>
        <v>1.2348611822437092E-6</v>
      </c>
      <c r="O270" s="13">
        <v>1</v>
      </c>
    </row>
    <row r="271" spans="4:15" x14ac:dyDescent="0.4">
      <c r="D271" s="6">
        <v>4.04</v>
      </c>
      <c r="E271" s="7">
        <f t="shared" si="21"/>
        <v>-0.14649415894106929</v>
      </c>
      <c r="G271">
        <f t="shared" si="23"/>
        <v>5.4480381658374828</v>
      </c>
      <c r="H271" s="10">
        <f t="shared" si="27"/>
        <v>-0.2306550532527136</v>
      </c>
      <c r="I271">
        <f t="shared" si="24"/>
        <v>-1.8452404260217088</v>
      </c>
      <c r="K271">
        <f t="shared" si="22"/>
        <v>-0.39569852607443423</v>
      </c>
      <c r="M271">
        <f t="shared" si="25"/>
        <v>-0.23184349912193011</v>
      </c>
      <c r="N271" s="13">
        <f t="shared" si="26"/>
        <v>1.4124035840577968E-6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-0.14478399339830358</v>
      </c>
      <c r="G272">
        <f t="shared" si="23"/>
        <v>5.459663259872789</v>
      </c>
      <c r="H272" s="10">
        <f t="shared" si="27"/>
        <v>-0.22796239760562897</v>
      </c>
      <c r="I272">
        <f t="shared" si="24"/>
        <v>-1.8236991808450318</v>
      </c>
      <c r="K272">
        <f t="shared" si="22"/>
        <v>-0.39142588174599113</v>
      </c>
      <c r="M272">
        <f t="shared" si="25"/>
        <v>-0.22922820732184873</v>
      </c>
      <c r="N272" s="13">
        <f t="shared" si="26"/>
        <v>1.6022742376763413E-6</v>
      </c>
      <c r="O272" s="13">
        <v>1</v>
      </c>
    </row>
    <row r="273" spans="4:15" x14ac:dyDescent="0.4">
      <c r="D273" s="6">
        <v>4.08</v>
      </c>
      <c r="E273" s="7">
        <f t="shared" si="21"/>
        <v>-0.1430923224284576</v>
      </c>
      <c r="G273">
        <f t="shared" si="23"/>
        <v>5.4712883539080952</v>
      </c>
      <c r="H273" s="10">
        <f t="shared" si="27"/>
        <v>-0.22529886166360646</v>
      </c>
      <c r="I273">
        <f t="shared" si="24"/>
        <v>-1.8023908933088517</v>
      </c>
      <c r="K273">
        <f t="shared" si="22"/>
        <v>-0.38719961247897339</v>
      </c>
      <c r="M273">
        <f t="shared" si="25"/>
        <v>-0.22664217101303022</v>
      </c>
      <c r="N273" s="13">
        <f t="shared" si="26"/>
        <v>1.8044800082492712E-6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-0.14141896126286108</v>
      </c>
      <c r="G274">
        <f t="shared" si="23"/>
        <v>5.4829134479434014</v>
      </c>
      <c r="H274" s="10">
        <f t="shared" si="27"/>
        <v>-0.22266415450837479</v>
      </c>
      <c r="I274">
        <f t="shared" si="24"/>
        <v>-1.7813132360669983</v>
      </c>
      <c r="K274">
        <f t="shared" si="22"/>
        <v>-0.38301921379539355</v>
      </c>
      <c r="M274">
        <f t="shared" si="25"/>
        <v>-0.22408507428106689</v>
      </c>
      <c r="N274" s="13">
        <f t="shared" si="26"/>
        <v>2.0190130004273618E-6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-0.13976372684706634</v>
      </c>
      <c r="G275">
        <f t="shared" si="23"/>
        <v>5.4945385419787085</v>
      </c>
      <c r="H275" s="10">
        <f t="shared" si="27"/>
        <v>-0.22005798792070594</v>
      </c>
      <c r="I275">
        <f t="shared" si="24"/>
        <v>-1.7604639033656475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-0.37888418661333578</v>
      </c>
      <c r="M275">
        <f t="shared" si="25"/>
        <v>-0.22155660419358378</v>
      </c>
      <c r="N275" s="13">
        <f t="shared" si="26"/>
        <v>2.2458507333342674E-6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-0.13812643782830297</v>
      </c>
      <c r="G276">
        <f t="shared" ref="G276:G339" si="30">$E$11*(D276/$E$12+1)</f>
        <v>5.5061636360140147</v>
      </c>
      <c r="H276" s="10">
        <f t="shared" si="27"/>
        <v>-0.21748007636066302</v>
      </c>
      <c r="I276">
        <f t="shared" ref="I276:I339" si="31">H276*$E$6</f>
        <v>-1.7398406108853042</v>
      </c>
      <c r="K276">
        <f t="shared" si="29"/>
        <v>-0.3747940371955033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-0.21905645078791353</v>
      </c>
      <c r="N276" s="13">
        <f t="shared" ref="N276:N339" si="33">(M276-H276)^2*O276</f>
        <v>2.4849563348893555E-6</v>
      </c>
      <c r="O276" s="13">
        <v>1</v>
      </c>
    </row>
    <row r="277" spans="4:15" x14ac:dyDescent="0.4">
      <c r="D277" s="6">
        <v>4.16</v>
      </c>
      <c r="E277" s="7">
        <f t="shared" si="28"/>
        <v>-0.13650691454278666</v>
      </c>
      <c r="G277">
        <f t="shared" si="30"/>
        <v>5.51778873004932</v>
      </c>
      <c r="H277" s="10">
        <f t="shared" ref="H277:H340" si="34">-(-$B$4)*(1+D277+$E$5*D277^3)*EXP(-D277)</f>
        <v>-0.21493013694761756</v>
      </c>
      <c r="I277">
        <f t="shared" si="31"/>
        <v>-1.7194410955809405</v>
      </c>
      <c r="K277">
        <f t="shared" si="29"/>
        <v>-0.37074827709793307</v>
      </c>
      <c r="M277">
        <f t="shared" si="32"/>
        <v>-0.21658430705816667</v>
      </c>
      <c r="N277" s="13">
        <f t="shared" si="33"/>
        <v>2.7362787546340484E-6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-0.13490497900290083</v>
      </c>
      <c r="G278">
        <f t="shared" si="30"/>
        <v>5.5294138240846324</v>
      </c>
      <c r="H278" s="10">
        <f t="shared" si="34"/>
        <v>-0.21240788944006736</v>
      </c>
      <c r="I278">
        <f t="shared" si="31"/>
        <v>-1.6992631155205389</v>
      </c>
      <c r="K278">
        <f t="shared" si="29"/>
        <v>-0.36674642311889422</v>
      </c>
      <c r="M278">
        <f t="shared" si="32"/>
        <v>-0.21413986894172762</v>
      </c>
      <c r="N278" s="13">
        <f t="shared" si="33"/>
        <v>2.9997529941713344E-6</v>
      </c>
      <c r="O278" s="13">
        <v>1</v>
      </c>
    </row>
    <row r="279" spans="4:15" x14ac:dyDescent="0.4">
      <c r="D279" s="6">
        <v>4.2</v>
      </c>
      <c r="E279" s="7">
        <f t="shared" si="28"/>
        <v>-0.13332045488426902</v>
      </c>
      <c r="G279">
        <f t="shared" si="30"/>
        <v>5.5410389181199333</v>
      </c>
      <c r="H279" s="10">
        <f t="shared" si="34"/>
        <v>-0.20991305621528158</v>
      </c>
      <c r="I279">
        <f t="shared" si="31"/>
        <v>-1.6793044497222527</v>
      </c>
      <c r="K279">
        <f t="shared" si="29"/>
        <v>-0.36278799724800825</v>
      </c>
      <c r="M279">
        <f t="shared" si="32"/>
        <v>-0.21172283530522223</v>
      </c>
      <c r="N279" s="13">
        <f t="shared" si="33"/>
        <v>3.2753003543864059E-6</v>
      </c>
      <c r="O279" s="13">
        <v>1</v>
      </c>
    </row>
    <row r="280" spans="4:15" x14ac:dyDescent="0.4">
      <c r="D280" s="6">
        <v>4.22</v>
      </c>
      <c r="E280" s="7">
        <f t="shared" si="28"/>
        <v>-0.13175316751271721</v>
      </c>
      <c r="G280">
        <f t="shared" si="30"/>
        <v>5.5526640121552395</v>
      </c>
      <c r="H280" s="10">
        <f t="shared" si="34"/>
        <v>-0.20744536224877327</v>
      </c>
      <c r="I280">
        <f t="shared" si="31"/>
        <v>-1.6595628979901862</v>
      </c>
      <c r="K280">
        <f t="shared" si="29"/>
        <v>-0.35887252661554842</v>
      </c>
      <c r="M280">
        <f t="shared" si="32"/>
        <v>-0.20933290792995027</v>
      </c>
      <c r="N280" s="13">
        <f t="shared" si="33"/>
        <v>3.562828698529923E-6</v>
      </c>
      <c r="O280" s="13">
        <v>1</v>
      </c>
    </row>
    <row r="281" spans="4:15" x14ac:dyDescent="0.4">
      <c r="D281" s="6">
        <v>4.24</v>
      </c>
      <c r="E281" s="7">
        <f t="shared" si="28"/>
        <v>-0.1302029438511679</v>
      </c>
      <c r="G281">
        <f t="shared" si="30"/>
        <v>5.5642891061905466</v>
      </c>
      <c r="H281" s="10">
        <f t="shared" si="34"/>
        <v>-0.20500453509366387</v>
      </c>
      <c r="I281">
        <f t="shared" si="31"/>
        <v>-1.640036280749311</v>
      </c>
      <c r="K281">
        <f t="shared" si="29"/>
        <v>-0.35499954344201295</v>
      </c>
      <c r="M281">
        <f t="shared" si="32"/>
        <v>-0.20696979149686345</v>
      </c>
      <c r="N281" s="13">
        <f t="shared" si="33"/>
        <v>3.8622327303169631E-6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-0.12866961248645004</v>
      </c>
      <c r="G282">
        <f t="shared" si="30"/>
        <v>5.5759142002258582</v>
      </c>
      <c r="H282" s="10">
        <f t="shared" si="34"/>
        <v>-0.20259030485991558</v>
      </c>
      <c r="I282">
        <f t="shared" si="31"/>
        <v>-1.6207224388793247</v>
      </c>
      <c r="K282">
        <f t="shared" si="29"/>
        <v>-0.35116858498791287</v>
      </c>
      <c r="M282">
        <f t="shared" si="32"/>
        <v>-0.20463319357106971</v>
      </c>
      <c r="N282" s="13">
        <f t="shared" si="33"/>
        <v>4.1733942861609756E-6</v>
      </c>
      <c r="O282" s="13">
        <v>1</v>
      </c>
    </row>
    <row r="283" spans="4:15" x14ac:dyDescent="0.4">
      <c r="D283" s="6">
        <v>4.28</v>
      </c>
      <c r="E283" s="7">
        <f t="shared" si="28"/>
        <v>-0.12715300361605827</v>
      </c>
      <c r="G283">
        <f t="shared" si="30"/>
        <v>5.5875392942611581</v>
      </c>
      <c r="H283" s="10">
        <f t="shared" si="34"/>
        <v>-0.20020240419348373</v>
      </c>
      <c r="I283">
        <f t="shared" si="31"/>
        <v>-1.6016192335478698</v>
      </c>
      <c r="K283">
        <f t="shared" si="29"/>
        <v>-0.34737919350383267</v>
      </c>
      <c r="M283">
        <f t="shared" si="32"/>
        <v>-0.20232282458591982</v>
      </c>
      <c r="N283" s="13">
        <f t="shared" si="33"/>
        <v>4.4961826406588451E-6</v>
      </c>
      <c r="O283" s="13">
        <v>1</v>
      </c>
    </row>
    <row r="284" spans="4:15" x14ac:dyDescent="0.4">
      <c r="D284" s="6">
        <v>4.3</v>
      </c>
      <c r="E284" s="7">
        <f t="shared" si="28"/>
        <v>-0.12565294903485408</v>
      </c>
      <c r="G284">
        <f t="shared" si="30"/>
        <v>5.5991643882964652</v>
      </c>
      <c r="H284" s="10">
        <f t="shared" si="34"/>
        <v>-0.19784056825537774</v>
      </c>
      <c r="I284">
        <f t="shared" si="31"/>
        <v>-1.5827245460430219</v>
      </c>
      <c r="K284">
        <f t="shared" si="29"/>
        <v>-0.34363091618073299</v>
      </c>
      <c r="M284">
        <f t="shared" si="32"/>
        <v>-0.20003839782667651</v>
      </c>
      <c r="N284" s="13">
        <f t="shared" si="33"/>
        <v>4.8304548244753373E-6</v>
      </c>
      <c r="O284" s="13">
        <v>1</v>
      </c>
    </row>
    <row r="285" spans="4:15" x14ac:dyDescent="0.4">
      <c r="D285" s="6">
        <v>4.32</v>
      </c>
      <c r="E285" s="7">
        <f t="shared" si="28"/>
        <v>-0.12416928212174422</v>
      </c>
      <c r="G285">
        <f t="shared" si="30"/>
        <v>5.6107894823317714</v>
      </c>
      <c r="H285" s="10">
        <f t="shared" si="34"/>
        <v>-0.19550453470068627</v>
      </c>
      <c r="I285">
        <f t="shared" si="31"/>
        <v>-1.5640362776054901</v>
      </c>
      <c r="K285">
        <f t="shared" si="29"/>
        <v>-0.33992330510056773</v>
      </c>
      <c r="M285">
        <f t="shared" si="32"/>
        <v>-0.19777962941382696</v>
      </c>
      <c r="N285" s="13">
        <f t="shared" si="33"/>
        <v>5.1760559537607212E-6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-0.1227018378263227</v>
      </c>
      <c r="G286">
        <f t="shared" si="30"/>
        <v>5.622414576367083</v>
      </c>
      <c r="H286" s="10">
        <f t="shared" si="34"/>
        <v>-0.19319404365754508</v>
      </c>
      <c r="I286">
        <f t="shared" si="31"/>
        <v>-1.5455523492603607</v>
      </c>
      <c r="K286">
        <f t="shared" si="29"/>
        <v>-0.33625591718715447</v>
      </c>
      <c r="M286">
        <f t="shared" si="32"/>
        <v>-0.19554623828602033</v>
      </c>
      <c r="N286" s="13">
        <f t="shared" si="33"/>
        <v>5.5328195702278004E-6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-0.12125045265550419</v>
      </c>
      <c r="G287">
        <f t="shared" si="30"/>
        <v>5.6340396704023847</v>
      </c>
      <c r="H287" s="10">
        <f t="shared" si="34"/>
        <v>-0.19090883770609135</v>
      </c>
      <c r="I287">
        <f t="shared" si="31"/>
        <v>-1.5272707016487308</v>
      </c>
      <c r="K287">
        <f t="shared" si="29"/>
        <v>-0.33262831415736521</v>
      </c>
      <c r="M287">
        <f t="shared" si="32"/>
        <v>-0.19333794618268835</v>
      </c>
      <c r="N287" s="13">
        <f t="shared" si="33"/>
        <v>5.9005679910753846E-6</v>
      </c>
      <c r="O287" s="13">
        <v>1</v>
      </c>
    </row>
    <row r="288" spans="4:15" x14ac:dyDescent="0.4">
      <c r="D288" s="6">
        <v>4.38</v>
      </c>
      <c r="E288" s="7">
        <f t="shared" si="28"/>
        <v>-0.11981496466014099</v>
      </c>
      <c r="G288">
        <f t="shared" si="30"/>
        <v>5.6456647644376901</v>
      </c>
      <c r="H288" s="10">
        <f t="shared" si="34"/>
        <v>-0.18864866185739199</v>
      </c>
      <c r="I288">
        <f t="shared" si="31"/>
        <v>-1.5091892948591359</v>
      </c>
      <c r="K288">
        <f t="shared" si="29"/>
        <v>-0.3290400624725966</v>
      </c>
      <c r="M288">
        <f t="shared" si="32"/>
        <v>-0.19115447762633819</v>
      </c>
      <c r="N288" s="13">
        <f t="shared" si="33"/>
        <v>6.2791126678994694E-6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-0.11839521342165488</v>
      </c>
      <c r="G289">
        <f t="shared" si="30"/>
        <v>5.6572898584729963</v>
      </c>
      <c r="H289" s="10">
        <f t="shared" si="34"/>
        <v>-0.1864132635323956</v>
      </c>
      <c r="I289">
        <f t="shared" si="31"/>
        <v>-1.4913061082591648</v>
      </c>
      <c r="K289">
        <f t="shared" si="29"/>
        <v>-0.32549073329057826</v>
      </c>
      <c r="M289">
        <f t="shared" si="32"/>
        <v>-0.1889955599045737</v>
      </c>
      <c r="N289" s="13">
        <f t="shared" si="33"/>
        <v>6.6682545537642049E-6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-0.11699104003866938</v>
      </c>
      <c r="G290">
        <f t="shared" si="30"/>
        <v>5.6689149525083087</v>
      </c>
      <c r="H290" s="10">
        <f t="shared" si="34"/>
        <v>-0.18420239254088494</v>
      </c>
      <c r="I290">
        <f t="shared" si="31"/>
        <v>-1.4736191403270795</v>
      </c>
      <c r="K290">
        <f t="shared" si="29"/>
        <v>-0.3219799024174842</v>
      </c>
      <c r="M290">
        <f t="shared" si="32"/>
        <v>-0.18686092305183499</v>
      </c>
      <c r="N290" s="13">
        <f t="shared" si="33"/>
        <v>7.0677844776523465E-6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-0.11560228711366785</v>
      </c>
      <c r="G291">
        <f t="shared" si="30"/>
        <v>5.6805400465436096</v>
      </c>
      <c r="H291" s="10">
        <f t="shared" si="34"/>
        <v>-0.18201580106047005</v>
      </c>
      <c r="I291">
        <f t="shared" si="31"/>
        <v>-1.4561264084837604</v>
      </c>
      <c r="K291">
        <f t="shared" si="29"/>
        <v>-0.31850715026038184</v>
      </c>
      <c r="M291">
        <f t="shared" si="32"/>
        <v>-0.18475029983089558</v>
      </c>
      <c r="N291" s="13">
        <f t="shared" si="33"/>
        <v>7.4774835254587397E-6</v>
      </c>
      <c r="O291" s="13">
        <v>1</v>
      </c>
    </row>
    <row r="292" spans="4:15" x14ac:dyDescent="0.4">
      <c r="D292" s="6">
        <v>4.46</v>
      </c>
      <c r="E292" s="7">
        <f t="shared" si="28"/>
        <v>-0.11422879873966718</v>
      </c>
      <c r="G292">
        <f t="shared" si="30"/>
        <v>5.6921651405789158</v>
      </c>
      <c r="H292" s="10">
        <f t="shared" si="34"/>
        <v>-0.17985324361560595</v>
      </c>
      <c r="I292">
        <f t="shared" si="31"/>
        <v>-1.4388259489248476</v>
      </c>
      <c r="K292">
        <f t="shared" si="29"/>
        <v>-0.31507206177998959</v>
      </c>
      <c r="M292">
        <f t="shared" si="32"/>
        <v>-0.18266342571411312</v>
      </c>
      <c r="N292" s="13">
        <f t="shared" si="33"/>
        <v>7.8971234267701565E-6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-0.11287042048693662</v>
      </c>
      <c r="G293">
        <f t="shared" si="30"/>
        <v>5.703790234614222</v>
      </c>
      <c r="H293" s="10">
        <f t="shared" si="34"/>
        <v>-0.1777144770566817</v>
      </c>
      <c r="I293">
        <f t="shared" si="31"/>
        <v>-1.4217158164534536</v>
      </c>
      <c r="K293">
        <f t="shared" si="29"/>
        <v>-0.31167422644380555</v>
      </c>
      <c r="M293">
        <f t="shared" si="32"/>
        <v>-0.18060003886448606</v>
      </c>
      <c r="N293" s="13">
        <f t="shared" si="33"/>
        <v>8.3264669466591661E-6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-0.11152699938974614</v>
      </c>
      <c r="G294">
        <f t="shared" si="30"/>
        <v>5.7154153286495344</v>
      </c>
      <c r="H294" s="10">
        <f t="shared" si="34"/>
        <v>-0.17559926053915531</v>
      </c>
      <c r="I294">
        <f t="shared" si="31"/>
        <v>-1.4047940843132425</v>
      </c>
      <c r="K294">
        <f t="shared" si="29"/>
        <v>-0.30831323817955181</v>
      </c>
      <c r="M294">
        <f t="shared" si="32"/>
        <v>-0.17855988011649618</v>
      </c>
      <c r="N294" s="13">
        <f t="shared" si="33"/>
        <v>8.7652682817340152E-6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-0.11019838393316662</v>
      </c>
      <c r="G295">
        <f t="shared" si="30"/>
        <v>5.7270404226848344</v>
      </c>
      <c r="H295" s="10">
        <f t="shared" si="34"/>
        <v>-0.17350735550277083</v>
      </c>
      <c r="I295">
        <f t="shared" si="31"/>
        <v>-1.3880588440221666</v>
      </c>
      <c r="K295">
        <f t="shared" si="29"/>
        <v>-0.30498869532898726</v>
      </c>
      <c r="M295">
        <f t="shared" si="32"/>
        <v>-0.17654269295678343</v>
      </c>
      <c r="N295" s="13">
        <f t="shared" si="33"/>
        <v>9.2132734597317195E-6</v>
      </c>
      <c r="O295" s="13">
        <v>1</v>
      </c>
    </row>
    <row r="296" spans="4:15" x14ac:dyDescent="0.4">
      <c r="D296" s="6">
        <v>4.54</v>
      </c>
      <c r="E296" s="7">
        <f t="shared" si="28"/>
        <v>-0.10888442403991136</v>
      </c>
      <c r="G296">
        <f t="shared" si="30"/>
        <v>5.7386655167201415</v>
      </c>
      <c r="H296" s="10">
        <f t="shared" si="34"/>
        <v>-0.17143852565084042</v>
      </c>
      <c r="I296">
        <f t="shared" si="31"/>
        <v>-1.3715082052067233</v>
      </c>
      <c r="K296">
        <f t="shared" si="29"/>
        <v>-0.30170020060204167</v>
      </c>
      <c r="M296">
        <f t="shared" si="32"/>
        <v>-0.17454822350463714</v>
      </c>
      <c r="N296" s="13">
        <f t="shared" si="33"/>
        <v>9.6702207419079413E-6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-0.10758497105724656</v>
      </c>
      <c r="G297">
        <f t="shared" si="30"/>
        <v>5.7502906107554468</v>
      </c>
      <c r="H297" s="10">
        <f t="shared" si="34"/>
        <v>-0.16939253692963471</v>
      </c>
      <c r="I297">
        <f t="shared" si="31"/>
        <v>-1.3551402954370777</v>
      </c>
      <c r="K297">
        <f t="shared" si="29"/>
        <v>-0.29844736103134412</v>
      </c>
      <c r="M297">
        <f t="shared" si="32"/>
        <v>-0.17257622049236035</v>
      </c>
      <c r="N297" s="13">
        <f t="shared" si="33"/>
        <v>1.0135841027569402E-5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-0.10629987774395194</v>
      </c>
      <c r="G298">
        <f t="shared" si="30"/>
        <v>5.7619157047907592</v>
      </c>
      <c r="H298" s="10">
        <f t="shared" si="34"/>
        <v>-0.16736915750785233</v>
      </c>
      <c r="I298">
        <f t="shared" si="31"/>
        <v>-1.3389532600628187</v>
      </c>
      <c r="K298">
        <f t="shared" si="29"/>
        <v>-0.29522978792707688</v>
      </c>
      <c r="M298">
        <f t="shared" si="32"/>
        <v>-0.1706264352454786</v>
      </c>
      <c r="N298" s="13">
        <f t="shared" si="33"/>
        <v>1.0609858260035701E-5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-0.10502899825735579</v>
      </c>
      <c r="G299">
        <f t="shared" si="30"/>
        <v>5.7735407988260601</v>
      </c>
      <c r="H299" s="10">
        <f t="shared" si="34"/>
        <v>-0.1653681577562067</v>
      </c>
      <c r="I299">
        <f t="shared" si="31"/>
        <v>-1.3229452620496536</v>
      </c>
      <c r="K299">
        <f t="shared" si="29"/>
        <v>-0.29204709683221747</v>
      </c>
      <c r="M299">
        <f t="shared" si="32"/>
        <v>-0.16869862166284141</v>
      </c>
      <c r="N299" s="13">
        <f t="shared" si="33"/>
        <v>1.1091989833396584E-5</v>
      </c>
      <c r="O299" s="13">
        <v>1</v>
      </c>
    </row>
    <row r="300" spans="4:15" x14ac:dyDescent="0.4">
      <c r="D300" s="6">
        <v>4.62</v>
      </c>
      <c r="E300" s="7">
        <f t="shared" si="28"/>
        <v>-0.10377218814042875</v>
      </c>
      <c r="G300">
        <f t="shared" si="30"/>
        <v>5.7851658928613663</v>
      </c>
      <c r="H300" s="10">
        <f t="shared" si="34"/>
        <v>-0.16338931022710509</v>
      </c>
      <c r="I300">
        <f t="shared" si="31"/>
        <v>-1.3071144818168408</v>
      </c>
      <c r="K300">
        <f t="shared" si="29"/>
        <v>-0.28889890747811464</v>
      </c>
      <c r="M300">
        <f t="shared" si="32"/>
        <v>-0.16679253619659881</v>
      </c>
      <c r="N300" s="13">
        <f t="shared" si="33"/>
        <v>1.1581946999436452E-5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-0.10252930430896462</v>
      </c>
      <c r="G301">
        <f t="shared" si="30"/>
        <v>5.7967909868966778</v>
      </c>
      <c r="H301" s="10">
        <f t="shared" si="34"/>
        <v>-0.1614323896344648</v>
      </c>
      <c r="I301">
        <f t="shared" si="31"/>
        <v>-1.2914591170757184</v>
      </c>
      <c r="K301">
        <f t="shared" si="29"/>
        <v>-0.28578484374046248</v>
      </c>
      <c r="M301">
        <f t="shared" si="32"/>
        <v>-0.16490793783209842</v>
      </c>
      <c r="N301" s="13">
        <f t="shared" si="33"/>
        <v>1.2079435274074351E-5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-0.10130020503883186</v>
      </c>
      <c r="G302">
        <f t="shared" si="30"/>
        <v>5.8084160809319849</v>
      </c>
      <c r="H302" s="10">
        <f t="shared" si="34"/>
        <v>-0.15949717283364076</v>
      </c>
      <c r="I302">
        <f t="shared" si="31"/>
        <v>-1.2759773826691261</v>
      </c>
      <c r="K302">
        <f t="shared" si="29"/>
        <v>-0.28270453359562786</v>
      </c>
      <c r="M302">
        <f t="shared" si="32"/>
        <v>-0.16304458806769095</v>
      </c>
      <c r="N302" s="13">
        <f t="shared" si="33"/>
        <v>1.2584154842771394E-5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-0.10008474995330374</v>
      </c>
      <c r="G303">
        <f t="shared" si="30"/>
        <v>5.820041174967292</v>
      </c>
      <c r="H303" s="10">
        <f t="shared" si="34"/>
        <v>-0.15758343880147674</v>
      </c>
      <c r="I303">
        <f t="shared" si="31"/>
        <v>-1.2606675104118139</v>
      </c>
      <c r="K303">
        <f t="shared" si="29"/>
        <v>-0.27965760907734299</v>
      </c>
      <c r="M303">
        <f t="shared" si="32"/>
        <v>-0.16120225089445972</v>
      </c>
      <c r="N303" s="13">
        <f t="shared" si="33"/>
        <v>1.3095800964319867E-5</v>
      </c>
      <c r="O303" s="13">
        <v>1</v>
      </c>
    </row>
    <row r="304" spans="4:15" x14ac:dyDescent="0.4">
      <c r="D304" s="6">
        <v>4.7</v>
      </c>
      <c r="E304" s="7">
        <f t="shared" si="28"/>
        <v>-9.8882800010479541E-2</v>
      </c>
      <c r="G304">
        <f t="shared" si="30"/>
        <v>5.831666269002592</v>
      </c>
      <c r="H304" s="10">
        <f t="shared" si="34"/>
        <v>-0.15569096861650003</v>
      </c>
      <c r="I304">
        <f t="shared" si="31"/>
        <v>-1.2455277489320002</v>
      </c>
      <c r="K304">
        <f t="shared" si="29"/>
        <v>-0.27664370623378365</v>
      </c>
      <c r="M304">
        <f t="shared" si="32"/>
        <v>-0.15938069277589659</v>
      </c>
      <c r="N304" s="13">
        <f t="shared" si="33"/>
        <v>1.3614064372434628E-5</v>
      </c>
      <c r="O304" s="13">
        <v>1</v>
      </c>
    </row>
    <row r="305" spans="4:15" x14ac:dyDescent="0.4">
      <c r="D305" s="6">
        <v>4.7200000000000104</v>
      </c>
      <c r="E305" s="7">
        <f t="shared" si="28"/>
        <v>-9.769421749078526E-2</v>
      </c>
      <c r="G305">
        <f t="shared" si="30"/>
        <v>5.8432913630379035</v>
      </c>
      <c r="H305" s="10">
        <f t="shared" si="34"/>
        <v>-0.1538195454392414</v>
      </c>
      <c r="I305">
        <f t="shared" si="31"/>
        <v>-1.2305563635139312</v>
      </c>
      <c r="K305">
        <f t="shared" si="29"/>
        <v>-0.27366246508500425</v>
      </c>
      <c r="M305">
        <f t="shared" si="32"/>
        <v>-0.15757968262751948</v>
      </c>
      <c r="N305" s="13">
        <f t="shared" si="33"/>
        <v>1.4138631674671817E-5</v>
      </c>
      <c r="O305" s="13">
        <v>1</v>
      </c>
    </row>
    <row r="306" spans="4:15" x14ac:dyDescent="0.4">
      <c r="D306" s="6">
        <v>4.74000000000001</v>
      </c>
      <c r="E306" s="7">
        <f t="shared" si="28"/>
        <v>-9.6518865984574459E-2</v>
      </c>
      <c r="G306">
        <f t="shared" si="30"/>
        <v>5.8549164570732097</v>
      </c>
      <c r="H306" s="10">
        <f t="shared" si="34"/>
        <v>-0.15196895449271247</v>
      </c>
      <c r="I306">
        <f t="shared" si="31"/>
        <v>-1.2157516359416998</v>
      </c>
      <c r="K306">
        <f t="shared" si="29"/>
        <v>-0.27071352958077055</v>
      </c>
      <c r="M306">
        <f t="shared" si="32"/>
        <v>-0.15579899179646239</v>
      </c>
      <c r="N306" s="13">
        <f t="shared" si="33"/>
        <v>1.4669185748115976E-5</v>
      </c>
      <c r="O306" s="13">
        <v>1</v>
      </c>
    </row>
    <row r="307" spans="4:15" x14ac:dyDescent="0.4">
      <c r="D307" s="6">
        <v>4.7600000000000096</v>
      </c>
      <c r="E307" s="7">
        <f t="shared" si="28"/>
        <v>-9.5356610379808776E-2</v>
      </c>
      <c r="G307">
        <f t="shared" si="30"/>
        <v>5.8665415511085159</v>
      </c>
      <c r="H307" s="10">
        <f t="shared" si="34"/>
        <v>-0.15013898304300893</v>
      </c>
      <c r="I307">
        <f t="shared" si="31"/>
        <v>-1.2011118643440715</v>
      </c>
      <c r="K307">
        <f t="shared" si="29"/>
        <v>-0.26779654755873933</v>
      </c>
      <c r="M307">
        <f t="shared" si="32"/>
        <v>-0.15403839404101907</v>
      </c>
      <c r="N307" s="13">
        <f t="shared" si="33"/>
        <v>1.5205406131402427E-5</v>
      </c>
      <c r="O307" s="13">
        <v>1</v>
      </c>
    </row>
    <row r="308" spans="4:15" x14ac:dyDescent="0.4">
      <c r="D308" s="6">
        <v>4.78</v>
      </c>
      <c r="E308" s="7">
        <f t="shared" si="28"/>
        <v>-9.4207316849842709E-2</v>
      </c>
      <c r="G308">
        <f t="shared" si="30"/>
        <v>5.8781666451438177</v>
      </c>
      <c r="H308" s="10">
        <f t="shared" si="34"/>
        <v>-0.14832942038007735</v>
      </c>
      <c r="I308">
        <f t="shared" si="31"/>
        <v>-1.1866353630406188</v>
      </c>
      <c r="K308">
        <f t="shared" si="29"/>
        <v>-0.26491117070303272</v>
      </c>
      <c r="M308">
        <f t="shared" si="32"/>
        <v>-0.15229766551017748</v>
      </c>
      <c r="N308" s="13">
        <f t="shared" si="33"/>
        <v>1.5746969412563432E-5</v>
      </c>
      <c r="O308" s="13">
        <v>1</v>
      </c>
    </row>
    <row r="309" spans="4:15" x14ac:dyDescent="0.4">
      <c r="D309" s="6">
        <v>4.8000000000000096</v>
      </c>
      <c r="E309" s="7">
        <f t="shared" si="28"/>
        <v>-9.3070852841297735E-2</v>
      </c>
      <c r="G309">
        <f t="shared" si="30"/>
        <v>5.8897917391791283</v>
      </c>
      <c r="H309" s="10">
        <f t="shared" si="34"/>
        <v>-0.14654005779862328</v>
      </c>
      <c r="I309">
        <f t="shared" si="31"/>
        <v>-1.1723204623889862</v>
      </c>
      <c r="K309">
        <f t="shared" si="29"/>
        <v>-0.26205705450317501</v>
      </c>
      <c r="M309">
        <f t="shared" si="32"/>
        <v>-0.15057658472313407</v>
      </c>
      <c r="N309" s="13">
        <f t="shared" si="33"/>
        <v>1.6293549612300503E-5</v>
      </c>
      <c r="O309" s="13">
        <v>1</v>
      </c>
    </row>
    <row r="310" spans="4:15" x14ac:dyDescent="0.4">
      <c r="D310" s="6">
        <v>4.8200000000000101</v>
      </c>
      <c r="E310" s="7">
        <f t="shared" si="28"/>
        <v>-9.1947087062043131E-2</v>
      </c>
      <c r="G310">
        <f t="shared" si="30"/>
        <v>5.9014168332144354</v>
      </c>
      <c r="H310" s="10">
        <f t="shared" si="34"/>
        <v>-0.14477068857918693</v>
      </c>
      <c r="I310">
        <f t="shared" si="31"/>
        <v>-1.1581655086334954</v>
      </c>
      <c r="K310">
        <f t="shared" si="29"/>
        <v>-0.25923385821342204</v>
      </c>
      <c r="M310">
        <f t="shared" si="32"/>
        <v>-0.14887493254881581</v>
      </c>
      <c r="N310" s="13">
        <f t="shared" si="33"/>
        <v>1.6844818562235064E-5</v>
      </c>
      <c r="O310" s="13">
        <v>1</v>
      </c>
    </row>
    <row r="311" spans="4:15" x14ac:dyDescent="0.4">
      <c r="D311" s="6">
        <v>4.8400000000000096</v>
      </c>
      <c r="E311" s="7">
        <f t="shared" si="28"/>
        <v>-9.0835889469266184E-2</v>
      </c>
      <c r="G311">
        <f t="shared" si="30"/>
        <v>5.9130419272497416</v>
      </c>
      <c r="H311" s="10">
        <f t="shared" si="34"/>
        <v>-0.1430211079693596</v>
      </c>
      <c r="I311">
        <f t="shared" si="31"/>
        <v>-1.1441688637548768</v>
      </c>
      <c r="K311">
        <f t="shared" si="29"/>
        <v>-0.25644124481244324</v>
      </c>
      <c r="M311">
        <f t="shared" si="32"/>
        <v>-0.14719249218539213</v>
      </c>
      <c r="N311" s="13">
        <f t="shared" si="33"/>
        <v>1.7400446277765288E-5</v>
      </c>
      <c r="O311" s="13">
        <v>1</v>
      </c>
    </row>
    <row r="312" spans="4:15" x14ac:dyDescent="0.4">
      <c r="D312" s="6">
        <v>4.8600000000000003</v>
      </c>
      <c r="E312" s="7">
        <f t="shared" si="28"/>
        <v>-8.9737131257651467E-2</v>
      </c>
      <c r="G312">
        <f t="shared" si="30"/>
        <v>5.9246670212850425</v>
      </c>
      <c r="H312" s="10">
        <f t="shared" si="34"/>
        <v>-0.14129111316517221</v>
      </c>
      <c r="I312">
        <f t="shared" si="31"/>
        <v>-1.1303289053213776</v>
      </c>
      <c r="K312">
        <f t="shared" si="29"/>
        <v>-0.25367888096339625</v>
      </c>
      <c r="M312">
        <f t="shared" si="32"/>
        <v>-0.14552904913981105</v>
      </c>
      <c r="N312" s="13">
        <f t="shared" si="33"/>
        <v>1.7960101325138056E-5</v>
      </c>
      <c r="O312" s="13">
        <v>1</v>
      </c>
    </row>
    <row r="313" spans="4:15" x14ac:dyDescent="0.4">
      <c r="D313" s="6">
        <v>4.8800000000000097</v>
      </c>
      <c r="E313" s="7">
        <f t="shared" si="28"/>
        <v>-8.8650684847657091E-2</v>
      </c>
      <c r="G313">
        <f t="shared" si="30"/>
        <v>5.9362921153203541</v>
      </c>
      <c r="H313" s="10">
        <f t="shared" si="34"/>
        <v>-0.1395805032926361</v>
      </c>
      <c r="I313">
        <f t="shared" si="31"/>
        <v>-1.1166440263410888</v>
      </c>
      <c r="K313">
        <f t="shared" si="29"/>
        <v>-0.25094643697436092</v>
      </c>
      <c r="M313">
        <f t="shared" si="32"/>
        <v>-0.14388439120734581</v>
      </c>
      <c r="N313" s="13">
        <f t="shared" si="33"/>
        <v>1.8523451182384238E-5</v>
      </c>
      <c r="O313" s="13">
        <v>1</v>
      </c>
    </row>
    <row r="314" spans="4:15" x14ac:dyDescent="0.4">
      <c r="D314" s="6">
        <v>4.9000000000000101</v>
      </c>
      <c r="E314" s="7">
        <f t="shared" si="28"/>
        <v>-8.7576423873901785E-2</v>
      </c>
      <c r="G314">
        <f t="shared" si="30"/>
        <v>5.9479172093556612</v>
      </c>
      <c r="H314" s="10">
        <f t="shared" si="34"/>
        <v>-0.13788907938945838</v>
      </c>
      <c r="I314">
        <f t="shared" si="31"/>
        <v>-1.103112635115667</v>
      </c>
      <c r="K314">
        <f t="shared" si="29"/>
        <v>-0.24824358675916824</v>
      </c>
      <c r="M314">
        <f t="shared" si="32"/>
        <v>-0.14225830845118137</v>
      </c>
      <c r="N314" s="13">
        <f t="shared" si="33"/>
        <v>1.9090162593804762E-5</v>
      </c>
      <c r="O314" s="13">
        <v>1</v>
      </c>
    </row>
    <row r="315" spans="4:15" x14ac:dyDescent="0.4">
      <c r="D315" s="6">
        <v>4.9200000000000097</v>
      </c>
      <c r="E315" s="7">
        <f t="shared" si="28"/>
        <v>-8.6514223173646973E-2</v>
      </c>
      <c r="G315">
        <f t="shared" si="30"/>
        <v>5.9595423033909665</v>
      </c>
      <c r="H315" s="10">
        <f t="shared" si="34"/>
        <v>-0.13621664438690714</v>
      </c>
      <c r="I315">
        <f t="shared" si="31"/>
        <v>-1.0897331550952571</v>
      </c>
      <c r="K315">
        <f t="shared" si="29"/>
        <v>-0.24557000779857571</v>
      </c>
      <c r="M315">
        <f t="shared" si="32"/>
        <v>-0.14065059318201906</v>
      </c>
      <c r="N315" s="13">
        <f t="shared" si="33"/>
        <v>1.9659901917674391E-5</v>
      </c>
      <c r="O315" s="13">
        <v>1</v>
      </c>
    </row>
    <row r="316" spans="4:15" x14ac:dyDescent="0.4">
      <c r="D316" s="6">
        <v>4.9400000000000004</v>
      </c>
      <c r="E316" s="7">
        <f t="shared" si="28"/>
        <v>-8.546395877539148E-2</v>
      </c>
      <c r="G316">
        <f t="shared" si="30"/>
        <v>5.9711673974262673</v>
      </c>
      <c r="H316" s="10">
        <f t="shared" si="34"/>
        <v>-0.13456300309185387</v>
      </c>
      <c r="I316">
        <f t="shared" si="31"/>
        <v>-1.076504024734831</v>
      </c>
      <c r="K316">
        <f t="shared" si="29"/>
        <v>-0.2429253811018327</v>
      </c>
      <c r="M316">
        <f t="shared" si="32"/>
        <v>-0.13906103993773261</v>
      </c>
      <c r="N316" s="13">
        <f t="shared" si="33"/>
        <v>2.0232335466882753E-5</v>
      </c>
      <c r="O316" s="13">
        <v>1</v>
      </c>
    </row>
    <row r="317" spans="4:15" x14ac:dyDescent="0.4">
      <c r="D317" s="6">
        <v>4.9600000000000097</v>
      </c>
      <c r="E317" s="7">
        <f t="shared" si="28"/>
        <v>-8.4425507887566822E-2</v>
      </c>
      <c r="G317">
        <f t="shared" si="30"/>
        <v>5.9827924914615798</v>
      </c>
      <c r="H317" s="10">
        <f t="shared" si="34"/>
        <v>-0.13292796216897396</v>
      </c>
      <c r="I317">
        <f t="shared" si="31"/>
        <v>-1.0634236973517917</v>
      </c>
      <c r="K317">
        <f t="shared" si="29"/>
        <v>-0.24030939116860439</v>
      </c>
      <c r="M317">
        <f t="shared" si="32"/>
        <v>-0.13748944546306277</v>
      </c>
      <c r="N317" s="13">
        <f t="shared" si="33"/>
        <v>2.0807129842251337E-5</v>
      </c>
      <c r="O317" s="13">
        <v>1</v>
      </c>
    </row>
    <row r="318" spans="4:15" x14ac:dyDescent="0.4">
      <c r="D318" s="6">
        <v>4.9800000000000102</v>
      </c>
      <c r="E318" s="7">
        <f t="shared" si="28"/>
        <v>-8.3398748887346316E-2</v>
      </c>
      <c r="G318">
        <f t="shared" si="30"/>
        <v>5.994417585496886</v>
      </c>
      <c r="H318" s="10">
        <f t="shared" si="34"/>
        <v>-0.13131133012312676</v>
      </c>
      <c r="I318">
        <f t="shared" si="31"/>
        <v>-1.0504906409850141</v>
      </c>
      <c r="K318">
        <f t="shared" si="29"/>
        <v>-0.23772172595128374</v>
      </c>
      <c r="M318">
        <f t="shared" si="32"/>
        <v>-0.13593560868937607</v>
      </c>
      <c r="N318" s="13">
        <f t="shared" si="33"/>
        <v>2.1383952258272745E-5</v>
      </c>
      <c r="O318" s="13">
        <v>1</v>
      </c>
    </row>
    <row r="319" spans="4:15" x14ac:dyDescent="0.4">
      <c r="D319" s="6">
        <v>5.0000000000000098</v>
      </c>
      <c r="E319" s="7">
        <f t="shared" si="28"/>
        <v>-8.238356130955142E-2</v>
      </c>
      <c r="G319">
        <f t="shared" si="30"/>
        <v>6.0060426795321922</v>
      </c>
      <c r="H319" s="10">
        <f t="shared" si="34"/>
        <v>-0.12971291728188872</v>
      </c>
      <c r="I319">
        <f t="shared" si="31"/>
        <v>-1.0377033382551097</v>
      </c>
      <c r="K319">
        <f t="shared" si="29"/>
        <v>-0.23516207681764348</v>
      </c>
      <c r="M319">
        <f t="shared" si="32"/>
        <v>-0.1343993307144645</v>
      </c>
      <c r="N319" s="13">
        <f t="shared" si="33"/>
        <v>2.1962470861026714E-5</v>
      </c>
      <c r="O319" s="13">
        <v>1</v>
      </c>
    </row>
    <row r="320" spans="4:15" x14ac:dyDescent="0.4">
      <c r="D320" s="6">
        <v>5.0199999999999996</v>
      </c>
      <c r="E320" s="7">
        <f t="shared" si="28"/>
        <v>-8.1379825835672923E-2</v>
      </c>
      <c r="G320">
        <f t="shared" si="30"/>
        <v>6.0176677735674922</v>
      </c>
      <c r="H320" s="10">
        <f t="shared" si="34"/>
        <v>-0.12813253577826703</v>
      </c>
      <c r="I320">
        <f t="shared" si="31"/>
        <v>-1.0250602862261362</v>
      </c>
      <c r="K320">
        <f t="shared" si="29"/>
        <v>-0.23263013851387812</v>
      </c>
      <c r="M320">
        <f t="shared" si="32"/>
        <v>-0.13288041478242224</v>
      </c>
      <c r="N320" s="13">
        <f t="shared" si="33"/>
        <v>2.2542355038097909E-5</v>
      </c>
      <c r="O320" s="13">
        <v>1</v>
      </c>
    </row>
    <row r="321" spans="4:15" x14ac:dyDescent="0.4">
      <c r="D321" s="6">
        <v>5.0400000000000098</v>
      </c>
      <c r="E321" s="7">
        <f t="shared" si="28"/>
        <v>-8.0387424282993517E-2</v>
      </c>
      <c r="G321">
        <f t="shared" si="30"/>
        <v>6.0292928676028046</v>
      </c>
      <c r="H321" s="10">
        <f t="shared" si="34"/>
        <v>-0.12656999953357331</v>
      </c>
      <c r="I321">
        <f t="shared" si="31"/>
        <v>-1.0125599962685865</v>
      </c>
      <c r="K321">
        <f t="shared" si="29"/>
        <v>-0.23012560912799362</v>
      </c>
      <c r="M321">
        <f t="shared" si="32"/>
        <v>-0.1313786662635805</v>
      </c>
      <c r="N321" s="13">
        <f t="shared" si="33"/>
        <v>2.3123275720277971E-5</v>
      </c>
      <c r="O321" s="13">
        <v>1</v>
      </c>
    </row>
    <row r="322" spans="4:15" x14ac:dyDescent="0.4">
      <c r="D322" s="6">
        <v>5.0600000000000103</v>
      </c>
      <c r="E322" s="7">
        <f t="shared" si="28"/>
        <v>-7.9406239593825881E-2</v>
      </c>
      <c r="G322">
        <f t="shared" si="30"/>
        <v>6.0409179616381117</v>
      </c>
      <c r="H322" s="10">
        <f t="shared" si="34"/>
        <v>-0.12502512424047887</v>
      </c>
      <c r="I322">
        <f t="shared" si="31"/>
        <v>-1.000200993923831</v>
      </c>
      <c r="K322">
        <f t="shared" si="29"/>
        <v>-0.22764819005358033</v>
      </c>
      <c r="M322">
        <f t="shared" si="32"/>
        <v>-0.12989389263452727</v>
      </c>
      <c r="N322" s="13">
        <f t="shared" si="33"/>
        <v>2.3704905674884642E-5</v>
      </c>
      <c r="O322" s="13">
        <v>1</v>
      </c>
    </row>
    <row r="323" spans="4:15" x14ac:dyDescent="0.4">
      <c r="D323" s="6">
        <v>5.0800000000000098</v>
      </c>
      <c r="E323" s="7">
        <f t="shared" si="28"/>
        <v>-7.8436155824848031E-2</v>
      </c>
      <c r="G323">
        <f t="shared" si="30"/>
        <v>6.0525430556734179</v>
      </c>
      <c r="H323" s="10">
        <f t="shared" si="34"/>
        <v>-0.12349772734622322</v>
      </c>
      <c r="I323">
        <f t="shared" si="31"/>
        <v>-0.98798181876978575</v>
      </c>
      <c r="K323">
        <f t="shared" si="29"/>
        <v>-0.22519758595392267</v>
      </c>
      <c r="M323">
        <f t="shared" si="32"/>
        <v>-0.12842590345818988</v>
      </c>
      <c r="N323" s="13">
        <f t="shared" si="33"/>
        <v>2.428691979055887E-5</v>
      </c>
      <c r="O323" s="13">
        <v>1</v>
      </c>
    </row>
    <row r="324" spans="4:15" x14ac:dyDescent="0.4">
      <c r="D324" s="6">
        <v>5.0999999999999996</v>
      </c>
      <c r="E324" s="7">
        <f t="shared" si="28"/>
        <v>-7.7477058136553714E-2</v>
      </c>
      <c r="G324">
        <f t="shared" si="30"/>
        <v>6.0641681497087179</v>
      </c>
      <c r="H324" s="10">
        <f t="shared" si="34"/>
        <v>-0.12198762803600383</v>
      </c>
      <c r="I324">
        <f t="shared" si="31"/>
        <v>-0.97590102428803061</v>
      </c>
      <c r="K324">
        <f t="shared" si="29"/>
        <v>-0.22277350472648622</v>
      </c>
      <c r="M324">
        <f t="shared" si="32"/>
        <v>-0.12697451036401028</v>
      </c>
      <c r="N324" s="13">
        <f t="shared" si="33"/>
        <v>2.4868995353383065E-5</v>
      </c>
      <c r="O324" s="13">
        <v>1</v>
      </c>
    </row>
    <row r="325" spans="4:15" x14ac:dyDescent="0.4">
      <c r="D325" s="6">
        <v>5.1200000000000099</v>
      </c>
      <c r="E325" s="7">
        <f t="shared" si="28"/>
        <v>-7.6528832782804437E-2</v>
      </c>
      <c r="G325">
        <f t="shared" si="30"/>
        <v>6.0757932437440303</v>
      </c>
      <c r="H325" s="10">
        <f t="shared" si="34"/>
        <v>-0.12049464721652557</v>
      </c>
      <c r="I325">
        <f t="shared" si="31"/>
        <v>-0.96395717773220457</v>
      </c>
      <c r="K325">
        <f t="shared" si="29"/>
        <v>-0.22037565746774893</v>
      </c>
      <c r="M325">
        <f t="shared" si="32"/>
        <v>-0.12553952702819773</v>
      </c>
      <c r="N325" s="13">
        <f t="shared" si="33"/>
        <v>2.5450812314217351E-5</v>
      </c>
      <c r="O325" s="13">
        <v>1</v>
      </c>
    </row>
    <row r="326" spans="4:15" x14ac:dyDescent="0.4">
      <c r="D326" s="6">
        <v>5.1400000000000103</v>
      </c>
      <c r="E326" s="7">
        <f t="shared" si="28"/>
        <v>-7.5591367100495604E-2</v>
      </c>
      <c r="G326">
        <f t="shared" si="30"/>
        <v>6.0874183377793374</v>
      </c>
      <c r="H326" s="10">
        <f t="shared" si="34"/>
        <v>-0.11901860749973035</v>
      </c>
      <c r="I326">
        <f t="shared" si="31"/>
        <v>-0.95214885999784282</v>
      </c>
      <c r="K326">
        <f t="shared" si="29"/>
        <v>-0.21800375843840722</v>
      </c>
      <c r="M326">
        <f t="shared" si="32"/>
        <v>-0.12412076915408346</v>
      </c>
      <c r="N326" s="13">
        <f t="shared" si="33"/>
        <v>2.6032053547151238E-5</v>
      </c>
      <c r="O326" s="13">
        <v>1</v>
      </c>
    </row>
    <row r="327" spans="4:15" x14ac:dyDescent="0.4">
      <c r="D327" s="6">
        <v>5.1600000000000099</v>
      </c>
      <c r="E327" s="7">
        <f t="shared" si="28"/>
        <v>-7.4664549499319888E-2</v>
      </c>
      <c r="G327">
        <f t="shared" si="30"/>
        <v>6.0990434318146427</v>
      </c>
      <c r="H327" s="10">
        <f t="shared" si="34"/>
        <v>-0.11755933318667916</v>
      </c>
      <c r="I327">
        <f t="shared" si="31"/>
        <v>-0.94047466549343328</v>
      </c>
      <c r="K327">
        <f t="shared" si="29"/>
        <v>-0.21565752502891017</v>
      </c>
      <c r="M327">
        <f t="shared" si="32"/>
        <v>-0.122718054452553</v>
      </c>
      <c r="N327" s="13">
        <f t="shared" si="33"/>
        <v>2.6612405098979012E-5</v>
      </c>
      <c r="O327" s="13">
        <v>1</v>
      </c>
    </row>
    <row r="328" spans="4:15" x14ac:dyDescent="0.4">
      <c r="D328" s="6">
        <v>5.1800000000000104</v>
      </c>
      <c r="E328" s="7">
        <f t="shared" si="28"/>
        <v>-7.3748269451643325E-2</v>
      </c>
      <c r="G328">
        <f t="shared" si="30"/>
        <v>6.1106685258499489</v>
      </c>
      <c r="H328" s="10">
        <f t="shared" si="34"/>
        <v>-0.11611665025161241</v>
      </c>
      <c r="I328">
        <f t="shared" si="31"/>
        <v>-0.92893320201289931</v>
      </c>
      <c r="K328">
        <f t="shared" si="29"/>
        <v>-0.21333667772536186</v>
      </c>
      <c r="M328">
        <f t="shared" si="32"/>
        <v>-0.12133120262258626</v>
      </c>
      <c r="N328" s="13">
        <f t="shared" si="33"/>
        <v>2.719155642962896E-5</v>
      </c>
      <c r="O328" s="13">
        <v>1</v>
      </c>
    </row>
    <row r="329" spans="4:15" x14ac:dyDescent="0.4">
      <c r="D329" s="6">
        <v>5.2000000000000099</v>
      </c>
      <c r="E329" s="7">
        <f t="shared" si="28"/>
        <v>-7.2842417482484809E-2</v>
      </c>
      <c r="G329">
        <f t="shared" si="30"/>
        <v>6.122293619885256</v>
      </c>
      <c r="H329" s="10">
        <f t="shared" si="34"/>
        <v>-0.11469038632617234</v>
      </c>
      <c r="I329">
        <f t="shared" si="31"/>
        <v>-0.91752309060937876</v>
      </c>
      <c r="K329">
        <f t="shared" si="29"/>
        <v>-0.21104094007576721</v>
      </c>
      <c r="M329">
        <f t="shared" si="32"/>
        <v>-0.11996003533189392</v>
      </c>
      <c r="N329" s="13">
        <f t="shared" si="33"/>
        <v>2.7769200643502407E-5</v>
      </c>
      <c r="O329" s="13">
        <v>1</v>
      </c>
    </row>
    <row r="330" spans="4:15" x14ac:dyDescent="0.4">
      <c r="D330" s="6">
        <v>5.2200000000000104</v>
      </c>
      <c r="E330" s="7">
        <f t="shared" si="28"/>
        <v>-7.1946885159600404E-2</v>
      </c>
      <c r="G330">
        <f t="shared" si="30"/>
        <v>6.1339187139205622</v>
      </c>
      <c r="H330" s="10">
        <f t="shared" si="34"/>
        <v>-0.11328037068379083</v>
      </c>
      <c r="I330">
        <f t="shared" si="31"/>
        <v>-0.90624296547032668</v>
      </c>
      <c r="K330">
        <f t="shared" si="29"/>
        <v>-0.20877003865662527</v>
      </c>
      <c r="M330">
        <f t="shared" si="32"/>
        <v>-0.1186043761976575</v>
      </c>
      <c r="N330" s="13">
        <f t="shared" si="33"/>
        <v>2.8345034711682642E-5</v>
      </c>
      <c r="O330" s="13">
        <v>1</v>
      </c>
    </row>
    <row r="331" spans="4:15" x14ac:dyDescent="0.4">
      <c r="D331" s="6">
        <v>5.24000000000001</v>
      </c>
      <c r="E331" s="7">
        <f t="shared" si="28"/>
        <v>-7.1061565083672826E-2</v>
      </c>
      <c r="G331">
        <f t="shared" si="30"/>
        <v>6.1455438079558684</v>
      </c>
      <c r="H331" s="10">
        <f t="shared" si="34"/>
        <v>-0.11188643422424285</v>
      </c>
      <c r="I331">
        <f t="shared" si="31"/>
        <v>-0.89509147379394283</v>
      </c>
      <c r="K331">
        <f t="shared" si="29"/>
        <v>-0.20652370303986387</v>
      </c>
      <c r="M331">
        <f t="shared" si="32"/>
        <v>-0.11726405076737419</v>
      </c>
      <c r="N331" s="13">
        <f t="shared" si="33"/>
        <v>2.8918759684959792E-5</v>
      </c>
      <c r="O331" s="13">
        <v>1</v>
      </c>
    </row>
    <row r="332" spans="4:15" x14ac:dyDescent="0.4">
      <c r="D332" s="6">
        <v>5.2600000000000096</v>
      </c>
      <c r="E332" s="7">
        <f t="shared" si="28"/>
        <v>-7.0186350878603906E-2</v>
      </c>
      <c r="G332">
        <f t="shared" si="30"/>
        <v>6.1571689019911746</v>
      </c>
      <c r="H332" s="10">
        <f t="shared" si="34"/>
        <v>-0.11050840945836184</v>
      </c>
      <c r="I332">
        <f t="shared" si="31"/>
        <v>-0.88406727566689469</v>
      </c>
      <c r="K332">
        <f t="shared" si="29"/>
        <v>-0.20430166576011943</v>
      </c>
      <c r="M332">
        <f t="shared" si="32"/>
        <v>-0.1159388864998122</v>
      </c>
      <c r="N332" s="13">
        <f t="shared" si="33"/>
        <v>2.9490080897719456E-5</v>
      </c>
      <c r="O332" s="13">
        <v>1</v>
      </c>
    </row>
    <row r="333" spans="4:15" x14ac:dyDescent="0.4">
      <c r="D333" s="6">
        <v>5.28000000000001</v>
      </c>
      <c r="E333" s="7">
        <f t="shared" si="28"/>
        <v>-6.9321137181910922E-2</v>
      </c>
      <c r="G333">
        <f t="shared" si="30"/>
        <v>6.1687939960264808</v>
      </c>
      <c r="H333" s="10">
        <f t="shared" si="34"/>
        <v>-0.10914613049291876</v>
      </c>
      <c r="I333">
        <f t="shared" si="31"/>
        <v>-0.87316904394335004</v>
      </c>
      <c r="K333">
        <f t="shared" si="29"/>
        <v>-0.20210366228235416</v>
      </c>
      <c r="M333">
        <f t="shared" si="32"/>
        <v>-0.11462871274607579</v>
      </c>
      <c r="N333" s="13">
        <f t="shared" si="33"/>
        <v>3.005870816263249E-5</v>
      </c>
      <c r="O333" s="13">
        <v>1</v>
      </c>
    </row>
    <row r="334" spans="4:15" x14ac:dyDescent="0.4">
      <c r="D334" s="6">
        <v>5.3000000000000096</v>
      </c>
      <c r="E334" s="7">
        <f t="shared" si="28"/>
        <v>-6.8465819635225009E-2</v>
      </c>
      <c r="G334">
        <f t="shared" si="30"/>
        <v>6.180419090061787</v>
      </c>
      <c r="H334" s="10">
        <f t="shared" si="34"/>
        <v>-0.10779943301566178</v>
      </c>
      <c r="I334">
        <f t="shared" si="31"/>
        <v>-0.86239546412529422</v>
      </c>
      <c r="K334">
        <f t="shared" si="29"/>
        <v>-0.19992943096981003</v>
      </c>
      <c r="M334">
        <f t="shared" si="32"/>
        <v>-0.11333336073078491</v>
      </c>
      <c r="N334" s="13">
        <f t="shared" si="33"/>
        <v>3.0624355956207967E-5</v>
      </c>
      <c r="O334" s="13">
        <v>1</v>
      </c>
    </row>
    <row r="335" spans="4:15" x14ac:dyDescent="0.4">
      <c r="D335" s="6">
        <v>5.3200000000000101</v>
      </c>
      <c r="E335" s="7">
        <f t="shared" si="28"/>
        <v>-6.762029487489081E-2</v>
      </c>
      <c r="G335">
        <f t="shared" si="30"/>
        <v>6.1920441840970941</v>
      </c>
      <c r="H335" s="10">
        <f t="shared" si="34"/>
        <v>-0.10646815428051558</v>
      </c>
      <c r="I335">
        <f t="shared" si="31"/>
        <v>-0.85174523424412463</v>
      </c>
      <c r="K335">
        <f t="shared" si="29"/>
        <v>-0.1977787130522983</v>
      </c>
      <c r="M335">
        <f t="shared" si="32"/>
        <v>-0.11205266353337053</v>
      </c>
      <c r="N335" s="13">
        <f t="shared" si="33"/>
        <v>3.1186743595222515E-5</v>
      </c>
      <c r="O335" s="13">
        <v>1</v>
      </c>
    </row>
    <row r="336" spans="4:15" x14ac:dyDescent="0.4">
      <c r="D336" s="6">
        <v>5.3400000000000096</v>
      </c>
      <c r="E336" s="7">
        <f t="shared" si="28"/>
        <v>-6.6784460522667691E-2</v>
      </c>
      <c r="G336">
        <f t="shared" si="30"/>
        <v>6.2036692781323994</v>
      </c>
      <c r="H336" s="10">
        <f t="shared" si="34"/>
        <v>-0.10515213309294028</v>
      </c>
      <c r="I336">
        <f t="shared" si="31"/>
        <v>-0.8412170647435222</v>
      </c>
      <c r="K336">
        <f t="shared" si="29"/>
        <v>-0.19565125259481905</v>
      </c>
      <c r="M336">
        <f t="shared" si="32"/>
        <v>-0.11078645606948784</v>
      </c>
      <c r="N336" s="13">
        <f t="shared" si="33"/>
        <v>3.1745595404051781E-5</v>
      </c>
      <c r="O336" s="13">
        <v>1</v>
      </c>
    </row>
    <row r="337" spans="4:15" x14ac:dyDescent="0.4">
      <c r="D337" s="6">
        <v>5.3600000000000101</v>
      </c>
      <c r="E337" s="7">
        <f t="shared" si="28"/>
        <v>-6.5958215176529958E-2</v>
      </c>
      <c r="G337">
        <f t="shared" si="30"/>
        <v>6.2152943721677065</v>
      </c>
      <c r="H337" s="10">
        <f t="shared" si="34"/>
        <v>-0.10385120979544642</v>
      </c>
      <c r="I337">
        <f t="shared" si="31"/>
        <v>-0.83080967836357134</v>
      </c>
      <c r="K337">
        <f t="shared" si="29"/>
        <v>-0.19354679646651068</v>
      </c>
      <c r="M337">
        <f t="shared" si="32"/>
        <v>-0.10953457507254895</v>
      </c>
      <c r="N337" s="13">
        <f t="shared" si="33"/>
        <v>3.230064087297473E-5</v>
      </c>
      <c r="O337" s="13">
        <v>1</v>
      </c>
    </row>
    <row r="338" spans="4:15" x14ac:dyDescent="0.4">
      <c r="D338" s="6">
        <v>5.3800000000000097</v>
      </c>
      <c r="E338" s="7">
        <f t="shared" si="28"/>
        <v>-6.514145840156696E-2</v>
      </c>
      <c r="G338">
        <f t="shared" si="30"/>
        <v>6.2269194662030127</v>
      </c>
      <c r="H338" s="10">
        <f t="shared" si="34"/>
        <v>-0.10256522625326719</v>
      </c>
      <c r="I338">
        <f t="shared" si="31"/>
        <v>-0.82052181002613755</v>
      </c>
      <c r="K338">
        <f t="shared" si="29"/>
        <v>-0.19146509430992711</v>
      </c>
      <c r="M338">
        <f t="shared" si="32"/>
        <v>-0.10829685907537867</v>
      </c>
      <c r="N338" s="13">
        <f t="shared" si="33"/>
        <v>3.2851614807505566E-5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-6.4334090720980605E-2</v>
      </c>
      <c r="G339">
        <f t="shared" si="30"/>
        <v>6.2385445602383189</v>
      </c>
      <c r="H339" s="10">
        <f t="shared" si="34"/>
        <v>-0.10129402584018399</v>
      </c>
      <c r="I339">
        <f t="shared" si="31"/>
        <v>-0.8103522067214719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-0.18940589851063697</v>
      </c>
      <c r="M339">
        <f t="shared" si="32"/>
        <v>-0.10707314839199272</v>
      </c>
      <c r="N339" s="13">
        <f t="shared" si="33"/>
        <v>3.3398257468824311E-5</v>
      </c>
      <c r="O339" s="13">
        <v>1</v>
      </c>
    </row>
    <row r="340" spans="4:15" x14ac:dyDescent="0.4">
      <c r="D340" s="6">
        <v>5.4200000000000097</v>
      </c>
      <c r="E340" s="7">
        <f t="shared" si="35"/>
        <v>-6.3536013607180683E-2</v>
      </c>
      <c r="G340">
        <f t="shared" ref="G340:G403" si="37">$E$11*(D340/$E$12+1)</f>
        <v>6.2501696542736251</v>
      </c>
      <c r="H340" s="10">
        <f t="shared" si="34"/>
        <v>-0.10003745342450598</v>
      </c>
      <c r="I340">
        <f t="shared" ref="I340:I403" si="38">H340*$E$6</f>
        <v>-0.80029962739604787</v>
      </c>
      <c r="K340">
        <f t="shared" si="36"/>
        <v>-0.18736896416714469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-0.10586328509950077</v>
      </c>
      <c r="N340" s="13">
        <f t="shared" ref="N340:N403" si="40">(M340-H340)^2*O340</f>
        <v>3.3940314705372551E-5</v>
      </c>
      <c r="O340" s="13">
        <v>1</v>
      </c>
    </row>
    <row r="341" spans="4:15" x14ac:dyDescent="0.4">
      <c r="D341" s="6">
        <v>5.4400000000000102</v>
      </c>
      <c r="E341" s="7">
        <f t="shared" si="35"/>
        <v>-6.2747129472975713E-2</v>
      </c>
      <c r="G341">
        <f t="shared" si="37"/>
        <v>6.2617947483089322</v>
      </c>
      <c r="H341" s="10">
        <f t="shared" ref="H341:H404" si="41">-(-$B$4)*(1+D341+$E$5*D341^3)*EXP(-D341)</f>
        <v>-9.8795355355200273E-2</v>
      </c>
      <c r="I341">
        <f t="shared" si="38"/>
        <v>-0.79036284284160219</v>
      </c>
      <c r="K341">
        <f t="shared" si="36"/>
        <v>-0.18535404906113187</v>
      </c>
      <c r="M341">
        <f t="shared" si="39"/>
        <v>-0.10466711302013749</v>
      </c>
      <c r="N341" s="13">
        <f t="shared" si="40"/>
        <v>3.4477538075749012E-5</v>
      </c>
      <c r="O341" s="13">
        <v>1</v>
      </c>
    </row>
    <row r="342" spans="4:15" x14ac:dyDescent="0.4">
      <c r="D342" s="6">
        <v>5.4600000000000097</v>
      </c>
      <c r="E342" s="7">
        <f t="shared" si="35"/>
        <v>-6.1967341662859859E-2</v>
      </c>
      <c r="G342">
        <f t="shared" si="37"/>
        <v>6.2734198423442376</v>
      </c>
      <c r="H342" s="10">
        <f t="shared" si="41"/>
        <v>-9.7567579448172834E-2</v>
      </c>
      <c r="I342">
        <f t="shared" si="38"/>
        <v>-0.78054063558538267</v>
      </c>
      <c r="K342">
        <f t="shared" si="36"/>
        <v>-0.18336091362801238</v>
      </c>
      <c r="M342">
        <f t="shared" si="39"/>
        <v>-0.1034844777034199</v>
      </c>
      <c r="N342" s="13">
        <f t="shared" si="40"/>
        <v>3.5009684962945741E-5</v>
      </c>
      <c r="O342" s="13">
        <v>1</v>
      </c>
    </row>
    <row r="343" spans="4:15" x14ac:dyDescent="0.4">
      <c r="D343" s="6">
        <v>5.4800000000000102</v>
      </c>
      <c r="E343" s="7">
        <f t="shared" si="35"/>
        <v>-6.1196554444393106E-2</v>
      </c>
      <c r="G343">
        <f t="shared" si="37"/>
        <v>6.2850449363795446</v>
      </c>
      <c r="H343" s="10">
        <f t="shared" si="41"/>
        <v>-9.635397497269696E-2</v>
      </c>
      <c r="I343">
        <f t="shared" si="38"/>
        <v>-0.77083179978157568</v>
      </c>
      <c r="K343">
        <f t="shared" si="36"/>
        <v>-0.18138932092780136</v>
      </c>
      <c r="M343">
        <f t="shared" si="39"/>
        <v>-0.10231522640843418</v>
      </c>
      <c r="N343" s="13">
        <f t="shared" si="40"/>
        <v>3.5536518680079125E-5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-6.0434672999675663E-2</v>
      </c>
      <c r="G344">
        <f t="shared" si="37"/>
        <v>6.2966700304148508</v>
      </c>
      <c r="H344" s="10">
        <f t="shared" si="41"/>
        <v>-9.5154392637989332E-2</v>
      </c>
      <c r="I344">
        <f t="shared" si="38"/>
        <v>-0.76123514110391466</v>
      </c>
      <c r="K344">
        <f t="shared" si="36"/>
        <v>-0.17943903661629626</v>
      </c>
      <c r="M344">
        <f t="shared" si="39"/>
        <v>-0.10115920808625366</v>
      </c>
      <c r="N344" s="13">
        <f t="shared" si="40"/>
        <v>3.6057808567713886E-5</v>
      </c>
      <c r="O344" s="13">
        <v>1</v>
      </c>
    </row>
    <row r="345" spans="4:15" x14ac:dyDescent="0.4">
      <c r="D345" s="6">
        <v>5.5200000000000102</v>
      </c>
      <c r="E345" s="7">
        <f t="shared" si="35"/>
        <v>-5.9681603416913573E-2</v>
      </c>
      <c r="G345">
        <f t="shared" si="37"/>
        <v>6.3082951244501562</v>
      </c>
      <c r="H345" s="10">
        <f t="shared" si="41"/>
        <v>-9.396868457993042E-2</v>
      </c>
      <c r="I345">
        <f t="shared" si="38"/>
        <v>-0.75174947663944336</v>
      </c>
      <c r="K345">
        <f t="shared" si="36"/>
        <v>-0.17750982891656436</v>
      </c>
      <c r="M345">
        <f t="shared" si="39"/>
        <v>-0.10001627336248706</v>
      </c>
      <c r="N345" s="13">
        <f t="shared" si="40"/>
        <v>3.6573330082904867E-5</v>
      </c>
      <c r="O345" s="13">
        <v>1</v>
      </c>
    </row>
    <row r="346" spans="4:15" x14ac:dyDescent="0.4">
      <c r="D346" s="6">
        <v>5.5400000000000098</v>
      </c>
      <c r="E346" s="7">
        <f t="shared" si="35"/>
        <v>-5.8937252682076176E-2</v>
      </c>
      <c r="G346">
        <f t="shared" si="37"/>
        <v>6.3199202184854633</v>
      </c>
      <c r="H346" s="10">
        <f t="shared" si="41"/>
        <v>-9.2796704347928943E-2</v>
      </c>
      <c r="I346">
        <f t="shared" si="38"/>
        <v>-0.74237363478343155</v>
      </c>
      <c r="K346">
        <f t="shared" si="36"/>
        <v>-0.17560146859073422</v>
      </c>
      <c r="M346">
        <f t="shared" si="39"/>
        <v>-9.8886274519958295E-2</v>
      </c>
      <c r="N346" s="13">
        <f t="shared" si="40"/>
        <v>3.7082864880069589E-5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-5.8201528670643203E-2</v>
      </c>
      <c r="G347">
        <f t="shared" si="37"/>
        <v>6.3315453125207704</v>
      </c>
      <c r="H347" s="10">
        <f t="shared" si="41"/>
        <v>-9.1638306891927729E-2</v>
      </c>
      <c r="I347">
        <f t="shared" si="38"/>
        <v>-0.73310645513542183</v>
      </c>
      <c r="K347">
        <f t="shared" si="36"/>
        <v>-0.17371372891209341</v>
      </c>
      <c r="M347">
        <f t="shared" si="39"/>
        <v>-9.7769065481521547E-2</v>
      </c>
      <c r="N347" s="13">
        <f t="shared" si="40"/>
        <v>3.7586200883878382E-5</v>
      </c>
      <c r="O347" s="13">
        <v>1</v>
      </c>
    </row>
    <row r="348" spans="4:15" x14ac:dyDescent="0.4">
      <c r="D348" s="6">
        <v>5.5800000000000098</v>
      </c>
      <c r="E348" s="7">
        <f t="shared" si="35"/>
        <v>-5.7474340139441089E-2</v>
      </c>
      <c r="G348">
        <f t="shared" si="37"/>
        <v>6.3431704065560757</v>
      </c>
      <c r="H348" s="10">
        <f t="shared" si="41"/>
        <v>-9.049334854954999E-2</v>
      </c>
      <c r="I348">
        <f t="shared" si="38"/>
        <v>-0.72394678839639992</v>
      </c>
      <c r="K348">
        <f t="shared" si="36"/>
        <v>-0.17184638563748261</v>
      </c>
      <c r="M348">
        <f t="shared" si="39"/>
        <v>-9.6664501793007729E-2</v>
      </c>
      <c r="N348" s="13">
        <f t="shared" si="40"/>
        <v>3.8083132354238966E-5</v>
      </c>
      <c r="O348" s="13">
        <v>1</v>
      </c>
    </row>
    <row r="349" spans="4:15" x14ac:dyDescent="0.4">
      <c r="D349" s="6">
        <v>5.6000000000000103</v>
      </c>
      <c r="E349" s="7">
        <f t="shared" si="35"/>
        <v>-5.6755596718566934E-2</v>
      </c>
      <c r="G349">
        <f t="shared" si="37"/>
        <v>6.3547955005913828</v>
      </c>
      <c r="H349" s="10">
        <f t="shared" si="41"/>
        <v>-8.9361687033383638E-2</v>
      </c>
      <c r="I349">
        <f t="shared" si="38"/>
        <v>-0.71489349626706911</v>
      </c>
      <c r="K349">
        <f t="shared" si="36"/>
        <v>-0.16999921697998649</v>
      </c>
      <c r="M349">
        <f t="shared" si="39"/>
        <v>-9.5572440606306153E-2</v>
      </c>
      <c r="N349" s="13">
        <f t="shared" si="40"/>
        <v>3.8573459943569781E-5</v>
      </c>
      <c r="O349" s="13">
        <v>1</v>
      </c>
    </row>
    <row r="350" spans="4:15" x14ac:dyDescent="0.4">
      <c r="D350" s="6">
        <v>5.6200000000000099</v>
      </c>
      <c r="E350" s="7">
        <f t="shared" si="35"/>
        <v>-5.6045208903399771E-2</v>
      </c>
      <c r="G350">
        <f t="shared" si="37"/>
        <v>6.366420594626689</v>
      </c>
      <c r="H350" s="10">
        <f t="shared" si="41"/>
        <v>-8.8243181418402941E-2</v>
      </c>
      <c r="I350">
        <f t="shared" si="38"/>
        <v>-0.70594545134722353</v>
      </c>
      <c r="K350">
        <f t="shared" si="36"/>
        <v>-0.16817200358192225</v>
      </c>
      <c r="M350">
        <f t="shared" si="39"/>
        <v>-9.4492740662581981E-2</v>
      </c>
      <c r="N350" s="13">
        <f t="shared" si="40"/>
        <v>3.9056990746503691E-5</v>
      </c>
      <c r="O350" s="13">
        <v>1</v>
      </c>
    </row>
    <row r="351" spans="4:15" x14ac:dyDescent="0.4">
      <c r="D351" s="6">
        <v>5.6400000000000103</v>
      </c>
      <c r="E351" s="7">
        <f t="shared" si="35"/>
        <v>-5.5343088046696881E-2</v>
      </c>
      <c r="G351">
        <f t="shared" si="37"/>
        <v>6.3780456886619943</v>
      </c>
      <c r="H351" s="10">
        <f t="shared" si="41"/>
        <v>-8.7137692129524241E-2</v>
      </c>
      <c r="I351">
        <f t="shared" si="38"/>
        <v>-0.69710153703619393</v>
      </c>
      <c r="K351">
        <f t="shared" si="36"/>
        <v>-0.16636452848811623</v>
      </c>
      <c r="M351">
        <f t="shared" si="39"/>
        <v>-9.3425262275627807E-2</v>
      </c>
      <c r="N351" s="13">
        <f t="shared" si="40"/>
        <v>3.9533538342172817E-5</v>
      </c>
      <c r="O351" s="13">
        <v>1</v>
      </c>
    </row>
    <row r="352" spans="4:15" x14ac:dyDescent="0.4">
      <c r="D352" s="6">
        <v>5.6600000000000099</v>
      </c>
      <c r="E352" s="7">
        <f t="shared" si="35"/>
        <v>-5.4649146350775571E-2</v>
      </c>
      <c r="G352">
        <f t="shared" si="37"/>
        <v>6.3896707826973014</v>
      </c>
      <c r="H352" s="10">
        <f t="shared" si="41"/>
        <v>-8.6045080929296136E-2</v>
      </c>
      <c r="I352">
        <f t="shared" si="38"/>
        <v>-0.68836064743436909</v>
      </c>
      <c r="K352">
        <f t="shared" si="36"/>
        <v>-0.16457657711947016</v>
      </c>
      <c r="M352">
        <f t="shared" si="39"/>
        <v>-9.2369867315351725E-2</v>
      </c>
      <c r="N352" s="13">
        <f t="shared" si="40"/>
        <v>4.0002922829234118E-5</v>
      </c>
      <c r="O352" s="13">
        <v>1</v>
      </c>
    </row>
    <row r="353" spans="4:15" x14ac:dyDescent="0.4">
      <c r="D353" s="6">
        <v>5.6800000000000104</v>
      </c>
      <c r="E353" s="7">
        <f t="shared" si="35"/>
        <v>-5.3963296859777722E-2</v>
      </c>
      <c r="G353">
        <f t="shared" si="37"/>
        <v>6.4012958767326085</v>
      </c>
      <c r="H353" s="10">
        <f t="shared" si="41"/>
        <v>-8.4965210905720026E-2</v>
      </c>
      <c r="I353">
        <f t="shared" si="38"/>
        <v>-0.67972168724576021</v>
      </c>
      <c r="K353">
        <f t="shared" si="36"/>
        <v>-0.16280793724681492</v>
      </c>
      <c r="M353">
        <f t="shared" si="39"/>
        <v>-9.1326419191402039E-2</v>
      </c>
      <c r="N353" s="13">
        <f t="shared" si="40"/>
        <v>4.0464970853829497E-5</v>
      </c>
      <c r="O353" s="13">
        <v>1</v>
      </c>
    </row>
    <row r="354" spans="4:15" x14ac:dyDescent="0.4">
      <c r="D354" s="6">
        <v>5.7000000000000099</v>
      </c>
      <c r="E354" s="7">
        <f t="shared" si="35"/>
        <v>-5.3285453452017489E-2</v>
      </c>
      <c r="G354">
        <f t="shared" si="37"/>
        <v>6.4129209707679138</v>
      </c>
      <c r="H354" s="10">
        <f t="shared" si="41"/>
        <v>-8.3897946460201545E-2</v>
      </c>
      <c r="I354">
        <f t="shared" si="38"/>
        <v>-0.67118357168161236</v>
      </c>
      <c r="K354">
        <f t="shared" si="36"/>
        <v>-0.16105839896504626</v>
      </c>
      <c r="M354">
        <f t="shared" si="39"/>
        <v>-9.0294782836927837E-2</v>
      </c>
      <c r="N354" s="13">
        <f t="shared" si="40"/>
        <v>4.0919515630608753E-5</v>
      </c>
      <c r="O354" s="13">
        <v>1</v>
      </c>
    </row>
    <row r="355" spans="4:15" x14ac:dyDescent="0.4">
      <c r="D355" s="6">
        <v>5.7200000000000104</v>
      </c>
      <c r="E355" s="7">
        <f t="shared" si="35"/>
        <v>-5.2615530832409843E-2</v>
      </c>
      <c r="G355">
        <f t="shared" si="37"/>
        <v>6.4245460648032209</v>
      </c>
      <c r="H355" s="10">
        <f t="shared" si="41"/>
        <v>-8.2843153295629302E-2</v>
      </c>
      <c r="I355">
        <f t="shared" si="38"/>
        <v>-0.66274522636503441</v>
      </c>
      <c r="K355">
        <f t="shared" si="36"/>
        <v>-0.15932775466754068</v>
      </c>
      <c r="M355">
        <f t="shared" si="39"/>
        <v>-8.9274824692476218E-2</v>
      </c>
      <c r="N355" s="13">
        <f t="shared" si="40"/>
        <v>4.1366396957018766E-5</v>
      </c>
      <c r="O355" s="13">
        <v>1</v>
      </c>
    </row>
    <row r="356" spans="4:15" x14ac:dyDescent="0.4">
      <c r="D356" s="6">
        <v>5.74000000000001</v>
      </c>
      <c r="E356" s="7">
        <f t="shared" si="35"/>
        <v>-5.1953444524979894E-2</v>
      </c>
      <c r="G356">
        <f t="shared" si="37"/>
        <v>6.4361711588385271</v>
      </c>
      <c r="H356" s="10">
        <f t="shared" si="41"/>
        <v>-8.1800698404580846E-2</v>
      </c>
      <c r="I356">
        <f t="shared" si="38"/>
        <v>-0.65440558723664677</v>
      </c>
      <c r="K356">
        <f t="shared" si="36"/>
        <v>-0.15761579902085121</v>
      </c>
      <c r="M356">
        <f t="shared" si="39"/>
        <v>-8.8266412690027121E-2</v>
      </c>
      <c r="N356" s="13">
        <f t="shared" si="40"/>
        <v>4.1805461221024037E-5</v>
      </c>
      <c r="O356" s="13">
        <v>1</v>
      </c>
    </row>
    <row r="357" spans="4:15" x14ac:dyDescent="0.4">
      <c r="D357" s="6">
        <v>5.7600000000000096</v>
      </c>
      <c r="E357" s="7">
        <f t="shared" si="35"/>
        <v>-5.1299110865450907E-2</v>
      </c>
      <c r="G357">
        <f t="shared" si="37"/>
        <v>6.4477962528738324</v>
      </c>
      <c r="H357" s="10">
        <f t="shared" si="41"/>
        <v>-8.077045005765246E-2</v>
      </c>
      <c r="I357">
        <f t="shared" si="38"/>
        <v>-0.64616360046121968</v>
      </c>
      <c r="K357">
        <f t="shared" si="36"/>
        <v>-0.15592232893967684</v>
      </c>
      <c r="M357">
        <f t="shared" si="39"/>
        <v>-8.7269416237164624E-2</v>
      </c>
      <c r="N357" s="13">
        <f t="shared" si="40"/>
        <v>4.2236561402442932E-5</v>
      </c>
      <c r="O357" s="13">
        <v>1</v>
      </c>
    </row>
    <row r="358" spans="4:15" x14ac:dyDescent="0.4">
      <c r="D358" s="6">
        <v>5.78000000000001</v>
      </c>
      <c r="E358" s="7">
        <f t="shared" si="35"/>
        <v>-5.065244699391086E-2</v>
      </c>
      <c r="G358">
        <f t="shared" si="37"/>
        <v>6.4594213469091395</v>
      </c>
      <c r="H358" s="10">
        <f t="shared" si="41"/>
        <v>-7.9752277791912643E-2</v>
      </c>
      <c r="I358">
        <f t="shared" si="38"/>
        <v>-0.63801822233530114</v>
      </c>
      <c r="K358">
        <f t="shared" si="36"/>
        <v>-0.15424714356210403</v>
      </c>
      <c r="M358">
        <f t="shared" si="39"/>
        <v>-8.6283706201384688E-2</v>
      </c>
      <c r="N358" s="13">
        <f t="shared" si="40"/>
        <v>4.2659557068058531E-5</v>
      </c>
      <c r="O358" s="13">
        <v>1</v>
      </c>
    </row>
    <row r="359" spans="4:15" x14ac:dyDescent="0.4">
      <c r="D359" s="6">
        <v>5.8000000000000096</v>
      </c>
      <c r="E359" s="7">
        <f t="shared" si="35"/>
        <v>-5.0013370847555971E-2</v>
      </c>
      <c r="G359">
        <f t="shared" si="37"/>
        <v>6.4710464409444466</v>
      </c>
      <c r="H359" s="10">
        <f t="shared" si="41"/>
        <v>-7.8746052399476879E-2</v>
      </c>
      <c r="I359">
        <f t="shared" si="38"/>
        <v>-0.62996841919581503</v>
      </c>
      <c r="K359">
        <f t="shared" si="36"/>
        <v>-0.15259004422512035</v>
      </c>
      <c r="M359">
        <f t="shared" si="39"/>
        <v>-8.5309154894541245E-2</v>
      </c>
      <c r="N359" s="13">
        <f t="shared" si="40"/>
        <v>4.3074314360720101E-5</v>
      </c>
      <c r="O359" s="13">
        <v>1</v>
      </c>
    </row>
    <row r="360" spans="4:15" x14ac:dyDescent="0.4">
      <c r="D360" s="6">
        <v>5.8200000000000101</v>
      </c>
      <c r="E360" s="7">
        <f t="shared" si="35"/>
        <v>-4.9381801153509909E-2</v>
      </c>
      <c r="G360">
        <f t="shared" si="37"/>
        <v>6.4826715349797519</v>
      </c>
      <c r="H360" s="10">
        <f t="shared" si="41"/>
        <v>-7.7751645916201345E-2</v>
      </c>
      <c r="I360">
        <f t="shared" si="38"/>
        <v>-0.62201316732961076</v>
      </c>
      <c r="K360">
        <f t="shared" si="36"/>
        <v>-0.15095083444039317</v>
      </c>
      <c r="M360">
        <f t="shared" si="39"/>
        <v>-8.4345636057428106E-2</v>
      </c>
      <c r="N360" s="13">
        <f t="shared" si="40"/>
        <v>4.3480705982595711E-5</v>
      </c>
      <c r="O360" s="13">
        <v>1</v>
      </c>
    </row>
    <row r="361" spans="4:15" x14ac:dyDescent="0.4">
      <c r="D361" s="6">
        <v>5.8400000000000096</v>
      </c>
      <c r="E361" s="7">
        <f t="shared" si="35"/>
        <v>-4.8757657421718427E-2</v>
      </c>
      <c r="G361">
        <f t="shared" si="37"/>
        <v>6.4942966290150572</v>
      </c>
      <c r="H361" s="10">
        <f t="shared" si="41"/>
        <v>-7.6768931610495666E-2</v>
      </c>
      <c r="I361">
        <f t="shared" si="38"/>
        <v>-0.61415145288396533</v>
      </c>
      <c r="K361">
        <f t="shared" si="36"/>
        <v>-0.14932931987031312</v>
      </c>
      <c r="M361">
        <f t="shared" si="39"/>
        <v>-8.3393024844497385E-2</v>
      </c>
      <c r="N361" s="13">
        <f t="shared" si="40"/>
        <v>4.3878611172747342E-5</v>
      </c>
      <c r="O361" s="13">
        <v>1</v>
      </c>
    </row>
    <row r="362" spans="4:15" x14ac:dyDescent="0.4">
      <c r="D362" s="6">
        <v>5.8600000000000101</v>
      </c>
      <c r="E362" s="7">
        <f t="shared" si="35"/>
        <v>-4.8140859937917273E-2</v>
      </c>
      <c r="G362">
        <f t="shared" si="37"/>
        <v>6.5059217230503652</v>
      </c>
      <c r="H362" s="10">
        <f t="shared" si="41"/>
        <v>-7.5797783972250746E-2</v>
      </c>
      <c r="I362">
        <f t="shared" si="38"/>
        <v>-0.60638227177800597</v>
      </c>
      <c r="K362">
        <f t="shared" si="36"/>
        <v>-0.14772530830430033</v>
      </c>
      <c r="M362">
        <f t="shared" si="39"/>
        <v>-8.2451197808715473E-2</v>
      </c>
      <c r="N362" s="13">
        <f t="shared" si="40"/>
        <v>4.4267915679260289E-5</v>
      </c>
      <c r="O362" s="13">
        <v>1</v>
      </c>
    </row>
    <row r="363" spans="4:15" x14ac:dyDescent="0.4">
      <c r="D363" s="6">
        <v>5.8800000000000097</v>
      </c>
      <c r="E363" s="7">
        <f t="shared" si="35"/>
        <v>-4.7531329756673471E-2</v>
      </c>
      <c r="G363">
        <f t="shared" si="37"/>
        <v>6.5175468170856705</v>
      </c>
      <c r="H363" s="10">
        <f t="shared" si="41"/>
        <v>-7.4838078701882374E-2</v>
      </c>
      <c r="I363">
        <f t="shared" si="38"/>
        <v>-0.59870462961505899</v>
      </c>
      <c r="K363">
        <f t="shared" si="36"/>
        <v>-0.14613860963537054</v>
      </c>
      <c r="M363">
        <f t="shared" si="39"/>
        <v>-8.1520032886555613E-2</v>
      </c>
      <c r="N363" s="13">
        <f t="shared" si="40"/>
        <v>4.4648511726072205E-5</v>
      </c>
      <c r="O363" s="13">
        <v>1</v>
      </c>
    </row>
    <row r="364" spans="4:15" x14ac:dyDescent="0.4">
      <c r="D364" s="6">
        <v>5.9000000000000101</v>
      </c>
      <c r="E364" s="7">
        <f t="shared" si="35"/>
        <v>-4.6928988694497888E-2</v>
      </c>
      <c r="G364">
        <f t="shared" si="37"/>
        <v>6.5291719111209776</v>
      </c>
      <c r="H364" s="10">
        <f t="shared" si="41"/>
        <v>-7.3889692699486934E-2</v>
      </c>
      <c r="I364">
        <f t="shared" si="38"/>
        <v>-0.59111754159589547</v>
      </c>
      <c r="K364">
        <f t="shared" si="36"/>
        <v>-0.14456903583695452</v>
      </c>
      <c r="M364">
        <f t="shared" si="39"/>
        <v>-8.0599409383124307E-2</v>
      </c>
      <c r="N364" s="13">
        <f t="shared" si="40"/>
        <v>4.5020297974681712E-5</v>
      </c>
      <c r="O364" s="13">
        <v>1</v>
      </c>
    </row>
    <row r="365" spans="4:15" x14ac:dyDescent="0.4">
      <c r="D365" s="6">
        <v>5.9200000000000097</v>
      </c>
      <c r="E365" s="7">
        <f t="shared" si="35"/>
        <v>-4.6333759323028939E-2</v>
      </c>
      <c r="G365">
        <f t="shared" si="37"/>
        <v>6.5407970051562847</v>
      </c>
      <c r="H365" s="10">
        <f t="shared" si="41"/>
        <v>-7.295250405410908E-2</v>
      </c>
      <c r="I365">
        <f t="shared" si="38"/>
        <v>-0.58362003243287264</v>
      </c>
      <c r="K365">
        <f t="shared" si="36"/>
        <v>-0.14301640093997578</v>
      </c>
      <c r="M365">
        <f t="shared" si="39"/>
        <v>-7.9689207957426511E-2</v>
      </c>
      <c r="N365" s="13">
        <f t="shared" si="40"/>
        <v>4.5383179480972316E-5</v>
      </c>
      <c r="O365" s="13">
        <v>1</v>
      </c>
    </row>
    <row r="366" spans="4:15" x14ac:dyDescent="0.4">
      <c r="D366" s="6">
        <v>5.9400000000000102</v>
      </c>
      <c r="E366" s="7">
        <f t="shared" si="35"/>
        <v>-4.5745564962285636E-2</v>
      </c>
      <c r="G366">
        <f t="shared" si="37"/>
        <v>6.55242209919159</v>
      </c>
      <c r="H366" s="10">
        <f t="shared" si="41"/>
        <v>-7.2026392033118725E-2</v>
      </c>
      <c r="I366">
        <f t="shared" si="38"/>
        <v>-0.5762111362649498</v>
      </c>
      <c r="K366">
        <f t="shared" si="36"/>
        <v>-0.14148052101017694</v>
      </c>
      <c r="M366">
        <f t="shared" si="39"/>
        <v>-7.8789310607764451E-2</v>
      </c>
      <c r="N366" s="13">
        <f t="shared" si="40"/>
        <v>4.5737067647288188E-5</v>
      </c>
      <c r="O366" s="13">
        <v>1</v>
      </c>
    </row>
    <row r="367" spans="4:15" x14ac:dyDescent="0.4">
      <c r="D367" s="6">
        <v>5.9600000000000097</v>
      </c>
      <c r="E367" s="7">
        <f t="shared" si="35"/>
        <v>-4.5164329673989687E-2</v>
      </c>
      <c r="G367">
        <f t="shared" si="37"/>
        <v>6.5640471932268953</v>
      </c>
      <c r="H367" s="10">
        <f t="shared" si="41"/>
        <v>-7.1111237071696767E-2</v>
      </c>
      <c r="I367">
        <f t="shared" si="38"/>
        <v>-0.56888989657357414</v>
      </c>
      <c r="K367">
        <f t="shared" si="36"/>
        <v>-0.13996121412569529</v>
      </c>
      <c r="M367">
        <f t="shared" si="39"/>
        <v>-7.7899600657271556E-2</v>
      </c>
      <c r="N367" s="13">
        <f t="shared" si="40"/>
        <v>4.60818801699578E-5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-4.458997825495499E-2</v>
      </c>
      <c r="G368">
        <f t="shared" si="37"/>
        <v>6.5756722872622033</v>
      </c>
      <c r="H368" s="10">
        <f t="shared" si="41"/>
        <v>-7.0206920762426628E-2</v>
      </c>
      <c r="I368">
        <f t="shared" si="38"/>
        <v>-0.56165536609941302</v>
      </c>
      <c r="K368">
        <f t="shared" si="36"/>
        <v>-0.1384583003548856</v>
      </c>
      <c r="M368">
        <f t="shared" si="39"/>
        <v>-7.7019962739581754E-2</v>
      </c>
      <c r="N368" s="13">
        <f t="shared" si="40"/>
        <v>4.6417540982477835E-5</v>
      </c>
      <c r="O368" s="13">
        <v>1</v>
      </c>
    </row>
    <row r="369" spans="4:15" x14ac:dyDescent="0.4">
      <c r="D369" s="6">
        <v>6.0000000000000098</v>
      </c>
      <c r="E369" s="7">
        <f t="shared" si="35"/>
        <v>-4.4022436230544089E-2</v>
      </c>
      <c r="G369">
        <f t="shared" si="37"/>
        <v>6.5872973812975086</v>
      </c>
      <c r="H369" s="10">
        <f t="shared" si="41"/>
        <v>-6.9313325844991669E-2</v>
      </c>
      <c r="I369">
        <f t="shared" si="38"/>
        <v>-0.55450660675993335</v>
      </c>
      <c r="K369">
        <f t="shared" si="36"/>
        <v>-0.13697160173438697</v>
      </c>
      <c r="M369">
        <f t="shared" si="39"/>
        <v>-7.6150282784633261E-2</v>
      </c>
      <c r="N369" s="13">
        <f t="shared" si="40"/>
        <v>4.6743980194513321E-5</v>
      </c>
      <c r="O369" s="13">
        <v>1</v>
      </c>
    </row>
    <row r="370" spans="4:15" x14ac:dyDescent="0.4">
      <c r="D370" s="6">
        <v>6.0200000000000102</v>
      </c>
      <c r="E370" s="7">
        <f t="shared" si="35"/>
        <v>-4.3461629848190193E-2</v>
      </c>
      <c r="G370">
        <f t="shared" si="37"/>
        <v>6.5989224753328157</v>
      </c>
      <c r="H370" s="10">
        <f t="shared" si="41"/>
        <v>-6.8430336195975466E-2</v>
      </c>
      <c r="I370">
        <f t="shared" si="38"/>
        <v>-0.54744268956780373</v>
      </c>
      <c r="K370">
        <f t="shared" si="36"/>
        <v>-0.13550094224742804</v>
      </c>
      <c r="M370">
        <f t="shared" si="39"/>
        <v>-7.529044800460416E-2</v>
      </c>
      <c r="N370" s="13">
        <f t="shared" si="40"/>
        <v>4.7061134026886847E-5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-4.2907486070984074E-2</v>
      </c>
      <c r="G371">
        <f t="shared" si="37"/>
        <v>6.6105475693681219</v>
      </c>
      <c r="H371" s="10">
        <f t="shared" si="41"/>
        <v>-6.7557836818764427E-2</v>
      </c>
      <c r="I371">
        <f t="shared" si="38"/>
        <v>-0.54046269455011542</v>
      </c>
      <c r="K371">
        <f t="shared" si="36"/>
        <v>-0.13404614780237512</v>
      </c>
      <c r="M371">
        <f t="shared" si="39"/>
        <v>-7.4440346879983785E-2</v>
      </c>
      <c r="N371" s="13">
        <f t="shared" si="40"/>
        <v>4.7368944742785682E-5</v>
      </c>
      <c r="O371" s="13">
        <v>1</v>
      </c>
    </row>
    <row r="372" spans="4:15" x14ac:dyDescent="0.4">
      <c r="D372" s="6">
        <v>6.0600000000000103</v>
      </c>
      <c r="E372" s="7">
        <f t="shared" si="35"/>
        <v>-4.2359932571324602E-2</v>
      </c>
      <c r="G372">
        <f t="shared" si="37"/>
        <v>6.6221726634034281</v>
      </c>
      <c r="H372" s="10">
        <f t="shared" si="41"/>
        <v>-6.6695713833550593E-2</v>
      </c>
      <c r="I372">
        <f t="shared" si="38"/>
        <v>-0.53356571066840475</v>
      </c>
      <c r="K372">
        <f t="shared" si="36"/>
        <v>-0.13260704621151331</v>
      </c>
      <c r="M372">
        <f t="shared" si="39"/>
        <v>-7.3599869145774766E-2</v>
      </c>
      <c r="N372" s="13">
        <f t="shared" si="40"/>
        <v>4.7667360575313256E-5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-4.1818897724632494E-2</v>
      </c>
      <c r="G373">
        <f t="shared" si="37"/>
        <v>6.6337977574387335</v>
      </c>
      <c r="H373" s="10">
        <f t="shared" si="41"/>
        <v>-6.5843854467433863E-2</v>
      </c>
      <c r="I373">
        <f t="shared" si="38"/>
        <v>-0.5267508357394709</v>
      </c>
      <c r="K373">
        <f t="shared" si="36"/>
        <v>-0.1311834671700626</v>
      </c>
      <c r="M373">
        <f t="shared" si="39"/>
        <v>-7.2768905777828047E-2</v>
      </c>
      <c r="N373" s="13">
        <f t="shared" si="40"/>
        <v>4.7956335651592207E-5</v>
      </c>
      <c r="O373" s="13">
        <v>1</v>
      </c>
    </row>
    <row r="374" spans="4:15" x14ac:dyDescent="0.4">
      <c r="D374" s="6">
        <v>6.1000000000000103</v>
      </c>
      <c r="E374" s="7">
        <f t="shared" si="35"/>
        <v>-4.1284310603125512E-2</v>
      </c>
      <c r="G374">
        <f t="shared" si="37"/>
        <v>6.6454228514740414</v>
      </c>
      <c r="H374" s="10">
        <f t="shared" si="41"/>
        <v>-6.5002147044621122E-2</v>
      </c>
      <c r="I374">
        <f t="shared" si="38"/>
        <v>-0.52001717635696898</v>
      </c>
      <c r="K374">
        <f t="shared" si="36"/>
        <v>-0.12977524223542511</v>
      </c>
      <c r="M374">
        <f t="shared" si="39"/>
        <v>-7.1947348979309003E-2</v>
      </c>
      <c r="N374" s="13">
        <f t="shared" si="40"/>
        <v>4.8235829913592284E-5</v>
      </c>
      <c r="O374" s="13">
        <v>1</v>
      </c>
    </row>
    <row r="375" spans="4:15" x14ac:dyDescent="0.4">
      <c r="D375" s="6">
        <v>6.1200000000000099</v>
      </c>
      <c r="E375" s="7">
        <f t="shared" si="35"/>
        <v>-4.0756100969655255E-2</v>
      </c>
      <c r="G375">
        <f t="shared" si="37"/>
        <v>6.6570479455093468</v>
      </c>
      <c r="H375" s="10">
        <f t="shared" si="41"/>
        <v>-6.4170480976722205E-2</v>
      </c>
      <c r="I375">
        <f t="shared" si="38"/>
        <v>-0.51336384781377764</v>
      </c>
      <c r="K375">
        <f t="shared" si="36"/>
        <v>-0.1283822048066624</v>
      </c>
      <c r="M375">
        <f t="shared" si="39"/>
        <v>-7.1135092167295563E-2</v>
      </c>
      <c r="N375" s="13">
        <f t="shared" si="40"/>
        <v>4.8505809035859652E-5</v>
      </c>
      <c r="O375" s="13">
        <v>1</v>
      </c>
    </row>
    <row r="376" spans="4:15" x14ac:dyDescent="0.4">
      <c r="D376" s="6">
        <v>6.1400000000000103</v>
      </c>
      <c r="E376" s="7">
        <f t="shared" si="35"/>
        <v>-4.0234199271603474E-2</v>
      </c>
      <c r="G376">
        <f t="shared" si="37"/>
        <v>6.6686730395446538</v>
      </c>
      <c r="H376" s="10">
        <f t="shared" si="41"/>
        <v>-6.3348746753139673E-2</v>
      </c>
      <c r="I376">
        <f t="shared" si="38"/>
        <v>-0.50678997402511738</v>
      </c>
      <c r="K376">
        <f t="shared" si="36"/>
        <v>-0.12700419010419614</v>
      </c>
      <c r="M376">
        <f t="shared" si="39"/>
        <v>-7.0332029959504314E-2</v>
      </c>
      <c r="N376" s="13">
        <f t="shared" si="40"/>
        <v>4.8766244340294417E-5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-3.9718536634838188E-2</v>
      </c>
      <c r="G377">
        <f t="shared" si="37"/>
        <v>6.6802981335799601</v>
      </c>
      <c r="H377" s="10">
        <f t="shared" si="41"/>
        <v>-6.2536835931552723E-2</v>
      </c>
      <c r="I377">
        <f t="shared" si="38"/>
        <v>-0.50029468745242178</v>
      </c>
      <c r="K377">
        <f t="shared" si="36"/>
        <v>-0.12564103514973654</v>
      </c>
      <c r="M377">
        <f t="shared" si="39"/>
        <v>-6.9538058161148525E-2</v>
      </c>
      <c r="N377" s="13">
        <f t="shared" si="40"/>
        <v>4.9017112708186414E-5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-3.9209044857727679E-2</v>
      </c>
      <c r="G378">
        <f t="shared" si="37"/>
        <v>6.6919232276152654</v>
      </c>
      <c r="H378" s="10">
        <f t="shared" si="41"/>
        <v>-6.1734641128492224E-2</v>
      </c>
      <c r="I378">
        <f t="shared" si="38"/>
        <v>-0.49387712902793779</v>
      </c>
      <c r="K378">
        <f t="shared" si="36"/>
        <v>-0.12429257874642992</v>
      </c>
      <c r="M378">
        <f t="shared" si="39"/>
        <v>-6.8753073751923563E-2</v>
      </c>
      <c r="N378" s="13">
        <f t="shared" si="40"/>
        <v>4.925839648964531E-5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-3.8705656405212327E-2</v>
      </c>
      <c r="G379">
        <f t="shared" si="37"/>
        <v>6.7035483216505716</v>
      </c>
      <c r="H379" s="10">
        <f t="shared" si="41"/>
        <v>-6.0942056010006809E-2</v>
      </c>
      <c r="I379">
        <f t="shared" si="38"/>
        <v>-0.48753644808005447</v>
      </c>
      <c r="K379">
        <f t="shared" si="36"/>
        <v>-0.1229586614592261</v>
      </c>
      <c r="M379">
        <f t="shared" si="39"/>
        <v>-6.7976974873120891E-2</v>
      </c>
      <c r="N379" s="13">
        <f t="shared" si="40"/>
        <v>4.9490083410598316E-5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-3.8208304402932824E-2</v>
      </c>
      <c r="G380">
        <f t="shared" si="37"/>
        <v>6.7151734156858796</v>
      </c>
      <c r="H380" s="10">
        <f t="shared" si="41"/>
        <v>-6.0158975282417732E-2</v>
      </c>
      <c r="I380">
        <f t="shared" si="38"/>
        <v>-0.48127180225934185</v>
      </c>
      <c r="K380">
        <f t="shared" si="36"/>
        <v>-0.12163912559546342</v>
      </c>
      <c r="M380">
        <f t="shared" si="39"/>
        <v>-6.7209660814869412E-2</v>
      </c>
      <c r="N380" s="13">
        <f t="shared" si="40"/>
        <v>4.9712166477523445E-5</v>
      </c>
      <c r="O380" s="13">
        <v>1</v>
      </c>
    </row>
    <row r="381" spans="4:15" x14ac:dyDescent="0.4">
      <c r="D381" s="6">
        <v>6.24000000000001</v>
      </c>
      <c r="E381" s="7">
        <f t="shared" si="35"/>
        <v>-3.7716922631414469E-2</v>
      </c>
      <c r="G381">
        <f t="shared" si="37"/>
        <v>6.7267985097211849</v>
      </c>
      <c r="H381" s="10">
        <f t="shared" si="41"/>
        <v>-5.9385294683162081E-2</v>
      </c>
      <c r="I381">
        <f t="shared" si="38"/>
        <v>-0.47508235746529665</v>
      </c>
      <c r="K381">
        <f t="shared" si="36"/>
        <v>-0.12033381518566889</v>
      </c>
      <c r="M381">
        <f t="shared" si="39"/>
        <v>-6.6451032003504301E-2</v>
      </c>
      <c r="N381" s="13">
        <f t="shared" si="40"/>
        <v>4.9924643880076865E-5</v>
      </c>
      <c r="O381" s="13">
        <v>1</v>
      </c>
    </row>
    <row r="382" spans="4:15" x14ac:dyDescent="0.4">
      <c r="D382" s="6">
        <v>6.2600000000000096</v>
      </c>
      <c r="E382" s="7">
        <f t="shared" si="35"/>
        <v>-3.7231445520306092E-2</v>
      </c>
      <c r="G382">
        <f t="shared" si="37"/>
        <v>6.7384236037564902</v>
      </c>
      <c r="H382" s="10">
        <f t="shared" si="41"/>
        <v>-5.8620910971721944E-2</v>
      </c>
      <c r="I382">
        <f t="shared" si="38"/>
        <v>-0.46896728777377555</v>
      </c>
      <c r="K382">
        <f t="shared" si="36"/>
        <v>-0.11904257596456795</v>
      </c>
      <c r="M382">
        <f t="shared" si="39"/>
        <v>-6.5700989989060002E-2</v>
      </c>
      <c r="N382" s="13">
        <f t="shared" si="40"/>
        <v>5.0127518891750635E-5</v>
      </c>
      <c r="O382" s="13">
        <v>1</v>
      </c>
    </row>
    <row r="383" spans="4:15" x14ac:dyDescent="0.4">
      <c r="D383" s="6">
        <v>6.28000000000001</v>
      </c>
      <c r="E383" s="7">
        <f t="shared" si="35"/>
        <v>-3.6751808142673495E-2</v>
      </c>
      <c r="G383">
        <f t="shared" si="37"/>
        <v>6.7500486977917982</v>
      </c>
      <c r="H383" s="10">
        <f t="shared" si="41"/>
        <v>-5.7865721920639414E-2</v>
      </c>
      <c r="I383">
        <f t="shared" si="38"/>
        <v>-0.46292577536511531</v>
      </c>
      <c r="K383">
        <f t="shared" si="36"/>
        <v>-0.1177652553523072</v>
      </c>
      <c r="M383">
        <f t="shared" si="39"/>
        <v>-6.4959437432889996E-2</v>
      </c>
      <c r="N383" s="13">
        <f t="shared" si="40"/>
        <v>5.032079976874455E-5</v>
      </c>
      <c r="O383" s="13">
        <v>1</v>
      </c>
    </row>
    <row r="384" spans="4:15" x14ac:dyDescent="0.4">
      <c r="D384" s="6">
        <v>6.3000000000000096</v>
      </c>
      <c r="E384" s="7">
        <f t="shared" si="35"/>
        <v>-3.6277946209346081E-2</v>
      </c>
      <c r="G384">
        <f t="shared" si="37"/>
        <v>6.7616737918271035</v>
      </c>
      <c r="H384" s="10">
        <f t="shared" si="41"/>
        <v>-5.7119626306615406E-2</v>
      </c>
      <c r="I384">
        <f t="shared" si="38"/>
        <v>-0.45695701045292325</v>
      </c>
      <c r="K384">
        <f t="shared" si="36"/>
        <v>-0.11650170243588484</v>
      </c>
      <c r="M384">
        <f t="shared" si="39"/>
        <v>-6.4226278095410802E-2</v>
      </c>
      <c r="N384" s="13">
        <f t="shared" si="40"/>
        <v>5.0504499647188799E-5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-3.58097960633161E-2</v>
      </c>
      <c r="G385">
        <f t="shared" si="37"/>
        <v>6.7732988858624097</v>
      </c>
      <c r="H385" s="10">
        <f t="shared" si="41"/>
        <v>-5.6382523901691205E-2</v>
      </c>
      <c r="I385">
        <f t="shared" si="38"/>
        <v>-0.45106019121352964</v>
      </c>
      <c r="K385">
        <f t="shared" si="36"/>
        <v>-0.11525176795078386</v>
      </c>
      <c r="M385">
        <f t="shared" si="39"/>
        <v>-6.350141682396801E-2</v>
      </c>
      <c r="N385" s="13">
        <f t="shared" si="40"/>
        <v>5.0678636438842794E-5</v>
      </c>
      <c r="O385" s="13">
        <v>1</v>
      </c>
    </row>
    <row r="386" spans="4:15" x14ac:dyDescent="0.4">
      <c r="D386" s="6">
        <v>6.3400000000000096</v>
      </c>
      <c r="E386" s="7">
        <f t="shared" si="35"/>
        <v>-3.5347294674189803E-2</v>
      </c>
      <c r="G386">
        <f t="shared" si="37"/>
        <v>6.7849239798977159</v>
      </c>
      <c r="H386" s="10">
        <f t="shared" si="41"/>
        <v>-5.5654315464511835E-2</v>
      </c>
      <c r="I386">
        <f t="shared" si="38"/>
        <v>-0.44523452371609468</v>
      </c>
      <c r="K386">
        <f t="shared" si="36"/>
        <v>-0.11401530426281128</v>
      </c>
      <c r="M386">
        <f t="shared" si="39"/>
        <v>-6.278475954082699E-2</v>
      </c>
      <c r="N386" s="13">
        <f t="shared" si="40"/>
        <v>5.084323272545789E-5</v>
      </c>
      <c r="O386" s="13">
        <v>1</v>
      </c>
    </row>
    <row r="387" spans="4:15" x14ac:dyDescent="0.4">
      <c r="D387" s="6">
        <v>6.3600000000000101</v>
      </c>
      <c r="E387" s="7">
        <f t="shared" si="35"/>
        <v>-3.4890379632689525E-2</v>
      </c>
      <c r="G387">
        <f t="shared" si="37"/>
        <v>6.796549073933023</v>
      </c>
      <c r="H387" s="10">
        <f t="shared" si="41"/>
        <v>-5.4934902731669656E-2</v>
      </c>
      <c r="I387">
        <f t="shared" si="38"/>
        <v>-0.43947922185335725</v>
      </c>
      <c r="K387">
        <f t="shared" si="36"/>
        <v>-0.11279216535013825</v>
      </c>
      <c r="M387">
        <f t="shared" si="39"/>
        <v>-6.2076213231284469E-2</v>
      </c>
      <c r="N387" s="13">
        <f t="shared" si="40"/>
        <v>5.0998315651908767E-5</v>
      </c>
      <c r="O387" s="13">
        <v>1</v>
      </c>
    </row>
    <row r="388" spans="4:15" x14ac:dyDescent="0.4">
      <c r="D388" s="6">
        <v>6.3800000000000097</v>
      </c>
      <c r="E388" s="7">
        <f t="shared" si="35"/>
        <v>-3.4438989145206308E-2</v>
      </c>
      <c r="G388">
        <f t="shared" si="37"/>
        <v>6.8081741679683283</v>
      </c>
      <c r="H388" s="10">
        <f t="shared" si="41"/>
        <v>-5.4224188409127336E-2</v>
      </c>
      <c r="I388">
        <f t="shared" si="38"/>
        <v>-0.43379350727301869</v>
      </c>
      <c r="K388">
        <f t="shared" si="36"/>
        <v>-0.11158220678553805</v>
      </c>
      <c r="M388">
        <f t="shared" si="39"/>
        <v>-6.1375685931901437E-2</v>
      </c>
      <c r="N388" s="13">
        <f t="shared" si="40"/>
        <v>5.1143916818244107E-5</v>
      </c>
      <c r="O388" s="13">
        <v>1</v>
      </c>
    </row>
    <row r="389" spans="4:15" x14ac:dyDescent="0.4">
      <c r="D389" s="6">
        <v>6.4000000000000101</v>
      </c>
      <c r="E389" s="7">
        <f t="shared" si="35"/>
        <v>-3.3993062028401931E-2</v>
      </c>
      <c r="G389">
        <f t="shared" si="37"/>
        <v>6.8197992620036363</v>
      </c>
      <c r="H389" s="10">
        <f t="shared" si="41"/>
        <v>-5.3522076163718846E-2</v>
      </c>
      <c r="I389">
        <f t="shared" si="38"/>
        <v>-0.42817660930975077</v>
      </c>
      <c r="K389">
        <f t="shared" si="36"/>
        <v>-0.11038528571882048</v>
      </c>
      <c r="M389">
        <f t="shared" si="39"/>
        <v>-6.0683086718855819E-2</v>
      </c>
      <c r="N389" s="13">
        <f t="shared" si="40"/>
        <v>5.1280072170783147E-5</v>
      </c>
      <c r="O389" s="13">
        <v>1</v>
      </c>
    </row>
    <row r="390" spans="4:15" x14ac:dyDescent="0.4">
      <c r="D390" s="6">
        <v>6.4200000000000097</v>
      </c>
      <c r="E390" s="7">
        <f t="shared" si="35"/>
        <v>-3.3552537703859998E-2</v>
      </c>
      <c r="G390">
        <f t="shared" si="37"/>
        <v>6.8314243560389416</v>
      </c>
      <c r="H390" s="10">
        <f t="shared" si="41"/>
        <v>-5.2828470614727577E-2</v>
      </c>
      <c r="I390">
        <f t="shared" si="38"/>
        <v>-0.42262776491782061</v>
      </c>
      <c r="K390">
        <f t="shared" si="36"/>
        <v>-0.10920126085946391</v>
      </c>
      <c r="M390">
        <f t="shared" si="39"/>
        <v>-5.999832569641577E-2</v>
      </c>
      <c r="N390" s="13">
        <f t="shared" si="40"/>
        <v>5.1406821892410015E-5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-3.3117356192785059E-2</v>
      </c>
      <c r="G391">
        <f t="shared" si="37"/>
        <v>6.8430494500742469</v>
      </c>
      <c r="H391" s="10">
        <f t="shared" si="41"/>
        <v>-5.2143277325540076E-2</v>
      </c>
      <c r="I391">
        <f t="shared" si="38"/>
        <v>-0.41714621860432061</v>
      </c>
      <c r="K391">
        <f t="shared" si="36"/>
        <v>-0.10802999245943552</v>
      </c>
      <c r="M391">
        <f t="shared" si="39"/>
        <v>-5.9321313985529742E-2</v>
      </c>
      <c r="N391" s="13">
        <f t="shared" si="40"/>
        <v>5.15242102921556E-5</v>
      </c>
      <c r="O391" s="13">
        <v>1</v>
      </c>
    </row>
    <row r="392" spans="4:15" x14ac:dyDescent="0.4">
      <c r="D392" s="6">
        <v>6.4600000000000097</v>
      </c>
      <c r="E392" s="7">
        <f t="shared" si="35"/>
        <v>-3.2687458110749475E-2</v>
      </c>
      <c r="G392">
        <f t="shared" si="37"/>
        <v>6.854674544109554</v>
      </c>
      <c r="H392" s="10">
        <f t="shared" si="41"/>
        <v>-5.1466402795375045E-2</v>
      </c>
      <c r="I392">
        <f t="shared" si="38"/>
        <v>-0.41173122236300036</v>
      </c>
      <c r="K392">
        <f t="shared" si="36"/>
        <v>-0.1068713422962053</v>
      </c>
      <c r="M392">
        <f t="shared" si="39"/>
        <v>-5.8651963712535615E-2</v>
      </c>
      <c r="N392" s="13">
        <f t="shared" si="40"/>
        <v>5.1632285694225455E-5</v>
      </c>
      <c r="O392" s="13">
        <v>1</v>
      </c>
    </row>
    <row r="393" spans="4:15" x14ac:dyDescent="0.4">
      <c r="D393" s="6">
        <v>6.4800000000000102</v>
      </c>
      <c r="E393" s="7">
        <f t="shared" si="35"/>
        <v>-3.2262784662486797E-2</v>
      </c>
      <c r="G393">
        <f t="shared" si="37"/>
        <v>6.8662996381448611</v>
      </c>
      <c r="H393" s="10">
        <f t="shared" si="41"/>
        <v>-5.0797754451085461E-2</v>
      </c>
      <c r="I393">
        <f t="shared" si="38"/>
        <v>-0.40638203560868369</v>
      </c>
      <c r="K393">
        <f t="shared" si="36"/>
        <v>-0.10572517365594725</v>
      </c>
      <c r="M393">
        <f t="shared" si="39"/>
        <v>-5.7990187997986012E-2</v>
      </c>
      <c r="N393" s="13">
        <f t="shared" si="40"/>
        <v>5.1731100326580434E-5</v>
      </c>
      <c r="O393" s="13">
        <v>1</v>
      </c>
    </row>
    <row r="394" spans="4:15" x14ac:dyDescent="0.4">
      <c r="D394" s="6">
        <v>6.5000000000000098</v>
      </c>
      <c r="E394" s="7">
        <f t="shared" si="35"/>
        <v>-3.1843277636731712E-2</v>
      </c>
      <c r="G394">
        <f t="shared" si="37"/>
        <v>6.8779247321801664</v>
      </c>
      <c r="H394" s="10">
        <f t="shared" si="41"/>
        <v>-5.0137240639034089E-2</v>
      </c>
      <c r="I394">
        <f t="shared" si="38"/>
        <v>-0.40109792511227271</v>
      </c>
      <c r="K394">
        <f t="shared" si="36"/>
        <v>-0.10459135131692701</v>
      </c>
      <c r="M394">
        <f t="shared" si="39"/>
        <v>-5.7335900945589685E-2</v>
      </c>
      <c r="N394" s="13">
        <f t="shared" si="40"/>
        <v>5.1820710209179107E-5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-3.1428879401105114E-2</v>
      </c>
      <c r="G395">
        <f t="shared" si="37"/>
        <v>6.8895498262154744</v>
      </c>
      <c r="H395" s="10">
        <f t="shared" si="41"/>
        <v>-4.9484770617040007E-2</v>
      </c>
      <c r="I395">
        <f t="shared" si="38"/>
        <v>-0.39587816493632005</v>
      </c>
      <c r="K395">
        <f t="shared" si="36"/>
        <v>-0.10346974153307251</v>
      </c>
      <c r="M395">
        <f t="shared" si="39"/>
        <v>-5.6689017631267068E-2</v>
      </c>
      <c r="N395" s="13">
        <f t="shared" si="40"/>
        <v>5.1901175041999521E-5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-3.1019532897044455E-2</v>
      </c>
      <c r="G396">
        <f t="shared" si="37"/>
        <v>6.9011749202507797</v>
      </c>
      <c r="H396" s="10">
        <f t="shared" si="41"/>
        <v>-4.884025454639649E-2</v>
      </c>
      <c r="I396">
        <f t="shared" si="38"/>
        <v>-0.39072203637117192</v>
      </c>
      <c r="K396">
        <f t="shared" si="36"/>
        <v>-0.10236021201772988</v>
      </c>
      <c r="M396">
        <f t="shared" si="39"/>
        <v>-5.6049454092321781E-2</v>
      </c>
      <c r="N396" s="13">
        <f t="shared" si="40"/>
        <v>5.1972558092969418E-5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-3.0615181634778013E-2</v>
      </c>
      <c r="G397">
        <f t="shared" si="37"/>
        <v>6.912800014286085</v>
      </c>
      <c r="H397" s="10">
        <f t="shared" si="41"/>
        <v>-4.8203603483957989E-2</v>
      </c>
      <c r="I397">
        <f t="shared" si="38"/>
        <v>-0.38562882787166392</v>
      </c>
      <c r="K397">
        <f t="shared" si="36"/>
        <v>-0.10126263192759567</v>
      </c>
      <c r="M397">
        <f t="shared" si="39"/>
        <v>-5.5417127316722929E-2</v>
      </c>
      <c r="N397" s="13">
        <f t="shared" si="40"/>
        <v>5.2034926085867785E-5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-3.0215769688343181E-2</v>
      </c>
      <c r="G398">
        <f t="shared" si="37"/>
        <v>6.9244251083213921</v>
      </c>
      <c r="H398" s="10">
        <f t="shared" si="41"/>
        <v>-4.7574729374296347E-2</v>
      </c>
      <c r="I398">
        <f t="shared" si="38"/>
        <v>-0.38059783499437078</v>
      </c>
      <c r="K398">
        <f t="shared" si="36"/>
        <v>-0.10017687184683031</v>
      </c>
      <c r="M398">
        <f t="shared" si="39"/>
        <v>-5.479195523250141E-2</v>
      </c>
      <c r="N398" s="13">
        <f t="shared" si="40"/>
        <v>5.208834908834381E-5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-2.9821241690647496E-2</v>
      </c>
      <c r="G399">
        <f t="shared" si="37"/>
        <v>6.9360502023566992</v>
      </c>
      <c r="H399" s="10">
        <f t="shared" si="41"/>
        <v>-4.6953545041924477E-2</v>
      </c>
      <c r="I399">
        <f t="shared" si="38"/>
        <v>-0.37562836033539582</v>
      </c>
      <c r="K399">
        <f t="shared" si="36"/>
        <v>-9.9102803771346781E-2</v>
      </c>
      <c r="M399">
        <f t="shared" si="39"/>
        <v>-5.4173856697257355E-2</v>
      </c>
      <c r="N399" s="13">
        <f t="shared" si="40"/>
        <v>5.2132900400135806E-5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-2.9431542828572448E-2</v>
      </c>
      <c r="G400">
        <f t="shared" si="37"/>
        <v>6.9476752963920045</v>
      </c>
      <c r="H400" s="10">
        <f t="shared" si="41"/>
        <v>-4.6339964183587316E-2</v>
      </c>
      <c r="I400">
        <f t="shared" si="38"/>
        <v>-0.37071971346869853</v>
      </c>
      <c r="K400">
        <f t="shared" si="36"/>
        <v>-9.8040301093273566E-2</v>
      </c>
      <c r="M400">
        <f t="shared" si="39"/>
        <v>-5.3562751487777303E-2</v>
      </c>
      <c r="N400" s="13">
        <f t="shared" si="40"/>
        <v>5.2168656441568061E-5</v>
      </c>
      <c r="O400" s="13">
        <v>1</v>
      </c>
    </row>
    <row r="401" spans="4:15" x14ac:dyDescent="0.4">
      <c r="D401" s="6">
        <v>6.6400000000000103</v>
      </c>
      <c r="E401" s="7">
        <f t="shared" si="35"/>
        <v>-2.9046618838118925E-2</v>
      </c>
      <c r="G401">
        <f t="shared" si="37"/>
        <v>6.9593003904273125</v>
      </c>
      <c r="H401" s="10">
        <f t="shared" si="41"/>
        <v>-4.5733901360618251E-2</v>
      </c>
      <c r="I401">
        <f t="shared" si="38"/>
        <v>-0.36587121088494601</v>
      </c>
      <c r="K401">
        <f t="shared" si="36"/>
        <v>-9.6989238585589541E-2</v>
      </c>
      <c r="M401">
        <f t="shared" si="39"/>
        <v>-5.2958560289761362E-2</v>
      </c>
      <c r="N401" s="13">
        <f t="shared" si="40"/>
        <v>5.2195696642447292E-5</v>
      </c>
      <c r="O401" s="13">
        <v>1</v>
      </c>
    </row>
    <row r="402" spans="4:15" x14ac:dyDescent="0.4">
      <c r="D402" s="6">
        <v>6.6600000000000099</v>
      </c>
      <c r="E402" s="7">
        <f t="shared" si="35"/>
        <v>-2.8666415999594328E-2</v>
      </c>
      <c r="G402">
        <f t="shared" si="37"/>
        <v>6.9709254844626178</v>
      </c>
      <c r="H402" s="10">
        <f t="shared" si="41"/>
        <v>-4.5135271991361268E-2</v>
      </c>
      <c r="I402">
        <f t="shared" si="38"/>
        <v>-0.36108217593089015</v>
      </c>
      <c r="K402">
        <f t="shared" si="36"/>
        <v>-9.5949492386931165E-2</v>
      </c>
      <c r="M402">
        <f t="shared" si="39"/>
        <v>-5.2361204687659639E-2</v>
      </c>
      <c r="N402" s="13">
        <f t="shared" si="40"/>
        <v>5.2214103331433842E-5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-2.8290881132840152E-2</v>
      </c>
      <c r="G403">
        <f t="shared" si="37"/>
        <v>6.9825505784979232</v>
      </c>
      <c r="H403" s="10">
        <f t="shared" si="41"/>
        <v>-4.4543992343656823E-2</v>
      </c>
      <c r="I403">
        <f t="shared" si="38"/>
        <v>-0.35635193874925458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-9.4920939986565547E-2</v>
      </c>
      <c r="M403">
        <f t="shared" si="39"/>
        <v>-5.1770607154614769E-2</v>
      </c>
      <c r="N403" s="13">
        <f t="shared" si="40"/>
        <v>5.2223961625956745E-5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-2.7919961592500188E-2</v>
      </c>
      <c r="G404">
        <f t="shared" ref="G404:G469" si="44">$E$11*(D404/$E$12+1)</f>
        <v>6.9941756725332302</v>
      </c>
      <c r="H404" s="10">
        <f t="shared" si="41"/>
        <v>-4.3959979527391543E-2</v>
      </c>
      <c r="I404">
        <f t="shared" ref="I404:I467" si="45">H404*$E$6</f>
        <v>-0.35167983621913235</v>
      </c>
      <c r="K404">
        <f t="shared" si="43"/>
        <v>-9.3903460209532608E-2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-5.1186691042513013E-2</v>
      </c>
      <c r="N404" s="13">
        <f t="shared" ref="N404:N467" si="47">(M404-H404)^2*O404</f>
        <v>5.2225359322789251E-5</v>
      </c>
      <c r="O404" s="13">
        <v>1</v>
      </c>
    </row>
    <row r="405" spans="4:15" x14ac:dyDescent="0.4">
      <c r="D405" s="6">
        <v>6.7200000000000104</v>
      </c>
      <c r="E405" s="7">
        <f t="shared" si="42"/>
        <v>-2.7553605263328139E-2</v>
      </c>
      <c r="G405">
        <f t="shared" si="44"/>
        <v>7.0058007665685373</v>
      </c>
      <c r="H405" s="10">
        <f t="shared" ref="H405:H469" si="48">-(-$B$4)*(1+D405+$E$5*D405^3)*EXP(-D405)</f>
        <v>-4.3383151487110153E-2</v>
      </c>
      <c r="I405">
        <f t="shared" si="45"/>
        <v>-0.34706521189688122</v>
      </c>
      <c r="K405">
        <f t="shared" si="43"/>
        <v>-9.2896933201951512E-2</v>
      </c>
      <c r="M405">
        <f t="shared" si="46"/>
        <v>-5.0609380572140268E-2</v>
      </c>
      <c r="N405" s="13">
        <f t="shared" si="47"/>
        <v>5.221838678933518E-5</v>
      </c>
      <c r="O405" s="13">
        <v>1</v>
      </c>
    </row>
    <row r="406" spans="4:15" x14ac:dyDescent="0.4">
      <c r="D406" s="6">
        <v>6.74000000000001</v>
      </c>
      <c r="E406" s="7">
        <f t="shared" si="42"/>
        <v>-2.7191760555534787E-2</v>
      </c>
      <c r="G406">
        <f t="shared" si="44"/>
        <v>7.0174258606038427</v>
      </c>
      <c r="H406" s="10">
        <f t="shared" si="48"/>
        <v>-4.281342699468952E-2</v>
      </c>
      <c r="I406">
        <f t="shared" si="45"/>
        <v>-0.34250741595751616</v>
      </c>
      <c r="K406">
        <f t="shared" si="43"/>
        <v>-9.1901240416489449E-2</v>
      </c>
      <c r="M406">
        <f t="shared" si="46"/>
        <v>-5.0038600823443184E-2</v>
      </c>
      <c r="N406" s="13">
        <f t="shared" si="47"/>
        <v>5.2203136855706883E-5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-2.6834376400173623E-2</v>
      </c>
      <c r="G407">
        <f t="shared" si="44"/>
        <v>7.0290509546391489</v>
      </c>
      <c r="H407" s="10">
        <f t="shared" si="48"/>
        <v>-4.225072564207337E-2</v>
      </c>
      <c r="I407">
        <f t="shared" si="45"/>
        <v>-0.33800580513658696</v>
      </c>
      <c r="K407">
        <f t="shared" si="43"/>
        <v>-9.0916264597992236E-2</v>
      </c>
      <c r="M407">
        <f t="shared" si="46"/>
        <v>-4.947427772589421E-2</v>
      </c>
      <c r="N407" s="13">
        <f t="shared" si="47"/>
        <v>5.2179704707672408E-5</v>
      </c>
      <c r="O407" s="13">
        <v>1</v>
      </c>
    </row>
    <row r="408" spans="4:15" x14ac:dyDescent="0.4">
      <c r="D408" s="6">
        <v>6.78000000000001</v>
      </c>
      <c r="E408" s="7">
        <f t="shared" si="42"/>
        <v>-2.6481402244564908E-2</v>
      </c>
      <c r="G408">
        <f t="shared" si="44"/>
        <v>7.040676048674456</v>
      </c>
      <c r="H408" s="10">
        <f t="shared" si="48"/>
        <v>-4.1694967834067446E-2</v>
      </c>
      <c r="I408">
        <f t="shared" si="45"/>
        <v>-0.33355974267253957</v>
      </c>
      <c r="K408">
        <f t="shared" si="43"/>
        <v>-8.9941889769274877E-2</v>
      </c>
      <c r="M408">
        <f t="shared" si="46"/>
        <v>-4.8916338048960284E-2</v>
      </c>
      <c r="N408" s="13">
        <f t="shared" si="47"/>
        <v>5.2148187780541424E-5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-2.6132788047757434E-2</v>
      </c>
      <c r="G409">
        <f t="shared" si="44"/>
        <v>7.0523011427097613</v>
      </c>
      <c r="H409" s="10">
        <f t="shared" si="48"/>
        <v>-4.1146074781194079E-2</v>
      </c>
      <c r="I409">
        <f t="shared" si="45"/>
        <v>-0.32916859824955264</v>
      </c>
      <c r="K409">
        <f t="shared" si="43"/>
        <v>-8.897800121706903E-2</v>
      </c>
      <c r="M409">
        <f t="shared" si="46"/>
        <v>-4.8364709392673275E-2</v>
      </c>
      <c r="N409" s="13">
        <f t="shared" si="47"/>
        <v>5.2108685654045391E-5</v>
      </c>
      <c r="O409" s="13">
        <v>1</v>
      </c>
    </row>
    <row r="410" spans="4:15" x14ac:dyDescent="0.4">
      <c r="D410" s="6">
        <v>6.8200000000000101</v>
      </c>
      <c r="E410" s="7">
        <f t="shared" si="42"/>
        <v>-2.57884842760275E-2</v>
      </c>
      <c r="G410">
        <f t="shared" si="44"/>
        <v>7.0639262367450684</v>
      </c>
      <c r="H410" s="10">
        <f t="shared" si="48"/>
        <v>-4.0603968492605294E-2</v>
      </c>
      <c r="I410">
        <f t="shared" si="45"/>
        <v>-0.32483174794084235</v>
      </c>
      <c r="K410">
        <f t="shared" si="43"/>
        <v>-8.8024485478126469E-2</v>
      </c>
      <c r="M410">
        <f t="shared" si="46"/>
        <v>-4.7819320178301573E-2</v>
      </c>
      <c r="N410" s="13">
        <f t="shared" si="47"/>
        <v>5.2061299948280137E-5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-2.5448441898414914E-2</v>
      </c>
      <c r="G411">
        <f t="shared" si="44"/>
        <v>7.0755513307803746</v>
      </c>
      <c r="H411" s="10">
        <f t="shared" si="48"/>
        <v>-4.0068571769054283E-2</v>
      </c>
      <c r="I411">
        <f t="shared" si="45"/>
        <v>-0.32054857415243426</v>
      </c>
      <c r="K411">
        <f t="shared" si="43"/>
        <v>-8.7081230325477807E-2</v>
      </c>
      <c r="M411">
        <f t="shared" si="46"/>
        <v>-4.7280099639122705E-2</v>
      </c>
      <c r="N411" s="13">
        <f t="shared" si="47"/>
        <v>5.2006134220773598E-5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-2.5112612382295132E-2</v>
      </c>
      <c r="G412">
        <f t="shared" si="44"/>
        <v>7.0871764248156808</v>
      </c>
      <c r="H412" s="10">
        <f t="shared" si="48"/>
        <v>-3.953980819592369E-2</v>
      </c>
      <c r="I412">
        <f t="shared" si="45"/>
        <v>-0.31631846556738952</v>
      </c>
      <c r="K412">
        <f t="shared" si="43"/>
        <v>-8.6148124754842473E-2</v>
      </c>
      <c r="M412">
        <f t="shared" si="46"/>
        <v>-4.6746977811294853E-2</v>
      </c>
      <c r="N412" s="13">
        <f t="shared" si="47"/>
        <v>5.1943293864729318E-5</v>
      </c>
      <c r="O412" s="13">
        <v>1</v>
      </c>
    </row>
    <row r="413" spans="4:15" x14ac:dyDescent="0.4">
      <c r="D413" s="6">
        <v>6.8800000000000097</v>
      </c>
      <c r="E413" s="7">
        <f t="shared" si="42"/>
        <v>-2.4780947688987604E-2</v>
      </c>
      <c r="G413">
        <f t="shared" si="44"/>
        <v>7.098801518850987</v>
      </c>
      <c r="H413" s="10">
        <f t="shared" si="48"/>
        <v>-3.9017602136310982E-2</v>
      </c>
      <c r="I413">
        <f t="shared" si="45"/>
        <v>-0.31214081709048785</v>
      </c>
      <c r="K413">
        <f t="shared" si="43"/>
        <v>-8.5225058971189968E-2</v>
      </c>
      <c r="M413">
        <f t="shared" si="46"/>
        <v>-4.6219885524827024E-2</v>
      </c>
      <c r="N413" s="13">
        <f t="shared" si="47"/>
        <v>5.1872886008494125E-5</v>
      </c>
      <c r="O413" s="13">
        <v>1</v>
      </c>
    </row>
    <row r="414" spans="4:15" x14ac:dyDescent="0.4">
      <c r="D414" s="6">
        <v>6.9000000000000101</v>
      </c>
      <c r="E414" s="7">
        <f t="shared" si="42"/>
        <v>-2.4453400269399361E-2</v>
      </c>
      <c r="G414">
        <f t="shared" si="44"/>
        <v>7.1104266128862941</v>
      </c>
      <c r="H414" s="10">
        <f t="shared" si="48"/>
        <v>-3.8501878724169297E-2</v>
      </c>
      <c r="I414">
        <f t="shared" si="45"/>
        <v>-0.30801502979335438</v>
      </c>
      <c r="K414">
        <f t="shared" si="43"/>
        <v>-8.4311924375450806E-2</v>
      </c>
      <c r="M414">
        <f t="shared" si="46"/>
        <v>-4.5698754394647115E-2</v>
      </c>
      <c r="N414" s="13">
        <f t="shared" si="47"/>
        <v>5.1795019416315535E-5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-2.4129923059704E-2</v>
      </c>
      <c r="G415">
        <f t="shared" si="44"/>
        <v>7.1220517069215994</v>
      </c>
      <c r="H415" s="10">
        <f t="shared" si="48"/>
        <v>-3.7992563857503943E-2</v>
      </c>
      <c r="I415">
        <f t="shared" si="45"/>
        <v>-0.30394051086003154</v>
      </c>
      <c r="K415">
        <f t="shared" si="43"/>
        <v>-8.3408613551374203E-2</v>
      </c>
      <c r="M415">
        <f t="shared" si="46"/>
        <v>-4.5183516811766682E-2</v>
      </c>
      <c r="N415" s="13">
        <f t="shared" si="47"/>
        <v>5.1709804390420011E-5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-2.3810469477055049E-2</v>
      </c>
      <c r="G416">
        <f t="shared" si="44"/>
        <v>7.1336768009569065</v>
      </c>
      <c r="H416" s="10">
        <f t="shared" si="48"/>
        <v>-3.7489584191623175E-2</v>
      </c>
      <c r="I416">
        <f t="shared" si="45"/>
        <v>-0.2999166735329854</v>
      </c>
      <c r="K416">
        <f t="shared" si="43"/>
        <v>-8.2515020252531615E-2</v>
      </c>
      <c r="M416">
        <f t="shared" si="46"/>
        <v>-4.4674105934540922E-2</v>
      </c>
      <c r="N416" s="13">
        <f t="shared" si="47"/>
        <v>5.1617352674457865E-5</v>
      </c>
      <c r="O416" s="13">
        <v>1</v>
      </c>
    </row>
    <row r="417" spans="4:15" x14ac:dyDescent="0.4">
      <c r="D417" s="6">
        <v>6.9600000000000097</v>
      </c>
      <c r="E417" s="7">
        <f t="shared" si="42"/>
        <v>-2.3494993415333898E-2</v>
      </c>
      <c r="G417">
        <f t="shared" si="44"/>
        <v>7.1453018949922127</v>
      </c>
      <c r="H417" s="10">
        <f t="shared" si="48"/>
        <v>-3.6992867132443229E-2</v>
      </c>
      <c r="I417">
        <f t="shared" si="45"/>
        <v>-0.29594293705954583</v>
      </c>
      <c r="K417">
        <f t="shared" si="43"/>
        <v>-8.1631039389465268E-2</v>
      </c>
      <c r="M417">
        <f t="shared" si="46"/>
        <v>-4.4170455680024784E-2</v>
      </c>
      <c r="N417" s="13">
        <f t="shared" si="47"/>
        <v>5.1517777358373901E-5</v>
      </c>
      <c r="O417" s="13">
        <v>1</v>
      </c>
    </row>
    <row r="418" spans="4:15" x14ac:dyDescent="0.4">
      <c r="D418" s="6">
        <v>6.9800000000000102</v>
      </c>
      <c r="E418" s="7">
        <f t="shared" si="42"/>
        <v>-2.3183449240931388E-2</v>
      </c>
      <c r="G418">
        <f t="shared" si="44"/>
        <v>7.1569269890275189</v>
      </c>
      <c r="H418" s="10">
        <f t="shared" si="48"/>
        <v>-3.650234082984647E-2</v>
      </c>
      <c r="I418">
        <f t="shared" si="45"/>
        <v>-0.29201872663877176</v>
      </c>
      <c r="K418">
        <f t="shared" si="43"/>
        <v>-8.0756567016978642E-2</v>
      </c>
      <c r="M418">
        <f t="shared" si="46"/>
        <v>-4.3672500715422065E-2</v>
      </c>
      <c r="N418" s="13">
        <f t="shared" si="47"/>
        <v>5.1411192784717423E-5</v>
      </c>
      <c r="O418" s="13">
        <v>1</v>
      </c>
    </row>
    <row r="419" spans="4:15" x14ac:dyDescent="0.4">
      <c r="D419" s="6">
        <v>7.0000000000000098</v>
      </c>
      <c r="E419" s="7">
        <f t="shared" si="42"/>
        <v>-2.2875791788563117E-2</v>
      </c>
      <c r="G419">
        <f t="shared" si="44"/>
        <v>7.1685520830628251</v>
      </c>
      <c r="H419" s="10">
        <f t="shared" si="48"/>
        <v>-3.6017934171092621E-2</v>
      </c>
      <c r="I419">
        <f t="shared" si="45"/>
        <v>-0.28814347336874097</v>
      </c>
      <c r="K419">
        <f t="shared" si="43"/>
        <v>-7.9891500321567513E-2</v>
      </c>
      <c r="M419">
        <f t="shared" si="46"/>
        <v>-4.3180176449627933E-2</v>
      </c>
      <c r="N419" s="13">
        <f t="shared" si="47"/>
        <v>5.12977144564387E-5</v>
      </c>
      <c r="O419" s="13">
        <v>1</v>
      </c>
    </row>
    <row r="420" spans="4:15" x14ac:dyDescent="0.4">
      <c r="D420" s="6">
        <v>7.0200000000000102</v>
      </c>
      <c r="E420" s="7">
        <f t="shared" si="42"/>
        <v>-2.257197635711768E-2</v>
      </c>
      <c r="G420">
        <f t="shared" si="44"/>
        <v>7.1801771770981322</v>
      </c>
      <c r="H420" s="10">
        <f t="shared" si="48"/>
        <v>-3.5539576774281788E-2</v>
      </c>
      <c r="I420">
        <f t="shared" si="45"/>
        <v>-0.2843166141942543</v>
      </c>
      <c r="K420">
        <f t="shared" si="43"/>
        <v>-7.9035737608991949E-2</v>
      </c>
      <c r="M420">
        <f t="shared" si="46"/>
        <v>-4.2693419024864253E-2</v>
      </c>
      <c r="N420" s="13">
        <f t="shared" si="47"/>
        <v>5.1177458946218785E-5</v>
      </c>
      <c r="O420" s="13">
        <v>1</v>
      </c>
    </row>
    <row r="421" spans="4:15" x14ac:dyDescent="0.4">
      <c r="D421" s="6">
        <v>7.0400000000000098</v>
      </c>
      <c r="E421" s="7">
        <f t="shared" si="42"/>
        <v>-2.2271958705537893E-2</v>
      </c>
      <c r="G421">
        <f t="shared" si="44"/>
        <v>7.1918022711334375</v>
      </c>
      <c r="H421" s="10">
        <f t="shared" si="48"/>
        <v>-3.5067198981869413E-2</v>
      </c>
      <c r="I421">
        <f t="shared" si="45"/>
        <v>-0.2805375918549553</v>
      </c>
      <c r="K421">
        <f t="shared" si="43"/>
        <v>-7.8189178291984837E-2</v>
      </c>
      <c r="M421">
        <f t="shared" si="46"/>
        <v>-4.2212165308405519E-2</v>
      </c>
      <c r="N421" s="13">
        <f t="shared" si="47"/>
        <v>5.1050543807334864E-5</v>
      </c>
      <c r="O421" s="13">
        <v>1</v>
      </c>
    </row>
    <row r="422" spans="4:15" x14ac:dyDescent="0.4">
      <c r="D422" s="6">
        <v>7.0600000000000103</v>
      </c>
      <c r="E422" s="7">
        <f t="shared" si="42"/>
        <v>-2.1975695048734228E-2</v>
      </c>
      <c r="G422">
        <f t="shared" si="44"/>
        <v>7.2034273651687446</v>
      </c>
      <c r="H422" s="10">
        <f t="shared" si="48"/>
        <v>-3.4600731854232042E-2</v>
      </c>
      <c r="I422">
        <f t="shared" si="45"/>
        <v>-0.27680585483385634</v>
      </c>
      <c r="K422">
        <f t="shared" si="43"/>
        <v>-7.7351722878096732E-2</v>
      </c>
      <c r="M422">
        <f t="shared" si="46"/>
        <v>-4.173635288439561E-2</v>
      </c>
      <c r="N422" s="13">
        <f t="shared" si="47"/>
        <v>5.091708748611258E-5</v>
      </c>
      <c r="O422" s="13">
        <v>1</v>
      </c>
    </row>
    <row r="423" spans="4:15" x14ac:dyDescent="0.4">
      <c r="D423" s="6">
        <v>7.0800000000000098</v>
      </c>
      <c r="E423" s="7">
        <f t="shared" si="42"/>
        <v>-2.1683142053530498E-2</v>
      </c>
      <c r="G423">
        <f t="shared" si="44"/>
        <v>7.2150524592040508</v>
      </c>
      <c r="H423" s="10">
        <f t="shared" si="48"/>
        <v>-3.4140107163283764E-2</v>
      </c>
      <c r="I423">
        <f t="shared" si="45"/>
        <v>-0.27312085730627012</v>
      </c>
      <c r="K423">
        <f t="shared" si="43"/>
        <v>-7.6523272957676969E-2</v>
      </c>
      <c r="M423">
        <f t="shared" si="46"/>
        <v>-4.1265920045754481E-2</v>
      </c>
      <c r="N423" s="13">
        <f t="shared" si="47"/>
        <v>5.0777209235985626E-5</v>
      </c>
      <c r="O423" s="13">
        <v>1</v>
      </c>
    </row>
    <row r="424" spans="4:15" x14ac:dyDescent="0.4">
      <c r="D424" s="6">
        <v>7.1000000000000103</v>
      </c>
      <c r="E424" s="7">
        <f t="shared" si="42"/>
        <v>-2.1394256834641082E-2</v>
      </c>
      <c r="G424">
        <f t="shared" si="44"/>
        <v>7.2266775532393561</v>
      </c>
      <c r="H424" s="10">
        <f t="shared" si="48"/>
        <v>-3.3685257386142385E-2</v>
      </c>
      <c r="I424">
        <f t="shared" si="45"/>
        <v>-0.26948205908913908</v>
      </c>
      <c r="K424">
        <f t="shared" si="43"/>
        <v>-7.570373119198652E-2</v>
      </c>
      <c r="M424">
        <f t="shared" si="46"/>
        <v>-4.0800805786173067E-2</v>
      </c>
      <c r="N424" s="13">
        <f t="shared" si="47"/>
        <v>5.0631029033179192E-5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-2.1108996950679731E-2</v>
      </c>
      <c r="G425">
        <f t="shared" si="44"/>
        <v>7.2383026472746632</v>
      </c>
      <c r="H425" s="10">
        <f t="shared" si="48"/>
        <v>-3.3236115698845235E-2</v>
      </c>
      <c r="I425">
        <f t="shared" si="45"/>
        <v>-0.26588892559076188</v>
      </c>
      <c r="K425">
        <f t="shared" si="43"/>
        <v>-7.4893001301443038E-2</v>
      </c>
      <c r="M425">
        <f t="shared" si="46"/>
        <v>-4.0340949792196164E-2</v>
      </c>
      <c r="N425" s="13">
        <f t="shared" si="47"/>
        <v>5.0478667494041709E-5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-2.0827320400199259E-2</v>
      </c>
      <c r="G426">
        <f t="shared" si="44"/>
        <v>7.2499277413099703</v>
      </c>
      <c r="H426" s="10">
        <f t="shared" si="48"/>
        <v>-3.279261597011373E-2</v>
      </c>
      <c r="I426">
        <f t="shared" si="45"/>
        <v>-0.26234092776090984</v>
      </c>
      <c r="K426">
        <f t="shared" si="43"/>
        <v>-7.4090988053997178E-2</v>
      </c>
      <c r="M426">
        <f t="shared" si="46"/>
        <v>-3.9886292435392864E-2</v>
      </c>
      <c r="N426" s="13">
        <f t="shared" si="47"/>
        <v>5.0320245794055078E-5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-2.0549185617762134E-2</v>
      </c>
      <c r="G427">
        <f t="shared" si="44"/>
        <v>7.2615528353452756</v>
      </c>
      <c r="H427" s="10">
        <f t="shared" si="48"/>
        <v>-3.2354692755166482E-2</v>
      </c>
      <c r="I427">
        <f t="shared" si="45"/>
        <v>-0.25883754204133186</v>
      </c>
      <c r="K427">
        <f t="shared" si="43"/>
        <v>-7.3297597253636826E-2</v>
      </c>
      <c r="M427">
        <f t="shared" si="46"/>
        <v>-3.9436774764612402E-2</v>
      </c>
      <c r="N427" s="13">
        <f t="shared" si="47"/>
        <v>5.0155885588517554E-5</v>
      </c>
      <c r="O427" s="13">
        <v>1</v>
      </c>
    </row>
    <row r="428" spans="4:15" x14ac:dyDescent="0.4">
      <c r="D428" s="6">
        <v>7.1800000000000104</v>
      </c>
      <c r="E428" s="7">
        <f t="shared" si="42"/>
        <v>-2.0274551470041369E-2</v>
      </c>
      <c r="G428">
        <f t="shared" si="44"/>
        <v>7.2731779293805827</v>
      </c>
      <c r="H428" s="10">
        <f t="shared" si="48"/>
        <v>-3.1922281289580134E-2</v>
      </c>
      <c r="I428">
        <f t="shared" si="45"/>
        <v>-0.25537825031664108</v>
      </c>
      <c r="K428">
        <f t="shared" si="43"/>
        <v>-7.2512735729018771E-2</v>
      </c>
      <c r="M428">
        <f t="shared" si="46"/>
        <v>-3.8992338498325556E-2</v>
      </c>
      <c r="N428" s="13">
        <f t="shared" si="47"/>
        <v>4.99857089349331E-5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-2.0003377251951691E-2</v>
      </c>
      <c r="G429">
        <f t="shared" si="44"/>
        <v>7.2848030234158889</v>
      </c>
      <c r="H429" s="10">
        <f t="shared" si="48"/>
        <v>-3.1495317483197935E-2</v>
      </c>
      <c r="I429">
        <f t="shared" si="45"/>
        <v>-0.25196253986558348</v>
      </c>
      <c r="K429">
        <f t="shared" si="43"/>
        <v>-7.1736311322227367E-2</v>
      </c>
      <c r="M429">
        <f t="shared" si="46"/>
        <v>-3.8552926017050966E-2</v>
      </c>
      <c r="N429" s="13">
        <f t="shared" si="47"/>
        <v>4.9809838217115133E-5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-1.9735622682810341E-2</v>
      </c>
      <c r="G430">
        <f t="shared" si="44"/>
        <v>7.2964281174511942</v>
      </c>
      <c r="H430" s="10">
        <f t="shared" si="48"/>
        <v>-3.1073737914084885E-2</v>
      </c>
      <c r="I430">
        <f t="shared" si="45"/>
        <v>-0.24858990331267908</v>
      </c>
      <c r="K430">
        <f t="shared" si="43"/>
        <v>-7.0968232877656856E-2</v>
      </c>
      <c r="M430">
        <f t="shared" si="46"/>
        <v>-3.8118480355864348E-2</v>
      </c>
      <c r="N430" s="13">
        <f t="shared" si="47"/>
        <v>4.9628396071008876E-5</v>
      </c>
      <c r="O430" s="13">
        <v>1</v>
      </c>
    </row>
    <row r="431" spans="4:15" x14ac:dyDescent="0.4">
      <c r="D431" s="6">
        <v>7.24000000000001</v>
      </c>
      <c r="E431" s="7">
        <f t="shared" si="42"/>
        <v>-1.9471247902527685E-2</v>
      </c>
      <c r="G431">
        <f t="shared" si="44"/>
        <v>7.3080532114865013</v>
      </c>
      <c r="H431" s="10">
        <f t="shared" si="48"/>
        <v>-3.0657479822529844E-2</v>
      </c>
      <c r="I431">
        <f t="shared" si="45"/>
        <v>-0.24525983858023875</v>
      </c>
      <c r="K431">
        <f t="shared" si="43"/>
        <v>-7.0208410231017065E-2</v>
      </c>
      <c r="M431">
        <f t="shared" si="46"/>
        <v>-3.768894519699071E-2</v>
      </c>
      <c r="N431" s="13">
        <f t="shared" si="47"/>
        <v>4.9441505312242085E-5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-1.9210213467826809E-2</v>
      </c>
      <c r="G432">
        <f t="shared" si="44"/>
        <v>7.3196783055218084</v>
      </c>
      <c r="H432" s="10">
        <f t="shared" si="48"/>
        <v>-3.0246481105093311E-2</v>
      </c>
      <c r="I432">
        <f t="shared" si="45"/>
        <v>-0.24197184884074649</v>
      </c>
      <c r="K432">
        <f t="shared" si="43"/>
        <v>-6.9456754198461632E-2</v>
      </c>
      <c r="M432">
        <f t="shared" si="46"/>
        <v>-3.7264264862478934E-2</v>
      </c>
      <c r="N432" s="13">
        <f t="shared" si="47"/>
        <v>4.9249288865425465E-5</v>
      </c>
      <c r="O432" s="13">
        <v>1</v>
      </c>
    </row>
    <row r="433" spans="4:15" x14ac:dyDescent="0.4">
      <c r="D433" s="6">
        <v>7.28000000000001</v>
      </c>
      <c r="E433" s="7">
        <f t="shared" si="42"/>
        <v>-1.8952480348492264E-2</v>
      </c>
      <c r="G433">
        <f t="shared" si="44"/>
        <v>7.3313033995571137</v>
      </c>
      <c r="H433" s="10">
        <f t="shared" si="48"/>
        <v>-2.9840680308701073E-2</v>
      </c>
      <c r="I433">
        <f t="shared" si="45"/>
        <v>-0.23872544246960858</v>
      </c>
      <c r="K433">
        <f t="shared" si="43"/>
        <v>-6.8713176565836073E-2</v>
      </c>
      <c r="M433">
        <f t="shared" si="46"/>
        <v>-3.684438430695685E-2</v>
      </c>
      <c r="N433" s="13">
        <f t="shared" si="47"/>
        <v>4.9051869695183954E-5</v>
      </c>
      <c r="O433" s="13">
        <v>1</v>
      </c>
    </row>
    <row r="434" spans="4:15" x14ac:dyDescent="0.4">
      <c r="D434" s="6">
        <v>7.3000000000000096</v>
      </c>
      <c r="E434" s="7">
        <f t="shared" si="42"/>
        <v>-1.8698009923647532E-2</v>
      </c>
      <c r="G434">
        <f t="shared" si="44"/>
        <v>7.3429284935924199</v>
      </c>
      <c r="H434" s="10">
        <f t="shared" si="48"/>
        <v>-2.9440016624783041E-2</v>
      </c>
      <c r="I434">
        <f t="shared" si="45"/>
        <v>-0.23552013299826433</v>
      </c>
      <c r="K434">
        <f t="shared" si="43"/>
        <v>-6.7977590078044756E-2</v>
      </c>
      <c r="M434">
        <f t="shared" si="46"/>
        <v>-3.6429249110466744E-2</v>
      </c>
      <c r="N434" s="13">
        <f t="shared" si="47"/>
        <v>4.8849370738936396E-5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-1.844676397806079E-2</v>
      </c>
      <c r="G435">
        <f t="shared" si="44"/>
        <v>7.354553587627727</v>
      </c>
      <c r="H435" s="10">
        <f t="shared" si="48"/>
        <v>-2.9044429883456718E-2</v>
      </c>
      <c r="I435">
        <f t="shared" si="45"/>
        <v>-0.23235543906765374</v>
      </c>
      <c r="K435">
        <f t="shared" si="43"/>
        <v>-6.72499084285368E-2</v>
      </c>
      <c r="M435">
        <f t="shared" si="46"/>
        <v>-3.6018805471380734E-2</v>
      </c>
      <c r="N435" s="13">
        <f t="shared" si="47"/>
        <v>4.8641914841430472E-5</v>
      </c>
      <c r="O435" s="13">
        <v>1</v>
      </c>
    </row>
    <row r="436" spans="4:15" x14ac:dyDescent="0.4">
      <c r="D436" s="6">
        <v>7.3400000000000096</v>
      </c>
      <c r="E436" s="7">
        <f t="shared" si="42"/>
        <v>-1.8198704698479042E-2</v>
      </c>
      <c r="G436">
        <f t="shared" si="44"/>
        <v>7.3661786816630324</v>
      </c>
      <c r="H436" s="10">
        <f t="shared" si="48"/>
        <v>-2.8653860547755254E-2</v>
      </c>
      <c r="I436">
        <f t="shared" si="45"/>
        <v>-0.22923088438204203</v>
      </c>
      <c r="K436">
        <f t="shared" si="43"/>
        <v>-6.6530046248907224E-2</v>
      </c>
      <c r="M436">
        <f t="shared" si="46"/>
        <v>-3.561300019939434E-2</v>
      </c>
      <c r="N436" s="13">
        <f t="shared" si="47"/>
        <v>4.8429624691015381E-5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-1.7953794669990013E-2</v>
      </c>
      <c r="G437">
        <f t="shared" si="44"/>
        <v>7.3778037756983395</v>
      </c>
      <c r="H437" s="10">
        <f t="shared" si="48"/>
        <v>-2.8268249707899276E-2</v>
      </c>
      <c r="I437">
        <f t="shared" si="45"/>
        <v>-0.22614599766319421</v>
      </c>
      <c r="K437">
        <f t="shared" si="43"/>
        <v>-6.5817919098613925E-2</v>
      </c>
      <c r="M437">
        <f t="shared" si="46"/>
        <v>-3.5211780708597887E-2</v>
      </c>
      <c r="N437" s="13">
        <f t="shared" si="47"/>
        <v>4.821262275766265E-5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-1.7711996872411876E-2</v>
      </c>
      <c r="G438">
        <f t="shared" si="44"/>
        <v>7.3894288697336465</v>
      </c>
      <c r="H438" s="10">
        <f t="shared" si="48"/>
        <v>-2.7887539075612502E-2</v>
      </c>
      <c r="I438">
        <f t="shared" si="45"/>
        <v>-0.22310031260490001</v>
      </c>
      <c r="K438">
        <f t="shared" si="43"/>
        <v>-6.511344345480867E-2</v>
      </c>
      <c r="M438">
        <f t="shared" si="46"/>
        <v>-3.4815095010625428E-2</v>
      </c>
      <c r="N438" s="13">
        <f t="shared" si="47"/>
        <v>4.7991031232732826E-5</v>
      </c>
      <c r="O438" s="13">
        <v>1</v>
      </c>
    </row>
    <row r="439" spans="4:15" x14ac:dyDescent="0.4">
      <c r="D439" s="6">
        <v>7.4000000000000101</v>
      </c>
      <c r="E439" s="7">
        <f t="shared" si="42"/>
        <v>-1.7473274676710289E-2</v>
      </c>
      <c r="G439">
        <f t="shared" si="44"/>
        <v>7.4010539637689519</v>
      </c>
      <c r="H439" s="10">
        <f t="shared" si="48"/>
        <v>-2.7511670978480354E-2</v>
      </c>
      <c r="I439">
        <f t="shared" si="45"/>
        <v>-0.22009336782784283</v>
      </c>
      <c r="K439">
        <f t="shared" si="43"/>
        <v>-6.4416536702280272E-2</v>
      </c>
      <c r="M439">
        <f t="shared" si="46"/>
        <v>-3.4422891707879488E-2</v>
      </c>
      <c r="N439" s="13">
        <f t="shared" si="47"/>
        <v>4.7764971970476298E-5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-1.7237591841442766E-2</v>
      </c>
      <c r="G440">
        <f t="shared" si="44"/>
        <v>7.4126790578042581</v>
      </c>
      <c r="H440" s="10">
        <f t="shared" si="48"/>
        <v>-2.7140588354351635E-2</v>
      </c>
      <c r="I440">
        <f t="shared" si="45"/>
        <v>-0.21712470683481308</v>
      </c>
      <c r="K440">
        <f t="shared" si="43"/>
        <v>-6.3727117123509244E-2</v>
      </c>
      <c r="M440">
        <f t="shared" si="46"/>
        <v>-3.4035119986831168E-2</v>
      </c>
      <c r="N440" s="13">
        <f t="shared" si="47"/>
        <v>4.7534566431260893E-5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-1.7004912509229843E-2</v>
      </c>
      <c r="G441">
        <f t="shared" si="44"/>
        <v>7.4243041518395652</v>
      </c>
      <c r="H441" s="10">
        <f t="shared" si="48"/>
        <v>-2.6774234745782392E-2</v>
      </c>
      <c r="I441">
        <f t="shared" si="45"/>
        <v>-0.21419387796625913</v>
      </c>
      <c r="K441">
        <f t="shared" si="43"/>
        <v>-6.3045103888832985E-2</v>
      </c>
      <c r="M441">
        <f t="shared" si="46"/>
        <v>-3.3651729611395523E-2</v>
      </c>
      <c r="N441" s="13">
        <f t="shared" si="47"/>
        <v>4.7299935626534984E-5</v>
      </c>
      <c r="O441" s="13">
        <v>1</v>
      </c>
    </row>
    <row r="442" spans="4:15" x14ac:dyDescent="0.4">
      <c r="D442" s="6">
        <v>7.4600000000000097</v>
      </c>
      <c r="E442" s="7">
        <f t="shared" si="42"/>
        <v>-1.6775201203253237E-2</v>
      </c>
      <c r="G442">
        <f t="shared" si="44"/>
        <v>7.4359292458748705</v>
      </c>
      <c r="H442" s="10">
        <f t="shared" si="48"/>
        <v>-2.641255429452222E-2</v>
      </c>
      <c r="I442">
        <f t="shared" si="45"/>
        <v>-0.21130043435617776</v>
      </c>
      <c r="K442">
        <f t="shared" si="43"/>
        <v>-6.2370417046719417E-2</v>
      </c>
      <c r="M442">
        <f t="shared" si="46"/>
        <v>-3.3272670916380281E-2</v>
      </c>
      <c r="N442" s="13">
        <f t="shared" si="47"/>
        <v>4.7061200065493254E-5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-1.6548422823780225E-2</v>
      </c>
      <c r="G443">
        <f t="shared" si="44"/>
        <v>7.4475543399101776</v>
      </c>
      <c r="H443" s="10">
        <f t="shared" si="48"/>
        <v>-2.6055491736041964E-2</v>
      </c>
      <c r="I443">
        <f t="shared" si="45"/>
        <v>-0.20844393388833571</v>
      </c>
      <c r="K443">
        <f t="shared" si="43"/>
        <v>-6.1702977514148043E-2</v>
      </c>
      <c r="M443">
        <f t="shared" si="46"/>
        <v>-3.289789480100775E-2</v>
      </c>
      <c r="N443" s="13">
        <f t="shared" si="47"/>
        <v>4.6818479703453194E-5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-1.6324542644714623E-2</v>
      </c>
      <c r="G444">
        <f t="shared" si="44"/>
        <v>7.4591794339454847</v>
      </c>
      <c r="H444" s="10">
        <f t="shared" si="48"/>
        <v>-2.5702992394103175E-2</v>
      </c>
      <c r="I444">
        <f t="shared" si="45"/>
        <v>-0.2056239391528254</v>
      </c>
      <c r="K444">
        <f t="shared" si="43"/>
        <v>-6.1042707067098481E-2</v>
      </c>
      <c r="M444">
        <f t="shared" si="46"/>
        <v>-3.2527352722509527E-2</v>
      </c>
      <c r="N444" s="13">
        <f t="shared" si="47"/>
        <v>4.6571893891926454E-5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-1.6103526310173602E-2</v>
      </c>
      <c r="G445">
        <f t="shared" si="44"/>
        <v>7.47080452798079</v>
      </c>
      <c r="H445" s="10">
        <f t="shared" si="48"/>
        <v>-2.5355002175368336E-2</v>
      </c>
      <c r="I445">
        <f t="shared" si="45"/>
        <v>-0.20284001740294669</v>
      </c>
      <c r="K445">
        <f t="shared" si="43"/>
        <v>-6.0389528331143152E-2</v>
      </c>
      <c r="M445">
        <f t="shared" si="46"/>
        <v>-3.2160996689792359E-2</v>
      </c>
      <c r="N445" s="13">
        <f t="shared" si="47"/>
        <v>4.6321561330369901E-5</v>
      </c>
      <c r="O445" s="13">
        <v>1</v>
      </c>
    </row>
    <row r="446" spans="4:15" x14ac:dyDescent="0.4">
      <c r="D446" s="6">
        <v>7.5400000000000098</v>
      </c>
      <c r="E446" s="7">
        <f t="shared" si="42"/>
        <v>-1.5885339831090604E-2</v>
      </c>
      <c r="G446">
        <f t="shared" si="44"/>
        <v>7.4824296220160962</v>
      </c>
      <c r="H446" s="10">
        <f t="shared" si="48"/>
        <v>-2.5011467564052155E-2</v>
      </c>
      <c r="I446">
        <f t="shared" si="45"/>
        <v>-0.20009174051241724</v>
      </c>
      <c r="K446">
        <f t="shared" si="43"/>
        <v>-5.974336477214448E-2</v>
      </c>
      <c r="M446">
        <f t="shared" si="46"/>
        <v>-3.179877925717485E-2</v>
      </c>
      <c r="N446" s="13">
        <f t="shared" si="47"/>
        <v>4.6067600019600071E-5</v>
      </c>
      <c r="O446" s="13">
        <v>1</v>
      </c>
    </row>
    <row r="447" spans="4:15" x14ac:dyDescent="0.4">
      <c r="D447" s="6">
        <v>7.5600000000000103</v>
      </c>
      <c r="E447" s="7">
        <f t="shared" si="42"/>
        <v>-1.5669949581843718E-2</v>
      </c>
      <c r="G447">
        <f t="shared" si="44"/>
        <v>7.4940547160514033</v>
      </c>
      <c r="H447" s="10">
        <f t="shared" si="48"/>
        <v>-2.4672335616612938E-2</v>
      </c>
      <c r="I447">
        <f t="shared" si="45"/>
        <v>-0.1973786849329035</v>
      </c>
      <c r="K447">
        <f t="shared" si="43"/>
        <v>-5.9104140687055343E-2</v>
      </c>
      <c r="M447">
        <f t="shared" si="46"/>
        <v>-3.1440653518194778E-2</v>
      </c>
      <c r="N447" s="13">
        <f t="shared" si="47"/>
        <v>4.5810127216873202E-5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-1.5457322296909763E-2</v>
      </c>
      <c r="G448">
        <f t="shared" si="44"/>
        <v>7.5056798100867086</v>
      </c>
      <c r="H448" s="10">
        <f t="shared" si="48"/>
        <v>-2.4337553956484421E-2</v>
      </c>
      <c r="I448">
        <f t="shared" si="45"/>
        <v>-0.19470043165187537</v>
      </c>
      <c r="K448">
        <f t="shared" si="43"/>
        <v>-5.8471781194821007E-2</v>
      </c>
      <c r="M448">
        <f t="shared" si="46"/>
        <v>-3.1086573099485287E-2</v>
      </c>
      <c r="N448" s="13">
        <f t="shared" si="47"/>
        <v>4.554925939259215E-5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-1.5247425067543412E-2</v>
      </c>
      <c r="G449">
        <f t="shared" si="44"/>
        <v>7.5173049041220157</v>
      </c>
      <c r="H449" s="10">
        <f t="shared" si="48"/>
        <v>-2.4007070768847099E-2</v>
      </c>
      <c r="I449">
        <f t="shared" si="45"/>
        <v>-0.19205656615077679</v>
      </c>
      <c r="K449">
        <f t="shared" si="43"/>
        <v>-5.7846212227381247E-2</v>
      </c>
      <c r="M449">
        <f t="shared" si="46"/>
        <v>-3.07364921547197E-2</v>
      </c>
      <c r="N449" s="13">
        <f t="shared" si="47"/>
        <v>4.5285112188639513E-5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-1.5040225338481645E-2</v>
      </c>
      <c r="G450">
        <f t="shared" si="44"/>
        <v>7.5289299981573219</v>
      </c>
      <c r="H450" s="10">
        <f t="shared" si="48"/>
        <v>-2.3680834795439348E-2</v>
      </c>
      <c r="I450">
        <f t="shared" si="45"/>
        <v>-0.18944667836351478</v>
      </c>
      <c r="K450">
        <f t="shared" si="43"/>
        <v>-5.7227360520772971E-2</v>
      </c>
      <c r="M450">
        <f t="shared" si="46"/>
        <v>-3.0390365358624744E-2</v>
      </c>
      <c r="N450" s="13">
        <f t="shared" si="47"/>
        <v>4.5017800378318939E-5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-1.4835690904672868E-2</v>
      </c>
      <c r="G451">
        <f t="shared" si="44"/>
        <v>7.5405550921926281</v>
      </c>
      <c r="H451" s="10">
        <f t="shared" si="48"/>
        <v>-2.335879532940743E-2</v>
      </c>
      <c r="I451">
        <f t="shared" si="45"/>
        <v>-0.18687036263525944</v>
      </c>
      <c r="K451">
        <f t="shared" si="43"/>
        <v>-5.6615153606330446E-2</v>
      </c>
      <c r="M451">
        <f t="shared" si="46"/>
        <v>-3.0048147901060401E-2</v>
      </c>
      <c r="N451" s="13">
        <f t="shared" si="47"/>
        <v>4.474743782788021E-5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-1.4633789908030961E-2</v>
      </c>
      <c r="G452">
        <f t="shared" si="44"/>
        <v>7.5521801862279343</v>
      </c>
      <c r="H452" s="10">
        <f t="shared" si="48"/>
        <v>-2.3040902210194749E-2</v>
      </c>
      <c r="I452">
        <f t="shared" si="45"/>
        <v>-0.18432721768155799</v>
      </c>
      <c r="K452">
        <f t="shared" si="43"/>
        <v>-5.6009519801982897E-2</v>
      </c>
      <c r="M452">
        <f t="shared" si="46"/>
        <v>-2.9709795481166482E-2</v>
      </c>
      <c r="N452" s="13">
        <f t="shared" si="47"/>
        <v>4.4474137459612067E-5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-1.4434490834213673E-2</v>
      </c>
      <c r="G453">
        <f t="shared" si="44"/>
        <v>7.5638052802632414</v>
      </c>
      <c r="H453" s="10">
        <f t="shared" si="48"/>
        <v>-2.2727105818469429E-2</v>
      </c>
      <c r="I453">
        <f t="shared" si="45"/>
        <v>-0.18181684654775543</v>
      </c>
      <c r="K453">
        <f t="shared" si="43"/>
        <v>-5.5410388203648971E-2</v>
      </c>
      <c r="M453">
        <f t="shared" si="46"/>
        <v>-2.9375264301575076E-2</v>
      </c>
      <c r="N453" s="13">
        <f t="shared" si="47"/>
        <v>4.4198011216489576E-5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-1.4237762509425534E-2</v>
      </c>
      <c r="G454">
        <f t="shared" si="44"/>
        <v>7.5754303742985467</v>
      </c>
      <c r="H454" s="10">
        <f t="shared" si="48"/>
        <v>-2.2417357071090504E-2</v>
      </c>
      <c r="I454">
        <f t="shared" si="45"/>
        <v>-0.17933885656872403</v>
      </c>
      <c r="K454">
        <f t="shared" si="43"/>
        <v>-5.4817688676725401E-2</v>
      </c>
      <c r="M454">
        <f t="shared" si="46"/>
        <v>-2.9044511062687722E-2</v>
      </c>
      <c r="N454" s="13">
        <f t="shared" si="47"/>
        <v>4.3919170028342938E-5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-1.4043574097244802E-2</v>
      </c>
      <c r="G455">
        <f t="shared" si="44"/>
        <v>7.5870554683338538</v>
      </c>
      <c r="H455" s="10">
        <f t="shared" si="48"/>
        <v>-2.2111607416111938E-2</v>
      </c>
      <c r="I455">
        <f t="shared" si="45"/>
        <v>-0.17689285932889551</v>
      </c>
      <c r="K455">
        <f t="shared" si="43"/>
        <v>-5.4231351847670167E-2</v>
      </c>
      <c r="M455">
        <f t="shared" si="46"/>
        <v>-2.8717492957017213E-2</v>
      </c>
      <c r="N455" s="13">
        <f t="shared" si="47"/>
        <v>4.3637723779541369E-5</v>
      </c>
      <c r="O455" s="13">
        <v>1</v>
      </c>
    </row>
    <row r="456" spans="4:15" x14ac:dyDescent="0.4">
      <c r="D456" s="6">
        <v>7.74000000000001</v>
      </c>
      <c r="E456" s="7">
        <f t="shared" si="42"/>
        <v>-1.3851895095474558E-2</v>
      </c>
      <c r="G456">
        <f t="shared" si="44"/>
        <v>7.59868056236916</v>
      </c>
      <c r="H456" s="10">
        <f t="shared" si="48"/>
        <v>-2.1809808827824694E-2</v>
      </c>
      <c r="I456">
        <f t="shared" si="45"/>
        <v>-0.17447847062259755</v>
      </c>
      <c r="K456">
        <f t="shared" si="43"/>
        <v>-5.3651309095679049E-2</v>
      </c>
      <c r="M456">
        <f t="shared" si="46"/>
        <v>-2.8394167663593102E-2</v>
      </c>
      <c r="N456" s="13">
        <f t="shared" si="47"/>
        <v>4.3353781278161506E-5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-1.3662695333017524E-2</v>
      </c>
      <c r="G457">
        <f t="shared" si="44"/>
        <v>7.6103056564044653</v>
      </c>
      <c r="H457" s="10">
        <f t="shared" si="48"/>
        <v>-2.1511913801836095E-2</v>
      </c>
      <c r="I457">
        <f t="shared" si="45"/>
        <v>-0.17209531041468876</v>
      </c>
      <c r="K457">
        <f t="shared" si="43"/>
        <v>-5.3077492544453479E-2</v>
      </c>
      <c r="M457">
        <f t="shared" si="46"/>
        <v>-2.8074493342429868E-2</v>
      </c>
      <c r="N457" s="13">
        <f t="shared" si="47"/>
        <v>4.3067450226619983E-5</v>
      </c>
      <c r="O457" s="13">
        <v>1</v>
      </c>
    </row>
    <row r="458" spans="4:15" x14ac:dyDescent="0.4">
      <c r="D458" s="6">
        <v>7.78000000000001</v>
      </c>
      <c r="E458" s="7">
        <f t="shared" si="42"/>
        <v>-1.3475944966774614E-2</v>
      </c>
      <c r="G458">
        <f t="shared" si="44"/>
        <v>7.6219307504397724</v>
      </c>
      <c r="H458" s="10">
        <f t="shared" si="48"/>
        <v>-2.121787535018663E-2</v>
      </c>
      <c r="I458">
        <f t="shared" si="45"/>
        <v>-0.16974300280149304</v>
      </c>
      <c r="K458">
        <f t="shared" si="43"/>
        <v>-5.2509835054059567E-2</v>
      </c>
      <c r="M458">
        <f t="shared" si="46"/>
        <v>-2.7758428629057731E-2</v>
      </c>
      <c r="N458" s="13">
        <f t="shared" si="47"/>
        <v>4.2778837193751508E-5</v>
      </c>
      <c r="O458" s="13">
        <v>1</v>
      </c>
    </row>
    <row r="459" spans="4:15" x14ac:dyDescent="0.4">
      <c r="D459" s="6">
        <v>7.8000000000000096</v>
      </c>
      <c r="E459" s="7">
        <f t="shared" si="42"/>
        <v>-1.3291614478567037E-2</v>
      </c>
      <c r="G459">
        <f t="shared" si="44"/>
        <v>7.6335558444750795</v>
      </c>
      <c r="H459" s="10">
        <f t="shared" si="48"/>
        <v>-2.0927646996503801E-2</v>
      </c>
      <c r="I459">
        <f t="shared" si="45"/>
        <v>-0.16742117597203041</v>
      </c>
      <c r="K459">
        <f t="shared" si="43"/>
        <v>-5.1948270212877519E-2</v>
      </c>
      <c r="M459">
        <f t="shared" si="46"/>
        <v>-2.7445932629114916E-2</v>
      </c>
      <c r="N459" s="13">
        <f t="shared" si="47"/>
        <v>4.2488047588304483E-5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-1.3109674672081658E-2</v>
      </c>
      <c r="G460">
        <f t="shared" si="44"/>
        <v>7.6451809385103848</v>
      </c>
      <c r="H460" s="10">
        <f t="shared" si="48"/>
        <v>-2.0641182771192569E-2</v>
      </c>
      <c r="I460">
        <f t="shared" si="45"/>
        <v>-0.16512946216954055</v>
      </c>
      <c r="K460">
        <f t="shared" si="43"/>
        <v>-5.1392732329639236E-2</v>
      </c>
      <c r="M460">
        <f t="shared" si="46"/>
        <v>-2.7136964913001015E-2</v>
      </c>
      <c r="N460" s="13">
        <f t="shared" si="47"/>
        <v>4.2195185633837517E-5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-1.2930096669839653E-2</v>
      </c>
      <c r="G461">
        <f t="shared" si="44"/>
        <v>7.6568060325456901</v>
      </c>
      <c r="H461" s="10">
        <f t="shared" si="48"/>
        <v>-2.0358437206662531E-2</v>
      </c>
      <c r="I461">
        <f t="shared" si="45"/>
        <v>-0.16286749765330025</v>
      </c>
      <c r="K461">
        <f t="shared" si="43"/>
        <v>-5.0843156425554176E-2</v>
      </c>
      <c r="M461">
        <f t="shared" si="46"/>
        <v>-2.683148551059044E-2</v>
      </c>
      <c r="N461" s="13">
        <f t="shared" si="47"/>
        <v>4.190035434498398E-5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-1.2752851910188127E-2</v>
      </c>
      <c r="G462">
        <f t="shared" si="44"/>
        <v>7.6684311265809981</v>
      </c>
      <c r="H462" s="10">
        <f t="shared" si="48"/>
        <v>-2.0079365332591206E-2</v>
      </c>
      <c r="I462">
        <f t="shared" si="45"/>
        <v>-0.16063492266072965</v>
      </c>
      <c r="K462">
        <f t="shared" si="43"/>
        <v>-5.0299478226522261E-2</v>
      </c>
      <c r="M462">
        <f t="shared" si="46"/>
        <v>-2.6529454906005633E-2</v>
      </c>
      <c r="N462" s="13">
        <f t="shared" si="47"/>
        <v>4.1603655505069497E-5</v>
      </c>
      <c r="O462" s="13">
        <v>1</v>
      </c>
    </row>
    <row r="463" spans="4:15" x14ac:dyDescent="0.4">
      <c r="D463" s="6">
        <v>7.8800000000000097</v>
      </c>
      <c r="E463" s="7">
        <f t="shared" si="42"/>
        <v>-1.2577912144314718E-2</v>
      </c>
      <c r="G463">
        <f t="shared" si="44"/>
        <v>7.6800562206163034</v>
      </c>
      <c r="H463" s="10">
        <f t="shared" si="48"/>
        <v>-1.9803922671223526E-2</v>
      </c>
      <c r="I463">
        <f t="shared" si="45"/>
        <v>-0.15843138136978821</v>
      </c>
      <c r="K463">
        <f t="shared" si="43"/>
        <v>-4.9761634155432936E-2</v>
      </c>
      <c r="M463">
        <f t="shared" si="46"/>
        <v>-2.6230834032449617E-2</v>
      </c>
      <c r="N463" s="13">
        <f t="shared" si="47"/>
        <v>4.1305189645057008E-5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-1.2405249433284832E-2</v>
      </c>
      <c r="G464">
        <f t="shared" si="44"/>
        <v>7.6916813146516105</v>
      </c>
      <c r="H464" s="10">
        <f t="shared" si="48"/>
        <v>-1.9532065232706966E-2</v>
      </c>
      <c r="I464">
        <f t="shared" si="45"/>
        <v>-0.15625652186165573</v>
      </c>
      <c r="K464">
        <f t="shared" si="43"/>
        <v>-4.9229561324548345E-2</v>
      </c>
      <c r="M464">
        <f t="shared" si="46"/>
        <v>-2.5935584267096107E-2</v>
      </c>
      <c r="N464" s="13">
        <f t="shared" si="47"/>
        <v>4.1005056023784032E-5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-1.2234836145101582E-2</v>
      </c>
      <c r="G465">
        <f t="shared" si="44"/>
        <v>7.7033064086869176</v>
      </c>
      <c r="H465" s="10">
        <f t="shared" si="48"/>
        <v>-1.9263749510462443E-2</v>
      </c>
      <c r="I465">
        <f t="shared" si="45"/>
        <v>-0.15410999608369955</v>
      </c>
      <c r="K465">
        <f t="shared" si="43"/>
        <v>-4.8703197527971837E-2</v>
      </c>
      <c r="M465">
        <f t="shared" si="46"/>
        <v>-2.5643667426038231E-2</v>
      </c>
      <c r="N465" s="13">
        <f t="shared" si="47"/>
        <v>4.0703352609484904E-5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-1.2066644951788099E-2</v>
      </c>
      <c r="G466">
        <f t="shared" si="44"/>
        <v>7.7149315027222229</v>
      </c>
      <c r="H466" s="10">
        <f t="shared" si="48"/>
        <v>-1.8998932476590364E-2</v>
      </c>
      <c r="I466">
        <f t="shared" si="45"/>
        <v>-0.15199145981272291</v>
      </c>
      <c r="K466">
        <f t="shared" si="43"/>
        <v>-4.8182481234198563E-2</v>
      </c>
      <c r="M466">
        <f t="shared" si="46"/>
        <v>-2.5355045759293822E-2</v>
      </c>
      <c r="N466" s="13">
        <f t="shared" si="47"/>
        <v>4.0400176062559327E-5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-1.1900648826492216E-2</v>
      </c>
      <c r="G467">
        <f t="shared" si="44"/>
        <v>7.7265565967575283</v>
      </c>
      <c r="H467" s="10">
        <f t="shared" si="48"/>
        <v>-1.8737571577311995E-2</v>
      </c>
      <c r="I467">
        <f t="shared" si="45"/>
        <v>-0.14990057261849596</v>
      </c>
      <c r="K467">
        <f t="shared" si="43"/>
        <v>-4.7667351578748664E-2</v>
      </c>
      <c r="M467">
        <f t="shared" si="46"/>
        <v>-2.5069681945867141E-2</v>
      </c>
      <c r="N467" s="13">
        <f t="shared" si="47"/>
        <v>4.0095621719563596E-5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-1.1736821040613256E-2</v>
      </c>
      <c r="G468">
        <f t="shared" si="44"/>
        <v>7.7381816907928362</v>
      </c>
      <c r="H468" s="10">
        <f t="shared" si="48"/>
        <v>-1.8479624728445575E-2</v>
      </c>
      <c r="I468">
        <f t="shared" ref="I468:I469" si="50">H468*$E$6</f>
        <v>-0.1478369978275646</v>
      </c>
      <c r="K468">
        <f t="shared" si="43"/>
        <v>-4.7157748356881718E-2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-2.4787539088866824E-2</v>
      </c>
      <c r="N468" s="13">
        <f t="shared" ref="N468:N469" si="52">(M468-H468)^2*O468</f>
        <v>3.9789783578408622E-5</v>
      </c>
      <c r="O468" s="13">
        <v>1</v>
      </c>
    </row>
    <row r="469" spans="4:15" x14ac:dyDescent="0.4">
      <c r="D469" s="6">
        <v>8.0000000000000107</v>
      </c>
      <c r="E469" s="7">
        <f t="shared" si="49"/>
        <v>-1.1575135160950932E-2</v>
      </c>
      <c r="G469">
        <f t="shared" si="44"/>
        <v>7.7498067848281416</v>
      </c>
      <c r="H469" s="10">
        <f t="shared" si="48"/>
        <v>-1.8225050310917243E-2</v>
      </c>
      <c r="I469">
        <f t="shared" si="50"/>
        <v>-0.14580040248733794</v>
      </c>
      <c r="K469">
        <f t="shared" si="43"/>
        <v>-4.6653612016392051E-2</v>
      </c>
      <c r="M469">
        <f t="shared" si="51"/>
        <v>-2.4508580710678917E-2</v>
      </c>
      <c r="N469" s="13">
        <f t="shared" si="52"/>
        <v>3.9482754284729104E-5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topLeftCell="H1" workbookViewId="0">
      <selection activeCell="P8" sqref="P8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23</v>
      </c>
      <c r="L4" s="4">
        <v>11.559699999999999</v>
      </c>
      <c r="N4" s="12" t="s">
        <v>23</v>
      </c>
      <c r="O4" s="4">
        <v>8.9364105231512045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22.988</v>
      </c>
      <c r="D5" s="2" t="s">
        <v>3</v>
      </c>
      <c r="E5" s="5">
        <f>O10</f>
        <v>4.9850978159961278E-2</v>
      </c>
      <c r="G5" s="2" t="s">
        <v>258</v>
      </c>
      <c r="H5" s="1">
        <v>5.1266910000000001</v>
      </c>
      <c r="K5" s="2" t="s">
        <v>24</v>
      </c>
      <c r="L5" s="4">
        <v>2.8315999999999999</v>
      </c>
      <c r="N5" s="12" t="s">
        <v>24</v>
      </c>
      <c r="O5" s="4">
        <v>3.0328876215861205</v>
      </c>
      <c r="P5" t="s">
        <v>53</v>
      </c>
      <c r="Q5" s="28" t="s">
        <v>30</v>
      </c>
      <c r="R5" s="29">
        <f>L10</f>
        <v>3.1607808685122785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5">
        <v>0.217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7.2597828952714424E-2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268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0.6993862170161852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2.9465023562190864</v>
      </c>
      <c r="Q9" s="28" t="s">
        <v>30</v>
      </c>
      <c r="R9" s="29">
        <f>L10</f>
        <v>3.1607808685122785</v>
      </c>
      <c r="S9" s="29">
        <f>O4</f>
        <v>8.9364105231512045</v>
      </c>
      <c r="T9" s="29">
        <f>O5</f>
        <v>3.0328876215861205</v>
      </c>
      <c r="U9" s="29">
        <f>O6</f>
        <v>7.2597828952714424E-2</v>
      </c>
      <c r="V9" s="29">
        <f>O7</f>
        <v>0.6993862170161852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  <c r="N10" s="3" t="s">
        <v>266</v>
      </c>
      <c r="O10" s="1">
        <f>((SQRT(O9))^3/(O9-1)+(SQRT(1/O9)^3/(1/O9-1))-2)/6</f>
        <v>4.9850978159961278E-2</v>
      </c>
    </row>
    <row r="11" spans="1:27" x14ac:dyDescent="0.4">
      <c r="A11" s="3" t="s">
        <v>37</v>
      </c>
      <c r="B11" s="4">
        <f>($B$5*$E$7)^(1/3)</f>
        <v>3.582424623852388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3.2129801044225887</v>
      </c>
      <c r="C12" t="s">
        <v>256</v>
      </c>
      <c r="D12" s="3" t="s">
        <v>2</v>
      </c>
      <c r="E12" s="4">
        <f>(9*$B$6*$B$5/(-$B$4))^(1/2)</f>
        <v>5.3071034993982327</v>
      </c>
      <c r="G12" s="22" t="s">
        <v>259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-0.21358816535760822</v>
      </c>
      <c r="D14" s="3" t="s">
        <v>15</v>
      </c>
      <c r="E14" s="4">
        <f>-(1+$E$13+$E$5*$E$13^3)*EXP(-$E$13)</f>
        <v>-1</v>
      </c>
      <c r="G14" s="22" t="s">
        <v>267</v>
      </c>
      <c r="H14" s="1">
        <f>SQRT((H4*3/2)^2+(H4/2/SQRT(3))^2+(H5/2)^2)</f>
        <v>5.5235232394777833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6.9062076997570943E-2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0.13550900806313146</v>
      </c>
      <c r="G19">
        <f t="shared" ref="G19:G82" si="1">$E$11*(D19/$E$12+1)</f>
        <v>2.5652053594100579</v>
      </c>
      <c r="H19" s="10">
        <f>-(-$B$4)*(1+D19+$E$5*D19^3)*EXP(-D19)</f>
        <v>0.21600135885263155</v>
      </c>
      <c r="I19">
        <f>H19*$E$6</f>
        <v>2.5920163062315789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$5/$E$4)*G19/$L$10-1)))</f>
        <v>1.4721922218175028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$5/$E$4)*G19/$L$10-1)))</f>
        <v>0.22155139526018441</v>
      </c>
      <c r="N19" s="13">
        <f>(M19-H19)^2*O19</f>
        <v>3.0802904125162264E-5</v>
      </c>
      <c r="O19" s="13">
        <v>1</v>
      </c>
      <c r="P19" s="14">
        <f>SUMSQ(N19:N295)</f>
        <v>2.9301351416312797E-8</v>
      </c>
      <c r="Q19" s="1" t="s">
        <v>68</v>
      </c>
      <c r="R19" s="19">
        <f>O4/(O4-O5)*-B4/SQRT(L9)</f>
        <v>0.69654559970466767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7.1725408384441844E-2</v>
      </c>
      <c r="G20">
        <f t="shared" si="1"/>
        <v>2.5771168695921025</v>
      </c>
      <c r="H20" s="10">
        <f>-(-$B$4)*(1+D20+$E$5*D20^3)*EXP(-D20)</f>
        <v>0.11433030096480029</v>
      </c>
      <c r="I20">
        <f t="shared" ref="I20:I83" si="2">H20*$E$6</f>
        <v>1.3719636115776035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$5/$E$4)*G20/$L$10-1)))</f>
        <v>1.1938447279356286</v>
      </c>
      <c r="M20">
        <f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$5/$E$4)*G20/$L$10-1)))</f>
        <v>0.11831732079561963</v>
      </c>
      <c r="N20" s="13">
        <f t="shared" ref="N20:N83" si="4">(M20-H20)^2*O20</f>
        <v>1.5896327131346664E-5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1.0720896531878325E-2</v>
      </c>
      <c r="G21">
        <f t="shared" si="1"/>
        <v>2.5890283797741467</v>
      </c>
      <c r="H21" s="10">
        <f t="shared" ref="H21:H84" si="5">-(-$B$4)*(1+D21+$E$5*D21^3)*EXP(-D21)</f>
        <v>1.7089109071814053E-2</v>
      </c>
      <c r="I21">
        <f t="shared" si="2"/>
        <v>0.20506930886176863</v>
      </c>
      <c r="K21">
        <f t="shared" si="3"/>
        <v>0.92986510233218933</v>
      </c>
      <c r="M21">
        <f>($L$9/2)*$O$6*EXP(-$O$4*(G21/$L$10-1))+($L$9/2)*$O$6*EXP(-$O$4*(($H$4/$E$4)*G21/$L$10-1))+($L$9/2)*$O$6*EXP(-$O$4*(SQRT(4/3+$H$11^2/4)*($H$4/$E$4)*G21/$L$10-1))+2*$O$6*EXP(-$O$4*(($H$5/$E$4)*G21/$L$10-1))+16*$O$6*EXP(-$O$4*($H$14*($H$4/$E$4)*G21/$L$10-1))-SQRT(($L$9/2)*$O$7^2*EXP(-2*$O$5*(G21/$L$10-1))+($L$9/2)*$O$7^2*EXP(-2*$O$5*(($H$4/$E$4)*G21/$L$10-1))+($L$9/2)*$O$7^2*EXP(-2*$O$5*(SQRT(4/3+$H$11^2/4)*($H$4/$E$4)*G21/$L$10-1))+2*$O$7^2*EXP(-2*$O$5*(($H$5/$E$4)*G21/$L$10-1))+16*$O$7^2*EXP(-2*$O$5*($H$14*($H$5/$E$4)*G21/$L$10-1)))</f>
        <v>1.9696419498585804E-2</v>
      </c>
      <c r="N21" s="13">
        <f t="shared" si="4"/>
        <v>6.7980676615526929E-6</v>
      </c>
      <c r="O21" s="13">
        <v>1</v>
      </c>
      <c r="Q21" s="16" t="s">
        <v>60</v>
      </c>
      <c r="R21" s="19">
        <f>(O7/O6)/(O4/O5)</f>
        <v>3.2695399124483893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-0.19456170268936512</v>
      </c>
    </row>
    <row r="22" spans="1:25" x14ac:dyDescent="0.4">
      <c r="D22" s="6">
        <v>-0.94</v>
      </c>
      <c r="E22" s="7">
        <f t="shared" si="0"/>
        <v>-4.7601766881053269E-2</v>
      </c>
      <c r="G22">
        <f t="shared" si="1"/>
        <v>2.6009398899561913</v>
      </c>
      <c r="H22" s="10">
        <f t="shared" si="5"/>
        <v>-7.5877216408398923E-2</v>
      </c>
      <c r="I22">
        <f t="shared" si="2"/>
        <v>-0.91052659690078708</v>
      </c>
      <c r="K22">
        <f t="shared" si="3"/>
        <v>0.67960545978468634</v>
      </c>
      <c r="M22">
        <f>($L$9/2)*$O$6*EXP(-$O$4*(G22/$L$10-1))+($L$9/2)*$O$6*EXP(-$O$4*(($H$4/$E$4)*G22/$L$10-1))+($L$9/2)*$O$6*EXP(-$O$4*(SQRT(4/3+$H$11^2/4)*($H$4/$E$4)*G22/$L$10-1))+2*$O$6*EXP(-$O$4*(($H$5/$E$4)*G22/$L$10-1))+16*$O$6*EXP(-$O$4*($H$14*($H$4/$E$4)*G22/$L$10-1))-SQRT(($L$9/2)*$O$7^2*EXP(-2*$O$5*(G22/$L$10-1))+($L$9/2)*$O$7^2*EXP(-2*$O$5*(($H$4/$E$4)*G22/$L$10-1))+($L$9/2)*$O$7^2*EXP(-2*$O$5*(SQRT(4/3+$H$11^2/4)*($H$4/$E$4)*G22/$L$10-1))+2*$O$7^2*EXP(-2*$O$5*(($H$5/$E$4)*G22/$L$10-1))+16*$O$7^2*EXP(-2*$O$5*($H$14*($H$5/$E$4)*G22/$L$10-1)))</f>
        <v>-7.4481643707351886E-2</v>
      </c>
      <c r="N22" s="13">
        <f t="shared" si="4"/>
        <v>1.9476231639077242E-6</v>
      </c>
      <c r="O22" s="13">
        <v>1</v>
      </c>
    </row>
    <row r="23" spans="1:25" x14ac:dyDescent="0.4">
      <c r="D23" s="6">
        <v>-0.92</v>
      </c>
      <c r="E23" s="7">
        <f t="shared" si="0"/>
        <v>-0.10333669730436448</v>
      </c>
      <c r="G23">
        <f t="shared" si="1"/>
        <v>2.6128514001382355</v>
      </c>
      <c r="H23" s="10">
        <f t="shared" si="5"/>
        <v>-0.16471869550315699</v>
      </c>
      <c r="I23">
        <f t="shared" si="2"/>
        <v>-1.9766243460378838</v>
      </c>
      <c r="K23">
        <f t="shared" si="3"/>
        <v>0.44244634275242412</v>
      </c>
      <c r="M23">
        <f>($L$9/2)*$O$6*EXP(-$O$4*(G23/$L$10-1))+($L$9/2)*$O$6*EXP(-$O$4*(($H$4/$E$4)*G23/$L$10-1))+($L$9/2)*$O$6*EXP(-$O$4*(SQRT(4/3+$H$11^2/4)*($H$4/$E$4)*G23/$L$10-1))+2*$O$6*EXP(-$O$4*(($H$5/$E$4)*G23/$L$10-1))+16*$O$6*EXP(-$O$4*($H$14*($H$4/$E$4)*G23/$L$10-1))-SQRT(($L$9/2)*$O$7^2*EXP(-2*$O$5*(G23/$L$10-1))+($L$9/2)*$O$7^2*EXP(-2*$O$5*(($H$4/$E$4)*G23/$L$10-1))+($L$9/2)*$O$7^2*EXP(-2*$O$5*(SQRT(4/3+$H$11^2/4)*($H$4/$E$4)*G23/$L$10-1))+2*$O$7^2*EXP(-2*$O$5*(($H$5/$E$4)*G23/$L$10-1))+16*$O$7^2*EXP(-2*$O$5*($H$14*($H$5/$E$4)*G23/$L$10-1)))</f>
        <v>-0.16438119556346642</v>
      </c>
      <c r="N23" s="13">
        <f t="shared" si="4"/>
        <v>1.13906209291136E-7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-0.15657498142385712</v>
      </c>
      <c r="G24">
        <f t="shared" si="1"/>
        <v>2.6247629103202801</v>
      </c>
      <c r="H24" s="10">
        <f t="shared" si="5"/>
        <v>-0.24958052038962825</v>
      </c>
      <c r="I24">
        <f t="shared" si="2"/>
        <v>-2.9949662446755392</v>
      </c>
      <c r="K24">
        <f t="shared" si="3"/>
        <v>0.21779547777961294</v>
      </c>
      <c r="M24">
        <f>($L$9/2)*$O$6*EXP(-$O$4*(G24/$L$10-1))+($L$9/2)*$O$6*EXP(-$O$4*(($H$4/$E$4)*G24/$L$10-1))+($L$9/2)*$O$6*EXP(-$O$4*(SQRT(4/3+$H$11^2/4)*($H$4/$E$4)*G24/$L$10-1))+2*$O$6*EXP(-$O$4*(($H$5/$E$4)*G24/$L$10-1))+16*$O$6*EXP(-$O$4*($H$14*($H$4/$E$4)*G24/$L$10-1))-SQRT(($L$9/2)*$O$7^2*EXP(-2*$O$5*(G24/$L$10-1))+($L$9/2)*$O$7^2*EXP(-2*$O$5*(($H$4/$E$4)*G24/$L$10-1))+($L$9/2)*$O$7^2*EXP(-2*$O$5*(SQRT(4/3+$H$11^2/4)*($H$4/$E$4)*G24/$L$10-1))+2*$O$7^2*EXP(-2*$O$5*(($H$5/$E$4)*G24/$L$10-1))+16*$O$7^2*EXP(-2*$O$5*($H$14*($H$5/$E$4)*G24/$L$10-1)))</f>
        <v>-0.25016076507360285</v>
      </c>
      <c r="N24" s="13">
        <f t="shared" si="4"/>
        <v>3.3668389328079122E-7</v>
      </c>
      <c r="O24" s="13">
        <v>1</v>
      </c>
      <c r="Q24" s="17" t="s">
        <v>64</v>
      </c>
      <c r="R24" s="19">
        <f>O5/(O4-O5)*-B4/L9</f>
        <v>6.8242061412836244E-2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-0.20740476955187684</v>
      </c>
      <c r="G25">
        <f t="shared" si="1"/>
        <v>2.6366744205023243</v>
      </c>
      <c r="H25" s="10">
        <f t="shared" si="5"/>
        <v>-0.33060320266569171</v>
      </c>
      <c r="I25">
        <f t="shared" si="2"/>
        <v>-3.9672384319883003</v>
      </c>
      <c r="K25">
        <f t="shared" si="3"/>
        <v>5.0865865461027227E-3</v>
      </c>
      <c r="M25">
        <f>($L$9/2)*$O$6*EXP(-$O$4*(G25/$L$10-1))+($L$9/2)*$O$6*EXP(-$O$4*(($H$4/$E$4)*G25/$L$10-1))+($L$9/2)*$O$6*EXP(-$O$4*(SQRT(4/3+$H$11^2/4)*($H$4/$E$4)*G25/$L$10-1))+2*$O$6*EXP(-$O$4*(($H$5/$E$4)*G25/$L$10-1))+16*$O$6*EXP(-$O$4*($H$14*($H$4/$E$4)*G25/$L$10-1))-SQRT(($L$9/2)*$O$7^2*EXP(-2*$O$5*(G25/$L$10-1))+($L$9/2)*$O$7^2*EXP(-2*$O$5*(($H$4/$E$4)*G25/$L$10-1))+($L$9/2)*$O$7^2*EXP(-2*$O$5*(SQRT(4/3+$H$11^2/4)*($H$4/$E$4)*G25/$L$10-1))+2*$O$7^2*EXP(-2*$O$5*(($H$5/$E$4)*G25/$L$10-1))+16*$O$7^2*EXP(-2*$O$5*($H$14*($H$5/$E$4)*G25/$L$10-1)))</f>
        <v>-0.33197328665500914</v>
      </c>
      <c r="N25" s="13">
        <f t="shared" si="4"/>
        <v>1.8771301377839573E-6</v>
      </c>
      <c r="O25" s="13">
        <v>1</v>
      </c>
      <c r="Q25" s="17" t="s">
        <v>65</v>
      </c>
      <c r="R25" s="19">
        <f>O4/(O4-O5)*-B4/SQRT(L9)</f>
        <v>0.69654559970466767</v>
      </c>
      <c r="V25" s="2" t="s">
        <v>109</v>
      </c>
      <c r="W25" s="1">
        <f>(-B4/(12*PI()*B6*W26))^(1/2)</f>
        <v>0.37173989840088534</v>
      </c>
      <c r="X25" t="s">
        <v>107</v>
      </c>
    </row>
    <row r="26" spans="1:25" x14ac:dyDescent="0.4">
      <c r="D26" s="6">
        <v>-0.86</v>
      </c>
      <c r="E26" s="7">
        <f t="shared" si="0"/>
        <v>-0.25591136531503345</v>
      </c>
      <c r="G26">
        <f t="shared" si="1"/>
        <v>2.6485859306843689</v>
      </c>
      <c r="H26" s="10">
        <f t="shared" si="5"/>
        <v>-0.40792271631216337</v>
      </c>
      <c r="I26">
        <f t="shared" si="2"/>
        <v>-4.89507259574596</v>
      </c>
      <c r="K26">
        <f t="shared" si="3"/>
        <v>-0.19622175085606397</v>
      </c>
      <c r="M26">
        <f>($L$9/2)*$O$6*EXP(-$O$4*(G26/$L$10-1))+($L$9/2)*$O$6*EXP(-$O$4*(($H$4/$E$4)*G26/$L$10-1))+($L$9/2)*$O$6*EXP(-$O$4*(SQRT(4/3+$H$11^2/4)*($H$4/$E$4)*G26/$L$10-1))+2*$O$6*EXP(-$O$4*(($H$5/$E$4)*G26/$L$10-1))+16*$O$6*EXP(-$O$4*($H$14*($H$4/$E$4)*G26/$L$10-1))-SQRT(($L$9/2)*$O$7^2*EXP(-2*$O$5*(G26/$L$10-1))+($L$9/2)*$O$7^2*EXP(-2*$O$5*(($H$4/$E$4)*G26/$L$10-1))+($L$9/2)*$O$7^2*EXP(-2*$O$5*(SQRT(4/3+$H$11^2/4)*($H$4/$E$4)*G26/$L$10-1))+2*$O$7^2*EXP(-2*$O$5*(($H$5/$E$4)*G26/$L$10-1))+16*$O$7^2*EXP(-2*$O$5*($H$14*($H$5/$E$4)*G26/$L$10-1)))</f>
        <v>-0.40996629611013136</v>
      </c>
      <c r="N26" s="13">
        <f t="shared" si="4"/>
        <v>4.1762183906628786E-6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-0.30217731271521536</v>
      </c>
      <c r="G27">
        <f t="shared" si="1"/>
        <v>2.6604974408664135</v>
      </c>
      <c r="H27" s="10">
        <f t="shared" si="5"/>
        <v>-0.4816706364680533</v>
      </c>
      <c r="I27">
        <f t="shared" si="2"/>
        <v>-5.7800476376166401</v>
      </c>
      <c r="K27">
        <f t="shared" si="3"/>
        <v>-0.38664718273311927</v>
      </c>
      <c r="M27">
        <f>($L$9/2)*$O$6*EXP(-$O$4*(G27/$L$10-1))+($L$9/2)*$O$6*EXP(-$O$4*(($H$4/$E$4)*G27/$L$10-1))+($L$9/2)*$O$6*EXP(-$O$4*(SQRT(4/3+$H$11^2/4)*($H$4/$E$4)*G27/$L$10-1))+2*$O$6*EXP(-$O$4*(($H$5/$E$4)*G27/$L$10-1))+16*$O$6*EXP(-$O$4*($H$14*($H$4/$E$4)*G27/$L$10-1))-SQRT(($L$9/2)*$O$7^2*EXP(-2*$O$5*(G27/$L$10-1))+($L$9/2)*$O$7^2*EXP(-2*$O$5*(($H$4/$E$4)*G27/$L$10-1))+($L$9/2)*$O$7^2*EXP(-2*$O$5*(SQRT(4/3+$H$11^2/4)*($H$4/$E$4)*G27/$L$10-1))+2*$O$7^2*EXP(-2*$O$5*(($H$5/$E$4)*G27/$L$10-1))+16*$O$7^2*EXP(-2*$O$5*($H$14*($H$5/$E$4)*G27/$L$10-1)))</f>
        <v>-0.48428211967736345</v>
      </c>
      <c r="N27" s="13">
        <f t="shared" si="4"/>
        <v>6.8198445525088425E-6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-0.34628248063814199</v>
      </c>
      <c r="G28">
        <f t="shared" si="1"/>
        <v>2.6724089510484577</v>
      </c>
      <c r="H28" s="10">
        <f t="shared" si="5"/>
        <v>-0.55197427413719835</v>
      </c>
      <c r="I28">
        <f t="shared" si="2"/>
        <v>-6.6236912896463807</v>
      </c>
      <c r="K28">
        <f t="shared" si="3"/>
        <v>-0.56668462489655891</v>
      </c>
      <c r="M28">
        <f>($L$9/2)*$O$6*EXP(-$O$4*(G28/$L$10-1))+($L$9/2)*$O$6*EXP(-$O$4*(($H$4/$E$4)*G28/$L$10-1))+($L$9/2)*$O$6*EXP(-$O$4*(SQRT(4/3+$H$11^2/4)*($H$4/$E$4)*G28/$L$10-1))+2*$O$6*EXP(-$O$4*(($H$5/$E$4)*G28/$L$10-1))+16*$O$6*EXP(-$O$4*($H$14*($H$4/$E$4)*G28/$L$10-1))-SQRT(($L$9/2)*$O$7^2*EXP(-2*$O$5*(G28/$L$10-1))+($L$9/2)*$O$7^2*EXP(-2*$O$5*(($H$4/$E$4)*G28/$L$10-1))+($L$9/2)*$O$7^2*EXP(-2*$O$5*(SQRT(4/3+$H$11^2/4)*($H$4/$E$4)*G28/$L$10-1))+2*$O$7^2*EXP(-2*$O$5*(($H$5/$E$4)*G28/$L$10-1))+16*$O$7^2*EXP(-2*$O$5*($H$14*($H$5/$E$4)*G28/$L$10-1)))</f>
        <v>-0.555058056409242</v>
      </c>
      <c r="N28" s="13">
        <f t="shared" si="4"/>
        <v>9.5097131013706639E-6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1.0052795975904794</v>
      </c>
      <c r="X28" t="s">
        <v>114</v>
      </c>
    </row>
    <row r="29" spans="1:25" x14ac:dyDescent="0.4">
      <c r="D29" s="6">
        <v>-0.8</v>
      </c>
      <c r="E29" s="7">
        <f t="shared" si="0"/>
        <v>-0.38830414488165998</v>
      </c>
      <c r="G29">
        <f t="shared" si="1"/>
        <v>2.6843204612305023</v>
      </c>
      <c r="H29" s="10">
        <f t="shared" si="5"/>
        <v>-0.61895680694136601</v>
      </c>
      <c r="I29">
        <f t="shared" si="2"/>
        <v>-7.4274816832963921</v>
      </c>
      <c r="K29">
        <f t="shared" si="3"/>
        <v>-0.73680725417706316</v>
      </c>
      <c r="M29">
        <f>($L$9/2)*$O$6*EXP(-$O$4*(G29/$L$10-1))+($L$9/2)*$O$6*EXP(-$O$4*(($H$4/$E$4)*G29/$L$10-1))+($L$9/2)*$O$6*EXP(-$O$4*(SQRT(4/3+$H$11^2/4)*($H$4/$E$4)*G29/$L$10-1))+2*$O$6*EXP(-$O$4*(($H$5/$E$4)*G29/$L$10-1))+16*$O$6*EXP(-$O$4*($H$14*($H$4/$E$4)*G29/$L$10-1))-SQRT(($L$9/2)*$O$7^2*EXP(-2*$O$5*(G29/$L$10-1))+($L$9/2)*$O$7^2*EXP(-2*$O$5*(($H$4/$E$4)*G29/$L$10-1))+($L$9/2)*$O$7^2*EXP(-2*$O$5*(SQRT(4/3+$H$11^2/4)*($H$4/$E$4)*G29/$L$10-1))+2*$O$7^2*EXP(-2*$O$5*(($H$5/$E$4)*G29/$L$10-1))+16*$O$7^2*EXP(-2*$O$5*($H$14*($H$5/$E$4)*G29/$L$10-1)))</f>
        <v>-0.62242655411750913</v>
      </c>
      <c r="N29" s="13">
        <f t="shared" si="4"/>
        <v>1.2039145466353177E-5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-0.42831706777401218</v>
      </c>
      <c r="G30">
        <f t="shared" si="1"/>
        <v>2.6962319714125464</v>
      </c>
      <c r="H30" s="10">
        <f t="shared" si="5"/>
        <v>-0.68273740603177535</v>
      </c>
      <c r="I30">
        <f t="shared" si="2"/>
        <v>-8.1928488723813047</v>
      </c>
      <c r="K30">
        <f t="shared" si="3"/>
        <v>-0.89746745836128561</v>
      </c>
      <c r="M30">
        <f>($L$9/2)*$O$6*EXP(-$O$4*(G30/$L$10-1))+($L$9/2)*$O$6*EXP(-$O$4*(($H$4/$E$4)*G30/$L$10-1))+($L$9/2)*$O$6*EXP(-$O$4*(SQRT(4/3+$H$11^2/4)*($H$4/$E$4)*G30/$L$10-1))+2*$O$6*EXP(-$O$4*(($H$5/$E$4)*G30/$L$10-1))+16*$O$6*EXP(-$O$4*($H$14*($H$4/$E$4)*G30/$L$10-1))-SQRT(($L$9/2)*$O$7^2*EXP(-2*$O$5*(G30/$L$10-1))+($L$9/2)*$O$7^2*EXP(-2*$O$5*(($H$4/$E$4)*G30/$L$10-1))+($L$9/2)*$O$7^2*EXP(-2*$O$5*(SQRT(4/3+$H$11^2/4)*($H$4/$E$4)*G30/$L$10-1))+2*$O$7^2*EXP(-2*$O$5*(($H$5/$E$4)*G30/$L$10-1))+16*$O$7^2*EXP(-2*$O$5*($H$14*($H$5/$E$4)*G30/$L$10-1)))</f>
        <v>-0.68651537911555893</v>
      </c>
      <c r="N30" s="13">
        <f t="shared" si="4"/>
        <v>1.4273080621793223E-5</v>
      </c>
      <c r="O30" s="13">
        <v>1</v>
      </c>
      <c r="V30" s="22" t="s">
        <v>23</v>
      </c>
      <c r="W30" s="1">
        <f>1/(O5*W25^2)</f>
        <v>2.3859719274970757</v>
      </c>
    </row>
    <row r="31" spans="1:25" x14ac:dyDescent="0.4">
      <c r="D31" s="6">
        <v>-0.76</v>
      </c>
      <c r="E31" s="7">
        <f t="shared" si="0"/>
        <v>-0.46639357545037374</v>
      </c>
      <c r="G31">
        <f t="shared" si="1"/>
        <v>2.7081434815945906</v>
      </c>
      <c r="H31" s="10">
        <f t="shared" si="5"/>
        <v>-0.74343135926789583</v>
      </c>
      <c r="I31">
        <f t="shared" si="2"/>
        <v>-8.9211763112147509</v>
      </c>
      <c r="K31">
        <f t="shared" si="3"/>
        <v>-1.049097744477562</v>
      </c>
      <c r="M31">
        <f>($L$9/2)*$O$6*EXP(-$O$4*(G31/$L$10-1))+($L$9/2)*$O$6*EXP(-$O$4*(($H$4/$E$4)*G31/$L$10-1))+($L$9/2)*$O$6*EXP(-$O$4*(SQRT(4/3+$H$11^2/4)*($H$4/$E$4)*G31/$L$10-1))+2*$O$6*EXP(-$O$4*(($H$5/$E$4)*G31/$L$10-1))+16*$O$6*EXP(-$O$4*($H$14*($H$4/$E$4)*G31/$L$10-1))-SQRT(($L$9/2)*$O$7^2*EXP(-2*$O$5*(G31/$L$10-1))+($L$9/2)*$O$7^2*EXP(-2*$O$5*(($H$4/$E$4)*G31/$L$10-1))+($L$9/2)*$O$7^2*EXP(-2*$O$5*(SQRT(4/3+$H$11^2/4)*($H$4/$E$4)*G31/$L$10-1))+2*$O$7^2*EXP(-2*$O$5*(($H$5/$E$4)*G31/$L$10-1))+16*$O$7^2*EXP(-2*$O$5*($H$14*($H$5/$E$4)*G31/$L$10-1)))</f>
        <v>-0.74744777998050083</v>
      </c>
      <c r="N31" s="13">
        <f t="shared" si="4"/>
        <v>1.613163534064242E-5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-0.50260363285408272</v>
      </c>
      <c r="G32">
        <f t="shared" si="1"/>
        <v>2.7200549917766352</v>
      </c>
      <c r="H32" s="10">
        <f t="shared" si="5"/>
        <v>-0.80115019076940797</v>
      </c>
      <c r="I32">
        <f t="shared" si="2"/>
        <v>-9.6138022892328951</v>
      </c>
      <c r="K32">
        <f t="shared" si="3"/>
        <v>-1.1921116072701752</v>
      </c>
      <c r="M32">
        <f>($L$9/2)*$O$6*EXP(-$O$4*(G32/$L$10-1))+($L$9/2)*$O$6*EXP(-$O$4*(($H$4/$E$4)*G32/$L$10-1))+($L$9/2)*$O$6*EXP(-$O$4*(SQRT(4/3+$H$11^2/4)*($H$4/$E$4)*G32/$L$10-1))+2*$O$6*EXP(-$O$4*(($H$5/$E$4)*G32/$L$10-1))+16*$O$6*EXP(-$O$4*($H$14*($H$4/$E$4)*G32/$L$10-1))-SQRT(($L$9/2)*$O$7^2*EXP(-2*$O$5*(G32/$L$10-1))+($L$9/2)*$O$7^2*EXP(-2*$O$5*(($H$4/$E$4)*G32/$L$10-1))+($L$9/2)*$O$7^2*EXP(-2*$O$5*(SQRT(4/3+$H$11^2/4)*($H$4/$E$4)*G32/$L$10-1))+2*$O$7^2*EXP(-2*$O$5*(($H$5/$E$4)*G32/$L$10-1))+16*$O$7^2*EXP(-2*$O$5*($H$14*($H$5/$E$4)*G32/$L$10-1)))</f>
        <v>-0.80534264554877488</v>
      </c>
      <c r="N32" s="13">
        <f t="shared" si="4"/>
        <v>1.7576677077036499E-5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-0.5370149165271596</v>
      </c>
      <c r="G33">
        <f t="shared" si="1"/>
        <v>2.7319665019586794</v>
      </c>
      <c r="H33" s="10">
        <f t="shared" si="5"/>
        <v>-0.85600177694429247</v>
      </c>
      <c r="I33">
        <f t="shared" si="2"/>
        <v>-10.27202132333151</v>
      </c>
      <c r="K33">
        <f t="shared" si="3"/>
        <v>-1.3269043596199595</v>
      </c>
      <c r="M33">
        <f>($L$9/2)*$O$6*EXP(-$O$4*(G33/$L$10-1))+($L$9/2)*$O$6*EXP(-$O$4*(($H$4/$E$4)*G33/$L$10-1))+($L$9/2)*$O$6*EXP(-$O$4*(SQRT(4/3+$H$11^2/4)*($H$4/$E$4)*G33/$L$10-1))+2*$O$6*EXP(-$O$4*(($H$5/$E$4)*G33/$L$10-1))+16*$O$6*EXP(-$O$4*($H$14*($H$4/$E$4)*G33/$L$10-1))-SQRT(($L$9/2)*$O$7^2*EXP(-2*$O$5*(G33/$L$10-1))+($L$9/2)*$O$7^2*EXP(-2*$O$5*(($H$4/$E$4)*G33/$L$10-1))+($L$9/2)*$O$7^2*EXP(-2*$O$5*(SQRT(4/3+$H$11^2/4)*($H$4/$E$4)*G33/$L$10-1))+2*$O$7^2*EXP(-2*$O$5*(($H$5/$E$4)*G33/$L$10-1))+16*$O$7^2*EXP(-2*$O$5*($H$14*($H$5/$E$4)*G33/$L$10-1)))</f>
        <v>-0.8603146573515339</v>
      </c>
      <c r="N33" s="13">
        <f t="shared" si="4"/>
        <v>1.860093740716697E-5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-0.56969288525293504</v>
      </c>
      <c r="G34">
        <f t="shared" si="1"/>
        <v>2.743878012140724</v>
      </c>
      <c r="H34" s="10">
        <f t="shared" si="5"/>
        <v>-0.90809045909317843</v>
      </c>
      <c r="I34">
        <f t="shared" si="2"/>
        <v>-10.897085509118142</v>
      </c>
      <c r="K34">
        <f t="shared" si="3"/>
        <v>-1.4538539265905088</v>
      </c>
      <c r="M34">
        <f>($L$9/2)*$O$6*EXP(-$O$4*(G34/$L$10-1))+($L$9/2)*$O$6*EXP(-$O$4*(($H$4/$E$4)*G34/$L$10-1))+($L$9/2)*$O$6*EXP(-$O$4*(SQRT(4/3+$H$11^2/4)*($H$4/$E$4)*G34/$L$10-1))+2*$O$6*EXP(-$O$4*(($H$5/$E$4)*G34/$L$10-1))+16*$O$6*EXP(-$O$4*($H$14*($H$4/$E$4)*G34/$L$10-1))-SQRT(($L$9/2)*$O$7^2*EXP(-2*$O$5*(G34/$L$10-1))+($L$9/2)*$O$7^2*EXP(-2*$O$5*(($H$4/$E$4)*G34/$L$10-1))+($L$9/2)*$O$7^2*EXP(-2*$O$5*(SQRT(4/3+$H$11^2/4)*($H$4/$E$4)*G34/$L$10-1))+2*$O$7^2*EXP(-2*$O$5*(($H$5/$E$4)*G34/$L$10-1))+16*$O$7^2*EXP(-2*$O$5*($H$14*($H$5/$E$4)*G34/$L$10-1)))</f>
        <v>-0.91247443668844452</v>
      </c>
      <c r="N34" s="13">
        <f t="shared" si="4"/>
        <v>1.9219259555795114E-5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-0.600700848611878</v>
      </c>
      <c r="G35">
        <f t="shared" si="1"/>
        <v>2.7557895223227686</v>
      </c>
      <c r="H35" s="10">
        <f t="shared" si="5"/>
        <v>-0.95751715268733362</v>
      </c>
      <c r="I35">
        <f t="shared" si="2"/>
        <v>-11.490205832248003</v>
      </c>
      <c r="K35">
        <f t="shared" si="3"/>
        <v>-1.5733216047043115</v>
      </c>
      <c r="M35">
        <f>($L$9/2)*$O$6*EXP(-$O$4*(G35/$L$10-1))+($L$9/2)*$O$6*EXP(-$O$4*(($H$4/$E$4)*G35/$L$10-1))+($L$9/2)*$O$6*EXP(-$O$4*(SQRT(4/3+$H$11^2/4)*($H$4/$E$4)*G35/$L$10-1))+2*$O$6*EXP(-$O$4*(($H$5/$E$4)*G35/$L$10-1))+16*$O$6*EXP(-$O$4*($H$14*($H$4/$E$4)*G35/$L$10-1))-SQRT(($L$9/2)*$O$7^2*EXP(-2*$O$5*(G35/$L$10-1))+($L$9/2)*$O$7^2*EXP(-2*$O$5*(($H$4/$E$4)*G35/$L$10-1))+($L$9/2)*$O$7^2*EXP(-2*$O$5*(SQRT(4/3+$H$11^2/4)*($H$4/$E$4)*G35/$L$10-1))+2*$O$7^2*EXP(-2*$O$5*(($H$5/$E$4)*G35/$L$10-1))+16*$O$7^2*EXP(-2*$O$5*($H$14*($H$5/$E$4)*G35/$L$10-1)))</f>
        <v>-0.96192868653129748</v>
      </c>
      <c r="N35" s="13">
        <f t="shared" si="4"/>
        <v>1.9461630856438607E-5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-0.63010003351003074</v>
      </c>
      <c r="G36">
        <f t="shared" si="1"/>
        <v>2.7677010325048128</v>
      </c>
      <c r="H36" s="10">
        <f t="shared" si="5"/>
        <v>-1.004379453414989</v>
      </c>
      <c r="I36">
        <f t="shared" si="2"/>
        <v>-12.052553440979867</v>
      </c>
      <c r="K36">
        <f t="shared" si="3"/>
        <v>-1.6856527879816929</v>
      </c>
      <c r="M36">
        <f>($L$9/2)*$O$6*EXP(-$O$4*(G36/$L$10-1))+($L$9/2)*$O$6*EXP(-$O$4*(($H$4/$E$4)*G36/$L$10-1))+($L$9/2)*$O$6*EXP(-$O$4*(SQRT(4/3+$H$11^2/4)*($H$4/$E$4)*G36/$L$10-1))+2*$O$6*EXP(-$O$4*(($H$5/$E$4)*G36/$L$10-1))+16*$O$6*EXP(-$O$4*($H$14*($H$4/$E$4)*G36/$L$10-1))-SQRT(($L$9/2)*$O$7^2*EXP(-2*$O$5*(G36/$L$10-1))+($L$9/2)*$O$7^2*EXP(-2*$O$5*(($H$4/$E$4)*G36/$L$10-1))+($L$9/2)*$O$7^2*EXP(-2*$O$5*(SQRT(4/3+$H$11^2/4)*($H$4/$E$4)*G36/$L$10-1))+2*$O$7^2*EXP(-2*$O$5*(($H$5/$E$4)*G36/$L$10-1))+16*$O$7^2*EXP(-2*$O$5*($H$14*($H$5/$E$4)*G36/$L$10-1)))</f>
        <v>-1.0087803284418251</v>
      </c>
      <c r="N36" s="13">
        <f t="shared" si="4"/>
        <v>1.936770100182929E-5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-0.65794964873781558</v>
      </c>
      <c r="G37">
        <f t="shared" si="1"/>
        <v>2.7796125426868574</v>
      </c>
      <c r="H37" s="10">
        <f t="shared" si="5"/>
        <v>-1.0487717400880781</v>
      </c>
      <c r="I37">
        <f t="shared" si="2"/>
        <v>-12.585260881056936</v>
      </c>
      <c r="K37">
        <f t="shared" si="3"/>
        <v>-1.791177662207275</v>
      </c>
      <c r="M37">
        <f>($L$9/2)*$O$6*EXP(-$O$4*(G37/$L$10-1))+($L$9/2)*$O$6*EXP(-$O$4*(($H$4/$E$4)*G37/$L$10-1))+($L$9/2)*$O$6*EXP(-$O$4*(SQRT(4/3+$H$11^2/4)*($H$4/$E$4)*G37/$L$10-1))+2*$O$6*EXP(-$O$4*(($H$5/$E$4)*G37/$L$10-1))+16*$O$6*EXP(-$O$4*($H$14*($H$4/$E$4)*G37/$L$10-1))-SQRT(($L$9/2)*$O$7^2*EXP(-2*$O$5*(G37/$L$10-1))+($L$9/2)*$O$7^2*EXP(-2*$O$5*(($H$4/$E$4)*G37/$L$10-1))+($L$9/2)*$O$7^2*EXP(-2*$O$5*(SQRT(4/3+$H$11^2/4)*($H$4/$E$4)*G37/$L$10-1))+2*$O$7^2*EXP(-2*$O$5*(($H$5/$E$4)*G37/$L$10-1))+16*$O$7^2*EXP(-2*$O$5*($H$14*($H$5/$E$4)*G37/$L$10-1)))</f>
        <v>-1.053128634681483</v>
      </c>
      <c r="N37" s="13">
        <f t="shared" si="4"/>
        <v>1.8982530498041165E-5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-0.68430694761539634</v>
      </c>
      <c r="G38">
        <f t="shared" si="1"/>
        <v>2.7915240528689016</v>
      </c>
      <c r="H38" s="10">
        <f t="shared" si="5"/>
        <v>-1.0907852744989417</v>
      </c>
      <c r="I38">
        <f t="shared" si="2"/>
        <v>-13.0894232939873</v>
      </c>
      <c r="K38">
        <f t="shared" si="3"/>
        <v>-1.8902118688232639</v>
      </c>
      <c r="M38">
        <f>($L$9/2)*$O$6*EXP(-$O$4*(G38/$L$10-1))+($L$9/2)*$O$6*EXP(-$O$4*(($H$4/$E$4)*G38/$L$10-1))+($L$9/2)*$O$6*EXP(-$O$4*(SQRT(4/3+$H$11^2/4)*($H$4/$E$4)*G38/$L$10-1))+2*$O$6*EXP(-$O$4*(($H$5/$E$4)*G38/$L$10-1))+16*$O$6*EXP(-$O$4*($H$14*($H$4/$E$4)*G38/$L$10-1))-SQRT(($L$9/2)*$O$7^2*EXP(-2*$O$5*(G38/$L$10-1))+($L$9/2)*$O$7^2*EXP(-2*$O$5*(($H$4/$E$4)*G38/$L$10-1))+($L$9/2)*$O$7^2*EXP(-2*$O$5*(SQRT(4/3+$H$11^2/4)*($H$4/$E$4)*G38/$L$10-1))+2*$O$7^2*EXP(-2*$O$5*(($H$5/$E$4)*G38/$L$10-1))+16*$O$7^2*EXP(-2*$O$5*($H$14*($H$5/$E$4)*G38/$L$10-1)))</f>
        <v>-1.0950693556843629</v>
      </c>
      <c r="N38" s="13">
        <f t="shared" si="4"/>
        <v>1.8353351603280164E-5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-0.70922728877920926</v>
      </c>
      <c r="G39">
        <f t="shared" si="1"/>
        <v>2.8034355630509462</v>
      </c>
      <c r="H39" s="10">
        <f t="shared" si="5"/>
        <v>-1.1305082983140597</v>
      </c>
      <c r="I39">
        <f t="shared" si="2"/>
        <v>-13.566099579768718</v>
      </c>
      <c r="K39">
        <f t="shared" si="3"/>
        <v>-1.9830571397868977</v>
      </c>
      <c r="M39">
        <f>($L$9/2)*$O$6*EXP(-$O$4*(G39/$L$10-1))+($L$9/2)*$O$6*EXP(-$O$4*(($H$4/$E$4)*G39/$L$10-1))+($L$9/2)*$O$6*EXP(-$O$4*(SQRT(4/3+$H$11^2/4)*($H$4/$E$4)*G39/$L$10-1))+2*$O$6*EXP(-$O$4*(($H$5/$E$4)*G39/$L$10-1))+16*$O$6*EXP(-$O$4*($H$14*($H$4/$E$4)*G39/$L$10-1))-SQRT(($L$9/2)*$O$7^2*EXP(-2*$O$5*(G39/$L$10-1))+($L$9/2)*$O$7^2*EXP(-2*$O$5*(($H$4/$E$4)*G39/$L$10-1))+($L$9/2)*$O$7^2*EXP(-2*$O$5*(SQRT(4/3+$H$11^2/4)*($H$4/$E$4)*G39/$L$10-1))+2*$O$7^2*EXP(-2*$O$5*(($H$5/$E$4)*G39/$L$10-1))+16*$O$7^2*EXP(-2*$O$5*($H$14*($H$5/$E$4)*G39/$L$10-1)))</f>
        <v>-1.1346948430583121</v>
      </c>
      <c r="N39" s="13">
        <f t="shared" si="4"/>
        <v>1.7527156895627363E-5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-0.73276419516278302</v>
      </c>
      <c r="G40">
        <f t="shared" si="1"/>
        <v>2.8153470732329908</v>
      </c>
      <c r="H40" s="10">
        <f t="shared" si="5"/>
        <v>-1.1680261270894763</v>
      </c>
      <c r="I40">
        <f t="shared" si="2"/>
        <v>-14.016313525073716</v>
      </c>
      <c r="K40">
        <f t="shared" si="3"/>
        <v>-2.0700019046697076</v>
      </c>
      <c r="M40">
        <f>($L$9/2)*$O$6*EXP(-$O$4*(G40/$L$10-1))+($L$9/2)*$O$6*EXP(-$O$4*(($H$4/$E$4)*G40/$L$10-1))+($L$9/2)*$O$6*EXP(-$O$4*(SQRT(4/3+$H$11^2/4)*($H$4/$E$4)*G40/$L$10-1))+2*$O$6*EXP(-$O$4*(($H$5/$E$4)*G40/$L$10-1))+16*$O$6*EXP(-$O$4*($H$14*($H$4/$E$4)*G40/$L$10-1))-SQRT(($L$9/2)*$O$7^2*EXP(-2*$O$5*(G40/$L$10-1))+($L$9/2)*$O$7^2*EXP(-2*$O$5*(($H$4/$E$4)*G40/$L$10-1))+($L$9/2)*$O$7^2*EXP(-2*$O$5*(SQRT(4/3+$H$11^2/4)*($H$4/$E$4)*G40/$L$10-1))+2*$O$7^2*EXP(-2*$O$5*(($H$5/$E$4)*G40/$L$10-1))+16*$O$7^2*EXP(-2*$O$5*($H$14*($H$5/$E$4)*G40/$L$10-1)))</f>
        <v>-1.1720941682732229</v>
      </c>
      <c r="N40" s="13">
        <f t="shared" si="4"/>
        <v>1.6548959072658403E-5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-0.75496941122348915</v>
      </c>
      <c r="G41">
        <f t="shared" si="1"/>
        <v>2.827258583415035</v>
      </c>
      <c r="H41" s="10">
        <f t="shared" si="5"/>
        <v>-1.2034212414902419</v>
      </c>
      <c r="I41">
        <f t="shared" si="2"/>
        <v>-14.441054897882903</v>
      </c>
      <c r="K41">
        <f t="shared" si="3"/>
        <v>-2.1513218712197264</v>
      </c>
      <c r="M41">
        <f>($L$9/2)*$O$6*EXP(-$O$4*(G41/$L$10-1))+($L$9/2)*$O$6*EXP(-$O$4*(($H$4/$E$4)*G41/$L$10-1))+($L$9/2)*$O$6*EXP(-$O$4*(SQRT(4/3+$H$11^2/4)*($H$4/$E$4)*G41/$L$10-1))+2*$O$6*EXP(-$O$4*(($H$5/$E$4)*G41/$L$10-1))+16*$O$6*EXP(-$O$4*($H$14*($H$4/$E$4)*G41/$L$10-1))-SQRT(($L$9/2)*$O$7^2*EXP(-2*$O$5*(G41/$L$10-1))+($L$9/2)*$O$7^2*EXP(-2*$O$5*(($H$4/$E$4)*G41/$L$10-1))+($L$9/2)*$O$7^2*EXP(-2*$O$5*(SQRT(4/3+$H$11^2/4)*($H$4/$E$4)*G41/$L$10-1))+2*$O$7^2*EXP(-2*$O$5*(($H$5/$E$4)*G41/$L$10-1))+16*$O$7^2*EXP(-2*$O$5*($H$14*($H$5/$E$4)*G41/$L$10-1)))</f>
        <v>-1.2073532371897922</v>
      </c>
      <c r="N41" s="13">
        <f t="shared" si="4"/>
        <v>1.5460590181281837E-5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-0.77589295846544015</v>
      </c>
      <c r="G42">
        <f t="shared" si="1"/>
        <v>2.8391700935970796</v>
      </c>
      <c r="H42" s="10">
        <f t="shared" si="5"/>
        <v>-1.2367733757939119</v>
      </c>
      <c r="I42">
        <f t="shared" si="2"/>
        <v>-14.841280509526943</v>
      </c>
      <c r="K42">
        <f t="shared" si="3"/>
        <v>-2.2272805805533165</v>
      </c>
      <c r="M42">
        <f>($L$9/2)*$O$6*EXP(-$O$4*(G42/$L$10-1))+($L$9/2)*$O$6*EXP(-$O$4*(($H$4/$E$4)*G42/$L$10-1))+($L$9/2)*$O$6*EXP(-$O$4*(SQRT(4/3+$H$11^2/4)*($H$4/$E$4)*G42/$L$10-1))+2*$O$6*EXP(-$O$4*(($H$5/$E$4)*G42/$L$10-1))+16*$O$6*EXP(-$O$4*($H$14*($H$4/$E$4)*G42/$L$10-1))-SQRT(($L$9/2)*$O$7^2*EXP(-2*$O$5*(G42/$L$10-1))+($L$9/2)*$O$7^2*EXP(-2*$O$5*(($H$4/$E$4)*G42/$L$10-1))+($L$9/2)*$O$7^2*EXP(-2*$O$5*(SQRT(4/3+$H$11^2/4)*($H$4/$E$4)*G42/$L$10-1))+2*$O$7^2*EXP(-2*$O$5*(($H$5/$E$4)*G42/$L$10-1))+16*$O$7^2*EXP(-2*$O$5*($H$14*($H$5/$E$4)*G42/$L$10-1)))</f>
        <v>-1.2405549005764054</v>
      </c>
      <c r="N42" s="13">
        <f t="shared" si="4"/>
        <v>1.4299929680612475E-5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-0.79558318930735605</v>
      </c>
      <c r="G43">
        <f t="shared" si="1"/>
        <v>2.8510816037791238</v>
      </c>
      <c r="H43" s="10">
        <f t="shared" si="5"/>
        <v>-1.2681596037559255</v>
      </c>
      <c r="I43">
        <f t="shared" si="2"/>
        <v>-15.217915245071106</v>
      </c>
      <c r="K43">
        <f t="shared" si="3"/>
        <v>-2.2981299380917433</v>
      </c>
      <c r="M43">
        <f>($L$9/2)*$O$6*EXP(-$O$4*(G43/$L$10-1))+($L$9/2)*$O$6*EXP(-$O$4*(($H$4/$E$4)*G43/$L$10-1))+($L$9/2)*$O$6*EXP(-$O$4*(SQRT(4/3+$H$11^2/4)*($H$4/$E$4)*G43/$L$10-1))+2*$O$6*EXP(-$O$4*(($H$5/$E$4)*G43/$L$10-1))+16*$O$6*EXP(-$O$4*($H$14*($H$4/$E$4)*G43/$L$10-1))-SQRT(($L$9/2)*$O$7^2*EXP(-2*$O$5*(G43/$L$10-1))+($L$9/2)*$O$7^2*EXP(-2*$O$5*(($H$4/$E$4)*G43/$L$10-1))+($L$9/2)*$O$7^2*EXP(-2*$O$5*(SQRT(4/3+$H$11^2/4)*($H$4/$E$4)*G43/$L$10-1))+2*$O$7^2*EXP(-2*$O$5*(($H$5/$E$4)*G43/$L$10-1))+16*$O$7^2*EXP(-2*$O$5*($H$14*($H$5/$E$4)*G43/$L$10-1)))</f>
        <v>-1.2717790607565211</v>
      </c>
      <c r="N43" s="13">
        <f t="shared" si="4"/>
        <v>1.3100468979160695E-5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-0.81408683934287218</v>
      </c>
      <c r="G44">
        <f t="shared" si="1"/>
        <v>2.862993113961168</v>
      </c>
      <c r="H44" s="10">
        <f t="shared" si="5"/>
        <v>-1.2976544219125381</v>
      </c>
      <c r="I44">
        <f t="shared" si="2"/>
        <v>-15.571853062950456</v>
      </c>
      <c r="K44">
        <f t="shared" si="3"/>
        <v>-2.3641107213080756</v>
      </c>
      <c r="M44">
        <f>($L$9/2)*$O$6*EXP(-$O$4*(G44/$L$10-1))+($L$9/2)*$O$6*EXP(-$O$4*(($H$4/$E$4)*G44/$L$10-1))+($L$9/2)*$O$6*EXP(-$O$4*(SQRT(4/3+$H$11^2/4)*($H$4/$E$4)*G44/$L$10-1))+2*$O$6*EXP(-$O$4*(($H$5/$E$4)*G44/$L$10-1))+16*$O$6*EXP(-$O$4*($H$14*($H$4/$E$4)*G44/$L$10-1))-SQRT(($L$9/2)*$O$7^2*EXP(-2*$O$5*(G44/$L$10-1))+($L$9/2)*$O$7^2*EXP(-2*$O$5*(($H$4/$E$4)*G44/$L$10-1))+($L$9/2)*$O$7^2*EXP(-2*$O$5*(SQRT(4/3+$H$11^2/4)*($H$4/$E$4)*G44/$L$10-1))+2*$O$7^2*EXP(-2*$O$5*(($H$5/$E$4)*G44/$L$10-1))+16*$O$7^2*EXP(-2*$O$5*($H$14*($H$5/$E$4)*G44/$L$10-1)))</f>
        <v>-1.3011027745237393</v>
      </c>
      <c r="N44" s="13">
        <f t="shared" si="4"/>
        <v>1.1891135731178438E-5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-0.83144907803944035</v>
      </c>
      <c r="G45">
        <f t="shared" si="1"/>
        <v>2.8749046241432126</v>
      </c>
      <c r="H45" s="10">
        <f t="shared" si="5"/>
        <v>-1.325329830394868</v>
      </c>
      <c r="I45">
        <f t="shared" si="2"/>
        <v>-15.903957964738415</v>
      </c>
      <c r="K45">
        <f t="shared" si="3"/>
        <v>-2.4254530653027389</v>
      </c>
      <c r="M45">
        <f>($L$9/2)*$O$6*EXP(-$O$4*(G45/$L$10-1))+($L$9/2)*$O$6*EXP(-$O$4*(($H$4/$E$4)*G45/$L$10-1))+($L$9/2)*$O$6*EXP(-$O$4*(SQRT(4/3+$H$11^2/4)*($H$4/$E$4)*G45/$L$10-1))+2*$O$6*EXP(-$O$4*(($H$5/$E$4)*G45/$L$10-1))+16*$O$6*EXP(-$O$4*($H$14*($H$4/$E$4)*G45/$L$10-1))-SQRT(($L$9/2)*$O$7^2*EXP(-2*$O$5*(G45/$L$10-1))+($L$9/2)*$O$7^2*EXP(-2*$O$5*(($H$4/$E$4)*G45/$L$10-1))+($L$9/2)*$O$7^2*EXP(-2*$O$5*(SQRT(4/3+$H$11^2/4)*($H$4/$E$4)*G45/$L$10-1))+2*$O$7^2*EXP(-2*$O$5*(($H$5/$E$4)*G45/$L$10-1))+16*$O$7^2*EXP(-2*$O$5*($H$14*($H$5/$E$4)*G45/$L$10-1)))</f>
        <v>-1.328600352456798</v>
      </c>
      <c r="N45" s="13">
        <f t="shared" si="4"/>
        <v>1.0696314557570955E-5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-0.84771355792069347</v>
      </c>
      <c r="G46">
        <f t="shared" si="1"/>
        <v>2.8868161343252567</v>
      </c>
      <c r="H46" s="10">
        <f t="shared" si="5"/>
        <v>-1.3512554113255855</v>
      </c>
      <c r="I46">
        <f t="shared" si="2"/>
        <v>-16.215064935907026</v>
      </c>
      <c r="K46">
        <f t="shared" si="3"/>
        <v>-2.4823769271810177</v>
      </c>
      <c r="M46">
        <f>($L$9/2)*$O$6*EXP(-$O$4*(G46/$L$10-1))+($L$9/2)*$O$6*EXP(-$O$4*(($H$4/$E$4)*G46/$L$10-1))+($L$9/2)*$O$6*EXP(-$O$4*(SQRT(4/3+$H$11^2/4)*($H$4/$E$4)*G46/$L$10-1))+2*$O$6*EXP(-$O$4*(($H$5/$E$4)*G46/$L$10-1))+16*$O$6*EXP(-$O$4*($H$14*($H$4/$E$4)*G46/$L$10-1))-SQRT(($L$9/2)*$O$7^2*EXP(-2*$O$5*(G46/$L$10-1))+($L$9/2)*$O$7^2*EXP(-2*$O$5*(($H$4/$E$4)*G46/$L$10-1))+($L$9/2)*$O$7^2*EXP(-2*$O$5*(SQRT(4/3+$H$11^2/4)*($H$4/$E$4)*G46/$L$10-1))+2*$O$7^2*EXP(-2*$O$5*(($H$5/$E$4)*G46/$L$10-1))+16*$O$7^2*EXP(-2*$O$5*($H$14*($H$5/$E$4)*G46/$L$10-1)))</f>
        <v>-1.3543434547619584</v>
      </c>
      <c r="N46" s="13">
        <f t="shared" si="4"/>
        <v>9.5360122649258878E-6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-0.86292246227589886</v>
      </c>
      <c r="G47">
        <f t="shared" si="1"/>
        <v>2.8987276445073014</v>
      </c>
      <c r="H47" s="10">
        <f t="shared" si="5"/>
        <v>-1.3754984048677827</v>
      </c>
      <c r="I47">
        <f t="shared" si="2"/>
        <v>-16.505980858413395</v>
      </c>
      <c r="K47">
        <f t="shared" si="3"/>
        <v>-2.5350925301627028</v>
      </c>
      <c r="M47">
        <f>($L$9/2)*$O$6*EXP(-$O$4*(G47/$L$10-1))+($L$9/2)*$O$6*EXP(-$O$4*(($H$4/$E$4)*G47/$L$10-1))+($L$9/2)*$O$6*EXP(-$O$4*(SQRT(4/3+$H$11^2/4)*($H$4/$E$4)*G47/$L$10-1))+2*$O$6*EXP(-$O$4*(($H$5/$E$4)*G47/$L$10-1))+16*$O$6*EXP(-$O$4*($H$14*($H$4/$E$4)*G47/$L$10-1))-SQRT(($L$9/2)*$O$7^2*EXP(-2*$O$5*(G47/$L$10-1))+($L$9/2)*$O$7^2*EXP(-2*$O$5*(($H$4/$E$4)*G47/$L$10-1))+($L$9/2)*$O$7^2*EXP(-2*$O$5*(SQRT(4/3+$H$11^2/4)*($H$4/$E$4)*G47/$L$10-1))+2*$O$7^2*EXP(-2*$O$5*(($H$5/$E$4)*G47/$L$10-1))+16*$O$7^2*EXP(-2*$O$5*($H$14*($H$5/$E$4)*G47/$L$10-1)))</f>
        <v>-1.3784011837656613</v>
      </c>
      <c r="N47" s="13">
        <f t="shared" si="4"/>
        <v>8.4261253299692966E-6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-0.87711655143890954</v>
      </c>
      <c r="G48">
        <f t="shared" si="1"/>
        <v>2.9106391546893464</v>
      </c>
      <c r="H48" s="10">
        <f t="shared" si="5"/>
        <v>-1.3981237829936219</v>
      </c>
      <c r="I48">
        <f t="shared" si="2"/>
        <v>-16.777485395923463</v>
      </c>
      <c r="K48">
        <f t="shared" si="3"/>
        <v>-2.5838007883128742</v>
      </c>
      <c r="M48">
        <f>($L$9/2)*$O$6*EXP(-$O$4*(G48/$L$10-1))+($L$9/2)*$O$6*EXP(-$O$4*(($H$4/$E$4)*G48/$L$10-1))+($L$9/2)*$O$6*EXP(-$O$4*(SQRT(4/3+$H$11^2/4)*($H$4/$E$4)*G48/$L$10-1))+2*$O$6*EXP(-$O$4*(($H$5/$E$4)*G48/$L$10-1))+16*$O$6*EXP(-$O$4*($H$14*($H$4/$E$4)*G48/$L$10-1))-SQRT(($L$9/2)*$O$7^2*EXP(-2*$O$5*(G48/$L$10-1))+($L$9/2)*$O$7^2*EXP(-2*$O$5*(($H$4/$E$4)*G48/$L$10-1))+($L$9/2)*$O$7^2*EXP(-2*$O$5*(SQRT(4/3+$H$11^2/4)*($H$4/$E$4)*G48/$L$10-1))+2*$O$7^2*EXP(-2*$O$5*(($H$5/$E$4)*G48/$L$10-1))+16*$O$7^2*EXP(-2*$O$5*($H$14*($H$5/$E$4)*G48/$L$10-1)))</f>
        <v>-1.4008401731758755</v>
      </c>
      <c r="N48" s="13">
        <f t="shared" si="4"/>
        <v>7.3787756222435214E-6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-0.89033520767784391</v>
      </c>
      <c r="G49">
        <f t="shared" si="1"/>
        <v>2.922550664871391</v>
      </c>
      <c r="H49" s="10">
        <f t="shared" si="5"/>
        <v>-1.4191943210384832</v>
      </c>
      <c r="I49">
        <f t="shared" si="2"/>
        <v>-17.030331852461799</v>
      </c>
      <c r="K49">
        <f t="shared" si="3"/>
        <v>-2.6286937127435324</v>
      </c>
      <c r="M49">
        <f>($L$9/2)*$O$6*EXP(-$O$4*(G49/$L$10-1))+($L$9/2)*$O$6*EXP(-$O$4*(($H$4/$E$4)*G49/$L$10-1))+($L$9/2)*$O$6*EXP(-$O$4*(SQRT(4/3+$H$11^2/4)*($H$4/$E$4)*G49/$L$10-1))+2*$O$6*EXP(-$O$4*(($H$5/$E$4)*G49/$L$10-1))+16*$O$6*EXP(-$O$4*($H$14*($H$4/$E$4)*G49/$L$10-1))-SQRT(($L$9/2)*$O$7^2*EXP(-2*$O$5*(G49/$L$10-1))+($L$9/2)*$O$7^2*EXP(-2*$O$5*(($H$4/$E$4)*G49/$L$10-1))+($L$9/2)*$O$7^2*EXP(-2*$O$5*(SQRT(4/3+$H$11^2/4)*($H$4/$E$4)*G49/$L$10-1))+2*$O$7^2*EXP(-2*$O$5*(($H$5/$E$4)*G49/$L$10-1))+16*$O$7^2*EXP(-2*$O$5*($H$14*($H$5/$E$4)*G49/$L$10-1)))</f>
        <v>-1.4217246742263157</v>
      </c>
      <c r="N49" s="13">
        <f t="shared" si="4"/>
        <v>6.4026872551738778E-6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-0.90261647873557826</v>
      </c>
      <c r="G50">
        <f t="shared" si="1"/>
        <v>2.9344621750534352</v>
      </c>
      <c r="H50" s="10">
        <f t="shared" si="5"/>
        <v>-1.438770667104512</v>
      </c>
      <c r="I50">
        <f t="shared" si="2"/>
        <v>-17.265248005254143</v>
      </c>
      <c r="K50">
        <f t="shared" si="3"/>
        <v>-2.6699548000982851</v>
      </c>
      <c r="M50">
        <f>($L$9/2)*$O$6*EXP(-$O$4*(G50/$L$10-1))+($L$9/2)*$O$6*EXP(-$O$4*(($H$4/$E$4)*G50/$L$10-1))+($L$9/2)*$O$6*EXP(-$O$4*(SQRT(4/3+$H$11^2/4)*($H$4/$E$4)*G50/$L$10-1))+2*$O$6*EXP(-$O$4*(($H$5/$E$4)*G50/$L$10-1))+16*$O$6*EXP(-$O$4*($H$14*($H$4/$E$4)*G50/$L$10-1))-SQRT(($L$9/2)*$O$7^2*EXP(-2*$O$5*(G50/$L$10-1))+($L$9/2)*$O$7^2*EXP(-2*$O$5*(($H$4/$E$4)*G50/$L$10-1))+($L$9/2)*$O$7^2*EXP(-2*$O$5*(SQRT(4/3+$H$11^2/4)*($H$4/$E$4)*G50/$L$10-1))+2*$O$7^2*EXP(-2*$O$5*(($H$5/$E$4)*G50/$L$10-1))+16*$O$7^2*EXP(-2*$O$5*($H$14*($H$5/$E$4)*G50/$L$10-1)))</f>
        <v>-1.4411166388136172</v>
      </c>
      <c r="N50" s="13">
        <f t="shared" si="4"/>
        <v>5.5035832599220729E-6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-0.91399712006000766</v>
      </c>
      <c r="G51">
        <f t="shared" si="1"/>
        <v>2.9463736852354798</v>
      </c>
      <c r="H51" s="10">
        <f t="shared" si="5"/>
        <v>-1.4569114093756523</v>
      </c>
      <c r="I51">
        <f t="shared" si="2"/>
        <v>-17.482936912507828</v>
      </c>
      <c r="K51">
        <f t="shared" si="3"/>
        <v>-2.7077594040963047</v>
      </c>
      <c r="M51">
        <f>($L$9/2)*$O$6*EXP(-$O$4*(G51/$L$10-1))+($L$9/2)*$O$6*EXP(-$O$4*(($H$4/$E$4)*G51/$L$10-1))+($L$9/2)*$O$6*EXP(-$O$4*(SQRT(4/3+$H$11^2/4)*($H$4/$E$4)*G51/$L$10-1))+2*$O$6*EXP(-$O$4*(($H$5/$E$4)*G51/$L$10-1))+16*$O$6*EXP(-$O$4*($H$14*($H$4/$E$4)*G51/$L$10-1))-SQRT(($L$9/2)*$O$7^2*EXP(-2*$O$5*(G51/$L$10-1))+($L$9/2)*$O$7^2*EXP(-2*$O$5*(($H$4/$E$4)*G51/$L$10-1))+($L$9/2)*$O$7^2*EXP(-2*$O$5*(SQRT(4/3+$H$11^2/4)*($H$4/$E$4)*G51/$L$10-1))+2*$O$7^2*EXP(-2*$O$5*(($H$5/$E$4)*G51/$L$10-1))+16*$O$7^2*EXP(-2*$O$5*($H$14*($H$5/$E$4)*G51/$L$10-1)))</f>
        <v>-1.4590757997335435</v>
      </c>
      <c r="N51" s="13">
        <f t="shared" si="4"/>
        <v>4.6845856213322981E-6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-0.92451263576196008</v>
      </c>
      <c r="G52">
        <f t="shared" si="1"/>
        <v>2.958285195417524</v>
      </c>
      <c r="H52" s="10">
        <f t="shared" si="5"/>
        <v>-1.4736731414045645</v>
      </c>
      <c r="I52">
        <f t="shared" si="2"/>
        <v>-17.684077696854775</v>
      </c>
      <c r="K52">
        <f t="shared" si="3"/>
        <v>-2.7422750908776123</v>
      </c>
      <c r="M52">
        <f>($L$9/2)*$O$6*EXP(-$O$4*(G52/$L$10-1))+($L$9/2)*$O$6*EXP(-$O$4*(($H$4/$E$4)*G52/$L$10-1))+($L$9/2)*$O$6*EXP(-$O$4*(SQRT(4/3+$H$11^2/4)*($H$4/$E$4)*G52/$L$10-1))+2*$O$6*EXP(-$O$4*(($H$5/$E$4)*G52/$L$10-1))+16*$O$6*EXP(-$O$4*($H$14*($H$4/$E$4)*G52/$L$10-1))-SQRT(($L$9/2)*$O$7^2*EXP(-2*$O$5*(G52/$L$10-1))+($L$9/2)*$O$7^2*EXP(-2*$O$5*(($H$4/$E$4)*G52/$L$10-1))+($L$9/2)*$O$7^2*EXP(-2*$O$5*(SQRT(4/3+$H$11^2/4)*($H$4/$E$4)*G52/$L$10-1))+2*$O$7^2*EXP(-2*$O$5*(($H$5/$E$4)*G52/$L$10-1))+16*$O$7^2*EXP(-2*$O$5*($H$14*($H$5/$E$4)*G52/$L$10-1)))</f>
        <v>-1.4756597481185623</v>
      </c>
      <c r="N52" s="13">
        <f t="shared" si="4"/>
        <v>3.9466062361009449E-6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-0.93419731833757547</v>
      </c>
      <c r="G53">
        <f t="shared" si="1"/>
        <v>2.9701967055995686</v>
      </c>
      <c r="H53" s="10">
        <f t="shared" si="5"/>
        <v>-1.4891105254300956</v>
      </c>
      <c r="I53">
        <f t="shared" si="2"/>
        <v>-17.869326305161145</v>
      </c>
      <c r="K53">
        <f t="shared" si="3"/>
        <v>-2.7736619788589314</v>
      </c>
      <c r="M53">
        <f>($L$9/2)*$O$6*EXP(-$O$4*(G53/$L$10-1))+($L$9/2)*$O$6*EXP(-$O$4*(($H$4/$E$4)*G53/$L$10-1))+($L$9/2)*$O$6*EXP(-$O$4*(SQRT(4/3+$H$11^2/4)*($H$4/$E$4)*G53/$L$10-1))+2*$O$6*EXP(-$O$4*(($H$5/$E$4)*G53/$L$10-1))+16*$O$6*EXP(-$O$4*($H$14*($H$4/$E$4)*G53/$L$10-1))-SQRT(($L$9/2)*$O$7^2*EXP(-2*$O$5*(G53/$L$10-1))+($L$9/2)*$O$7^2*EXP(-2*$O$5*(($H$4/$E$4)*G53/$L$10-1))+($L$9/2)*$O$7^2*EXP(-2*$O$5*(SQRT(4/3+$H$11^2/4)*($H$4/$E$4)*G53/$L$10-1))+2*$O$7^2*EXP(-2*$O$5*(($H$5/$E$4)*G53/$L$10-1))+16*$O$7^2*EXP(-2*$O$5*($H$14*($H$5/$E$4)*G53/$L$10-1)))</f>
        <v>-1.4909240081753894</v>
      </c>
      <c r="N53" s="13">
        <f t="shared" si="4"/>
        <v>3.2887196674783519E-6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-0.94308428719094417</v>
      </c>
      <c r="G54">
        <f t="shared" si="1"/>
        <v>2.9821082157816128</v>
      </c>
      <c r="H54" s="10">
        <f t="shared" si="5"/>
        <v>-1.503276353782365</v>
      </c>
      <c r="I54">
        <f t="shared" si="2"/>
        <v>-18.039316245388381</v>
      </c>
      <c r="K54">
        <f t="shared" si="3"/>
        <v>-2.8020730637780877</v>
      </c>
      <c r="M54">
        <f>($L$9/2)*$O$6*EXP(-$O$4*(G54/$L$10-1))+($L$9/2)*$O$6*EXP(-$O$4*(($H$4/$E$4)*G54/$L$10-1))+($L$9/2)*$O$6*EXP(-$O$4*(SQRT(4/3+$H$11^2/4)*($H$4/$E$4)*G54/$L$10-1))+2*$O$6*EXP(-$O$4*(($H$5/$E$4)*G54/$L$10-1))+16*$O$6*EXP(-$O$4*($H$14*($H$4/$E$4)*G54/$L$10-1))-SQRT(($L$9/2)*$O$7^2*EXP(-2*$O$5*(G54/$L$10-1))+($L$9/2)*$O$7^2*EXP(-2*$O$5*(($H$4/$E$4)*G54/$L$10-1))+($L$9/2)*$O$7^2*EXP(-2*$O$5*(SQRT(4/3+$H$11^2/4)*($H$4/$E$4)*G54/$L$10-1))+2*$O$7^2*EXP(-2*$O$5*(($H$5/$E$4)*G54/$L$10-1))+16*$O$7^2*EXP(-2*$O$5*($H$14*($H$5/$E$4)*G54/$L$10-1)))</f>
        <v>-1.5049221093176219</v>
      </c>
      <c r="N54" s="13">
        <f t="shared" si="4"/>
        <v>2.7085112818287939E-6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-0.95120552599178532</v>
      </c>
      <c r="G55">
        <f t="shared" si="1"/>
        <v>2.9940197259636574</v>
      </c>
      <c r="H55" s="10">
        <f t="shared" si="5"/>
        <v>-1.5162216084309057</v>
      </c>
      <c r="I55">
        <f t="shared" si="2"/>
        <v>-18.194659301170869</v>
      </c>
      <c r="K55">
        <f t="shared" si="3"/>
        <v>-2.8276545295750637</v>
      </c>
      <c r="M55">
        <f>($L$9/2)*$O$6*EXP(-$O$4*(G55/$L$10-1))+($L$9/2)*$O$6*EXP(-$O$4*(($H$4/$E$4)*G55/$L$10-1))+($L$9/2)*$O$6*EXP(-$O$4*(SQRT(4/3+$H$11^2/4)*($H$4/$E$4)*G55/$L$10-1))+2*$O$6*EXP(-$O$4*(($H$5/$E$4)*G55/$L$10-1))+16*$O$6*EXP(-$O$4*($H$14*($H$4/$E$4)*G55/$L$10-1))-SQRT(($L$9/2)*$O$7^2*EXP(-2*$O$5*(G55/$L$10-1))+($L$9/2)*$O$7^2*EXP(-2*$O$5*(($H$4/$E$4)*G55/$L$10-1))+($L$9/2)*$O$7^2*EXP(-2*$O$5*(SQRT(4/3+$H$11^2/4)*($H$4/$E$4)*G55/$L$10-1))+2*$O$7^2*EXP(-2*$O$5*(($H$5/$E$4)*G55/$L$10-1))+16*$O$7^2*EXP(-2*$O$5*($H$14*($H$5/$E$4)*G55/$L$10-1)))</f>
        <v>-1.5177056557851256</v>
      </c>
      <c r="N55" s="13">
        <f t="shared" si="4"/>
        <v>2.2023965495671431E-6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-0.95859191890198714</v>
      </c>
      <c r="G56">
        <f t="shared" si="1"/>
        <v>3.005931236145702</v>
      </c>
      <c r="H56" s="10">
        <f t="shared" si="5"/>
        <v>-1.5279955187297676</v>
      </c>
      <c r="I56">
        <f t="shared" si="2"/>
        <v>-18.335946224757212</v>
      </c>
      <c r="K56">
        <f t="shared" si="3"/>
        <v>-2.8505460457292093</v>
      </c>
      <c r="M56">
        <f>($L$9/2)*$O$6*EXP(-$O$4*(G56/$L$10-1))+($L$9/2)*$O$6*EXP(-$O$4*(($H$4/$E$4)*G56/$L$10-1))+($L$9/2)*$O$6*EXP(-$O$4*(SQRT(4/3+$H$11^2/4)*($H$4/$E$4)*G56/$L$10-1))+2*$O$6*EXP(-$O$4*(($H$5/$E$4)*G56/$L$10-1))+16*$O$6*EXP(-$O$4*($H$14*($H$4/$E$4)*G56/$L$10-1))-SQRT(($L$9/2)*$O$7^2*EXP(-2*$O$5*(G56/$L$10-1))+($L$9/2)*$O$7^2*EXP(-2*$O$5*(($H$4/$E$4)*G56/$L$10-1))+($L$9/2)*$O$7^2*EXP(-2*$O$5*(SQRT(4/3+$H$11^2/4)*($H$4/$E$4)*G56/$L$10-1))+2*$O$7^2*EXP(-2*$O$5*(($H$5/$E$4)*G56/$L$10-1))+16*$O$7^2*EXP(-2*$O$5*($H$14*($H$5/$E$4)*G56/$L$10-1)))</f>
        <v>-1.5293243938386001</v>
      </c>
      <c r="N56" s="13">
        <f t="shared" si="4"/>
        <v>1.7659090548746038E-6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-0.96527328570386695</v>
      </c>
      <c r="G57">
        <f t="shared" si="1"/>
        <v>3.0178427463277462</v>
      </c>
      <c r="H57" s="10">
        <f t="shared" si="5"/>
        <v>-1.5386456174119638</v>
      </c>
      <c r="I57">
        <f t="shared" si="2"/>
        <v>-18.463747408943565</v>
      </c>
      <c r="K57">
        <f t="shared" si="3"/>
        <v>-2.8708810516448713</v>
      </c>
      <c r="M57">
        <f>($L$9/2)*$O$6*EXP(-$O$4*(G57/$L$10-1))+($L$9/2)*$O$6*EXP(-$O$4*(($H$4/$E$4)*G57/$L$10-1))+($L$9/2)*$O$6*EXP(-$O$4*(SQRT(4/3+$H$11^2/4)*($H$4/$E$4)*G57/$L$10-1))+2*$O$6*EXP(-$O$4*(($H$5/$E$4)*G57/$L$10-1))+16*$O$6*EXP(-$O$4*($H$14*($H$4/$E$4)*G57/$L$10-1))-SQRT(($L$9/2)*$O$7^2*EXP(-2*$O$5*(G57/$L$10-1))+($L$9/2)*$O$7^2*EXP(-2*$O$5*(($H$4/$E$4)*G57/$L$10-1))+($L$9/2)*$O$7^2*EXP(-2*$O$5*(SQRT(4/3+$H$11^2/4)*($H$4/$E$4)*G57/$L$10-1))+2*$O$7^2*EXP(-2*$O$5*(($H$5/$E$4)*G57/$L$10-1))+16*$O$7^2*EXP(-2*$O$5*($H$14*($H$5/$E$4)*G57/$L$10-1)))</f>
        <v>-1.5398262766145538</v>
      </c>
      <c r="N57" s="13">
        <f t="shared" si="4"/>
        <v>1.3939561526605223E-6</v>
      </c>
      <c r="O57" s="13">
        <v>1</v>
      </c>
    </row>
    <row r="58" spans="4:21" x14ac:dyDescent="0.4">
      <c r="D58" s="6">
        <v>-0.219999999999999</v>
      </c>
      <c r="E58" s="7">
        <f t="shared" si="0"/>
        <v>-0.9712784158621004</v>
      </c>
      <c r="G58">
        <f t="shared" si="1"/>
        <v>3.0297542565097904</v>
      </c>
      <c r="H58" s="10">
        <f t="shared" si="5"/>
        <v>-1.548217794884188</v>
      </c>
      <c r="I58">
        <f t="shared" si="2"/>
        <v>-18.578613538610256</v>
      </c>
      <c r="K58">
        <f t="shared" si="3"/>
        <v>-2.8887870286516097</v>
      </c>
      <c r="M58">
        <f>($L$9/2)*$O$6*EXP(-$O$4*(G58/$L$10-1))+($L$9/2)*$O$6*EXP(-$O$4*(($H$4/$E$4)*G58/$L$10-1))+($L$9/2)*$O$6*EXP(-$O$4*(SQRT(4/3+$H$11^2/4)*($H$4/$E$4)*G58/$L$10-1))+2*$O$6*EXP(-$O$4*(($H$5/$E$4)*G58/$L$10-1))+16*$O$6*EXP(-$O$4*($H$14*($H$4/$E$4)*G58/$L$10-1))-SQRT(($L$9/2)*$O$7^2*EXP(-2*$O$5*(G58/$L$10-1))+($L$9/2)*$O$7^2*EXP(-2*$O$5*(($H$4/$E$4)*G58/$L$10-1))+($L$9/2)*$O$7^2*EXP(-2*$O$5*(SQRT(4/3+$H$11^2/4)*($H$4/$E$4)*G58/$L$10-1))+2*$O$7^2*EXP(-2*$O$5*(($H$5/$E$4)*G58/$L$10-1))+16*$O$7^2*EXP(-2*$O$5*($H$14*($H$5/$E$4)*G58/$L$10-1)))</f>
        <v>-1.5492575267229021</v>
      </c>
      <c r="N58" s="13">
        <f t="shared" si="4"/>
        <v>1.081042296435775E-6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-0.97663510155036348</v>
      </c>
      <c r="G59">
        <f t="shared" si="1"/>
        <v>3.041665766691835</v>
      </c>
      <c r="H59" s="10">
        <f t="shared" si="5"/>
        <v>-1.5567563518712795</v>
      </c>
      <c r="I59">
        <f t="shared" si="2"/>
        <v>-18.681076222455353</v>
      </c>
      <c r="K59">
        <f t="shared" si="3"/>
        <v>-2.904385760160241</v>
      </c>
      <c r="M59">
        <f>($L$9/2)*$O$6*EXP(-$O$4*(G59/$L$10-1))+($L$9/2)*$O$6*EXP(-$O$4*(($H$4/$E$4)*G59/$L$10-1))+($L$9/2)*$O$6*EXP(-$O$4*(SQRT(4/3+$H$11^2/4)*($H$4/$E$4)*G59/$L$10-1))+2*$O$6*EXP(-$O$4*(($H$5/$E$4)*G59/$L$10-1))+16*$O$6*EXP(-$O$4*($H$14*($H$4/$E$4)*G59/$L$10-1))-SQRT(($L$9/2)*$O$7^2*EXP(-2*$O$5*(G59/$L$10-1))+($L$9/2)*$O$7^2*EXP(-2*$O$5*(($H$4/$E$4)*G59/$L$10-1))+($L$9/2)*$O$7^2*EXP(-2*$O$5*(SQRT(4/3+$H$11^2/4)*($H$4/$E$4)*G59/$L$10-1))+2*$O$7^2*EXP(-2*$O$5*(($H$5/$E$4)*G59/$L$10-1))+16*$O$7^2*EXP(-2*$O$5*($H$14*($H$5/$E$4)*G59/$L$10-1)))</f>
        <v>-1.5576626966664431</v>
      </c>
      <c r="N59" s="13">
        <f t="shared" si="4"/>
        <v>8.2146088772015714E-7</v>
      </c>
      <c r="O59" s="13">
        <v>1</v>
      </c>
    </row>
    <row r="60" spans="4:21" x14ac:dyDescent="0.4">
      <c r="D60" s="6">
        <v>-0.17999999999999899</v>
      </c>
      <c r="E60" s="7">
        <f t="shared" si="0"/>
        <v>-0.98137016967286672</v>
      </c>
      <c r="G60">
        <f t="shared" si="1"/>
        <v>3.0535772768738791</v>
      </c>
      <c r="H60" s="10">
        <f t="shared" si="5"/>
        <v>-1.5643040504585495</v>
      </c>
      <c r="I60">
        <f t="shared" si="2"/>
        <v>-18.771648605502595</v>
      </c>
      <c r="K60">
        <f t="shared" si="3"/>
        <v>-2.9177935804921691</v>
      </c>
      <c r="M60">
        <f>($L$9/2)*$O$6*EXP(-$O$4*(G60/$L$10-1))+($L$9/2)*$O$6*EXP(-$O$4*(($H$4/$E$4)*G60/$L$10-1))+($L$9/2)*$O$6*EXP(-$O$4*(SQRT(4/3+$H$11^2/4)*($H$4/$E$4)*G60/$L$10-1))+2*$O$6*EXP(-$O$4*(($H$5/$E$4)*G60/$L$10-1))+16*$O$6*EXP(-$O$4*($H$14*($H$4/$E$4)*G60/$L$10-1))-SQRT(($L$9/2)*$O$7^2*EXP(-2*$O$5*(G60/$L$10-1))+($L$9/2)*$O$7^2*EXP(-2*$O$5*(($H$4/$E$4)*G60/$L$10-1))+($L$9/2)*$O$7^2*EXP(-2*$O$5*(SQRT(4/3+$H$11^2/4)*($H$4/$E$4)*G60/$L$10-1))+2*$O$7^2*EXP(-2*$O$5*(($H$5/$E$4)*G60/$L$10-1))+16*$O$7^2*EXP(-2*$O$5*($H$14*($H$5/$E$4)*G60/$L$10-1)))</f>
        <v>-1.5650847271586459</v>
      </c>
      <c r="N60" s="13">
        <f t="shared" si="4"/>
        <v>6.0945611007341296E-7</v>
      </c>
      <c r="O60" s="13">
        <v>1</v>
      </c>
    </row>
    <row r="61" spans="4:21" x14ac:dyDescent="0.4">
      <c r="D61" s="6">
        <v>-0.159999999999999</v>
      </c>
      <c r="E61" s="7">
        <f t="shared" si="0"/>
        <v>-0.98550951291009881</v>
      </c>
      <c r="G61">
        <f t="shared" si="1"/>
        <v>3.0654887870559238</v>
      </c>
      <c r="H61" s="10">
        <f t="shared" si="5"/>
        <v>-1.5709021635786977</v>
      </c>
      <c r="I61">
        <f t="shared" si="2"/>
        <v>-18.850825962944374</v>
      </c>
      <c r="K61">
        <f t="shared" si="3"/>
        <v>-2.929121612876683</v>
      </c>
      <c r="M61">
        <f>($L$9/2)*$O$6*EXP(-$O$4*(G61/$L$10-1))+($L$9/2)*$O$6*EXP(-$O$4*(($H$4/$E$4)*G61/$L$10-1))+($L$9/2)*$O$6*EXP(-$O$4*(SQRT(4/3+$H$11^2/4)*($H$4/$E$4)*G61/$L$10-1))+2*$O$6*EXP(-$O$4*(($H$5/$E$4)*G61/$L$10-1))+16*$O$6*EXP(-$O$4*($H$14*($H$4/$E$4)*G61/$L$10-1))-SQRT(($L$9/2)*$O$7^2*EXP(-2*$O$5*(G61/$L$10-1))+($L$9/2)*$O$7^2*EXP(-2*$O$5*(($H$4/$E$4)*G61/$L$10-1))+($L$9/2)*$O$7^2*EXP(-2*$O$5*(SQRT(4/3+$H$11^2/4)*($H$4/$E$4)*G61/$L$10-1))+2*$O$7^2*EXP(-2*$O$5*(($H$5/$E$4)*G61/$L$10-1))+16*$O$7^2*EXP(-2*$O$5*($H$14*($H$5/$E$4)*G61/$L$10-1)))</f>
        <v>-1.5715650034134867</v>
      </c>
      <c r="N61" s="13">
        <f t="shared" si="4"/>
        <v>4.393566465830907E-7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-0.98907811981729143</v>
      </c>
      <c r="G62">
        <f t="shared" si="1"/>
        <v>3.0774002972379684</v>
      </c>
      <c r="H62" s="10">
        <f t="shared" si="5"/>
        <v>-1.5765905229887625</v>
      </c>
      <c r="I62">
        <f t="shared" si="2"/>
        <v>-18.919086275865148</v>
      </c>
      <c r="K62">
        <f t="shared" si="3"/>
        <v>-2.9384759970892045</v>
      </c>
      <c r="M62">
        <f>($L$9/2)*$O$6*EXP(-$O$4*(G62/$L$10-1))+($L$9/2)*$O$6*EXP(-$O$4*(($H$4/$E$4)*G62/$L$10-1))+($L$9/2)*$O$6*EXP(-$O$4*(SQRT(4/3+$H$11^2/4)*($H$4/$E$4)*G62/$L$10-1))+2*$O$6*EXP(-$O$4*(($H$5/$E$4)*G62/$L$10-1))+16*$O$6*EXP(-$O$4*($H$14*($H$4/$E$4)*G62/$L$10-1))-SQRT(($L$9/2)*$O$7^2*EXP(-2*$O$5*(G62/$L$10-1))+($L$9/2)*$O$7^2*EXP(-2*$O$5*(($H$4/$E$4)*G62/$L$10-1))+($L$9/2)*$O$7^2*EXP(-2*$O$5*(SQRT(4/3+$H$11^2/4)*($H$4/$E$4)*G62/$L$10-1))+2*$O$7^2*EXP(-2*$O$5*(($H$5/$E$4)*G62/$L$10-1))+16*$O$7^2*EXP(-2*$O$5*($H$14*($H$5/$E$4)*G62/$L$10-1)))</f>
        <v>-1.5771434094783929</v>
      </c>
      <c r="N62" s="13">
        <f t="shared" si="4"/>
        <v>3.0568347041591209E-7</v>
      </c>
      <c r="O62" s="13">
        <v>1</v>
      </c>
    </row>
    <row r="63" spans="4:21" x14ac:dyDescent="0.4">
      <c r="D63" s="6">
        <v>-0.119999999999999</v>
      </c>
      <c r="E63" s="7">
        <f t="shared" si="0"/>
        <v>-0.99210010400329496</v>
      </c>
      <c r="G63">
        <f t="shared" si="1"/>
        <v>3.0893118074200125</v>
      </c>
      <c r="H63" s="10">
        <f t="shared" si="5"/>
        <v>-1.5814075657812523</v>
      </c>
      <c r="I63">
        <f t="shared" si="2"/>
        <v>-18.976890789375027</v>
      </c>
      <c r="K63">
        <f t="shared" si="3"/>
        <v>-2.9459581071826224</v>
      </c>
      <c r="M63">
        <f>($L$9/2)*$O$6*EXP(-$O$4*(G63/$L$10-1))+($L$9/2)*$O$6*EXP(-$O$4*(($H$4/$E$4)*G63/$L$10-1))+($L$9/2)*$O$6*EXP(-$O$4*(SQRT(4/3+$H$11^2/4)*($H$4/$E$4)*G63/$L$10-1))+2*$O$6*EXP(-$O$4*(($H$5/$E$4)*G63/$L$10-1))+16*$O$6*EXP(-$O$4*($H$14*($H$4/$E$4)*G63/$L$10-1))-SQRT(($L$9/2)*$O$7^2*EXP(-2*$O$5*(G63/$L$10-1))+($L$9/2)*$O$7^2*EXP(-2*$O$5*(($H$4/$E$4)*G63/$L$10-1))+($L$9/2)*$O$7^2*EXP(-2*$O$5*(SQRT(4/3+$H$11^2/4)*($H$4/$E$4)*G63/$L$10-1))+2*$O$7^2*EXP(-2*$O$5*(($H$5/$E$4)*G63/$L$10-1))+16*$O$7^2*EXP(-2*$O$5*($H$14*($H$5/$E$4)*G63/$L$10-1)))</f>
        <v>-1.5818583806788673</v>
      </c>
      <c r="N63" s="13">
        <f t="shared" si="4"/>
        <v>2.0323407191162649E-7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-0.99459873241678309</v>
      </c>
      <c r="G64">
        <f t="shared" si="1"/>
        <v>3.1012233176020572</v>
      </c>
      <c r="H64" s="10">
        <f t="shared" si="5"/>
        <v>-1.5853903794723523</v>
      </c>
      <c r="I64">
        <f t="shared" si="2"/>
        <v>-19.024684553668227</v>
      </c>
      <c r="K64">
        <f t="shared" si="3"/>
        <v>-2.9516647597440695</v>
      </c>
      <c r="M64">
        <f>($L$9/2)*$O$6*EXP(-$O$4*(G64/$L$10-1))+($L$9/2)*$O$6*EXP(-$O$4*(($H$4/$E$4)*G64/$L$10-1))+($L$9/2)*$O$6*EXP(-$O$4*(SQRT(4/3+$H$11^2/4)*($H$4/$E$4)*G64/$L$10-1))+2*$O$6*EXP(-$O$4*(($H$5/$E$4)*G64/$L$10-1))+16*$O$6*EXP(-$O$4*($H$14*($H$4/$E$4)*G64/$L$10-1))-SQRT(($L$9/2)*$O$7^2*EXP(-2*$O$5*(G64/$L$10-1))+($L$9/2)*$O$7^2*EXP(-2*$O$5*(($H$4/$E$4)*G64/$L$10-1))+($L$9/2)*$O$7^2*EXP(-2*$O$5*(SQRT(4/3+$H$11^2/4)*($H$4/$E$4)*G64/$L$10-1))+2*$O$7^2*EXP(-2*$O$5*(($H$5/$E$4)*G64/$L$10-1))+16*$O$7^2*EXP(-2*$O$5*($H$14*($H$5/$E$4)*G64/$L$10-1)))</f>
        <v>-1.585746954240921</v>
      </c>
      <c r="N64" s="13">
        <f t="shared" si="4"/>
        <v>1.2714556557986658E-7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-0.99659645276594688</v>
      </c>
      <c r="G65">
        <f t="shared" si="1"/>
        <v>3.1131348277841013</v>
      </c>
      <c r="H65" s="10">
        <f t="shared" si="5"/>
        <v>-1.5885747457089194</v>
      </c>
      <c r="I65">
        <f t="shared" si="2"/>
        <v>-19.062896948507031</v>
      </c>
      <c r="K65">
        <f t="shared" si="3"/>
        <v>-2.9556884130904639</v>
      </c>
      <c r="M65">
        <f>($L$9/2)*$O$6*EXP(-$O$4*(G65/$L$10-1))+($L$9/2)*$O$6*EXP(-$O$4*(($H$4/$E$4)*G65/$L$10-1))+($L$9/2)*$O$6*EXP(-$O$4*(SQRT(4/3+$H$11^2/4)*($H$4/$E$4)*G65/$L$10-1))+2*$O$6*EXP(-$O$4*(($H$5/$E$4)*G65/$L$10-1))+16*$O$6*EXP(-$O$4*($H$14*($H$4/$E$4)*G65/$L$10-1))-SQRT(($L$9/2)*$O$7^2*EXP(-2*$O$5*(G65/$L$10-1))+($L$9/2)*$O$7^2*EXP(-2*$O$5*(($H$4/$E$4)*G65/$L$10-1))+($L$9/2)*$O$7^2*EXP(-2*$O$5*(SQRT(4/3+$H$11^2/4)*($H$4/$E$4)*G65/$L$10-1))+2*$O$7^2*EXP(-2*$O$5*(($H$5/$E$4)*G65/$L$10-1))+16*$O$7^2*EXP(-2*$O$5*($H$14*($H$5/$E$4)*G65/$L$10-1)))</f>
        <v>-1.5888448181550685</v>
      </c>
      <c r="N65" s="13">
        <f t="shared" si="4"/>
        <v>7.293912616894351E-8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-0.99811492009709213</v>
      </c>
      <c r="G66">
        <f t="shared" si="1"/>
        <v>3.1250463379661459</v>
      </c>
      <c r="H66" s="10">
        <f t="shared" si="5"/>
        <v>-1.590995182634765</v>
      </c>
      <c r="I66">
        <f t="shared" si="2"/>
        <v>-19.091942191617179</v>
      </c>
      <c r="K66">
        <f t="shared" si="3"/>
        <v>-2.9581173577980411</v>
      </c>
      <c r="M66">
        <f>($L$9/2)*$O$6*EXP(-$O$4*(G66/$L$10-1))+($L$9/2)*$O$6*EXP(-$O$4*(($H$4/$E$4)*G66/$L$10-1))+($L$9/2)*$O$6*EXP(-$O$4*(SQRT(4/3+$H$11^2/4)*($H$4/$E$4)*G66/$L$10-1))+2*$O$6*EXP(-$O$4*(($H$5/$E$4)*G66/$L$10-1))+16*$O$6*EXP(-$O$4*($H$14*($H$4/$E$4)*G66/$L$10-1))-SQRT(($L$9/2)*$O$7^2*EXP(-2*$O$5*(G66/$L$10-1))+($L$9/2)*$O$7^2*EXP(-2*$O$5*(($H$4/$E$4)*G66/$L$10-1))+($L$9/2)*$O$7^2*EXP(-2*$O$5*(SQRT(4/3+$H$11^2/4)*($H$4/$E$4)*G66/$L$10-1))+2*$O$7^2*EXP(-2*$O$5*(($H$5/$E$4)*G66/$L$10-1))+16*$O$7^2*EXP(-2*$O$5*($H$14*($H$5/$E$4)*G66/$L$10-1)))</f>
        <v>-1.5911863583434056</v>
      </c>
      <c r="N66" s="13">
        <f t="shared" si="4"/>
        <v>3.6548151574227374E-8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-0.99917502255684154</v>
      </c>
      <c r="G67">
        <f t="shared" si="1"/>
        <v>3.1369578481481901</v>
      </c>
      <c r="H67" s="10">
        <f t="shared" si="5"/>
        <v>-1.5926849859556056</v>
      </c>
      <c r="I67">
        <f t="shared" si="2"/>
        <v>-19.112219831467268</v>
      </c>
      <c r="K67">
        <f t="shared" si="3"/>
        <v>-2.9590358989437267</v>
      </c>
      <c r="M67">
        <f>($L$9/2)*$O$6*EXP(-$O$4*(G67/$L$10-1))+($L$9/2)*$O$6*EXP(-$O$4*(($H$4/$E$4)*G67/$L$10-1))+($L$9/2)*$O$6*EXP(-$O$4*(SQRT(4/3+$H$11^2/4)*($H$4/$E$4)*G67/$L$10-1))+2*$O$6*EXP(-$O$4*(($H$5/$E$4)*G67/$L$10-1))+16*$O$6*EXP(-$O$4*($H$14*($H$4/$E$4)*G67/$L$10-1))-SQRT(($L$9/2)*$O$7^2*EXP(-2*$O$5*(G67/$L$10-1))+($L$9/2)*$O$7^2*EXP(-2*$O$5*(($H$4/$E$4)*G67/$L$10-1))+($L$9/2)*$O$7^2*EXP(-2*$O$5*(SQRT(4/3+$H$11^2/4)*($H$4/$E$4)*G67/$L$10-1))+2*$O$7^2*EXP(-2*$O$5*(($H$5/$E$4)*G67/$L$10-1))+16*$O$7^2*EXP(-2*$O$5*($H$14*($H$5/$E$4)*G67/$L$10-1)))</f>
        <v>-1.5928047041890878</v>
      </c>
      <c r="N67" s="13">
        <f t="shared" si="4"/>
        <v>1.4332455428104403E-8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-0.99979690636194296</v>
      </c>
      <c r="G68">
        <f t="shared" si="1"/>
        <v>3.1488693583302347</v>
      </c>
      <c r="H68" s="10">
        <f t="shared" si="5"/>
        <v>-1.5936762687409374</v>
      </c>
      <c r="I68">
        <f t="shared" si="2"/>
        <v>-19.124115224891248</v>
      </c>
      <c r="K68">
        <f t="shared" si="3"/>
        <v>-2.9585245304196839</v>
      </c>
      <c r="M68">
        <f>($L$9/2)*$O$6*EXP(-$O$4*(G68/$L$10-1))+($L$9/2)*$O$6*EXP(-$O$4*(($H$4/$E$4)*G68/$L$10-1))+($L$9/2)*$O$6*EXP(-$O$4*(SQRT(4/3+$H$11^2/4)*($H$4/$E$4)*G68/$L$10-1))+2*$O$6*EXP(-$O$4*(($H$5/$E$4)*G68/$L$10-1))+16*$O$6*EXP(-$O$4*($H$14*($H$4/$E$4)*G68/$L$10-1))-SQRT(($L$9/2)*$O$7^2*EXP(-2*$O$5*(G68/$L$10-1))+($L$9/2)*$O$7^2*EXP(-2*$O$5*(($H$4/$E$4)*G68/$L$10-1))+($L$9/2)*$O$7^2*EXP(-2*$O$5*(SQRT(4/3+$H$11^2/4)*($H$4/$E$4)*G68/$L$10-1))+2*$O$7^2*EXP(-2*$O$5*(($H$5/$E$4)*G68/$L$10-1))+16*$O$7^2*EXP(-2*$O$5*($H$14*($H$5/$E$4)*G68/$L$10-1)))</f>
        <v>-1.5937317724854412</v>
      </c>
      <c r="N68" s="13">
        <f t="shared" si="4"/>
        <v>3.0806656539435796E-5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5"/>
        <v>-1.5940000000000001</v>
      </c>
      <c r="I69" s="60">
        <f t="shared" si="2"/>
        <v>-19.128</v>
      </c>
      <c r="J69" s="60"/>
      <c r="K69">
        <f t="shared" si="3"/>
        <v>-2.956660101666488</v>
      </c>
      <c r="M69">
        <f>($L$9/2)*$O$6*EXP(-$O$4*(G69/$L$10-1))+($L$9/2)*$O$6*EXP(-$O$4*(($H$4/$E$4)*G69/$L$10-1))+($L$9/2)*$O$6*EXP(-$O$4*(SQRT(4/3+$H$11^2/4)*($H$4/$E$4)*G69/$L$10-1))+2*$O$6*EXP(-$O$4*(($H$5/$E$4)*G69/$L$10-1))+16*$O$6*EXP(-$O$4*($H$14*($H$4/$E$4)*G69/$L$10-1))-SQRT(($L$9/2)*$O$7^2*EXP(-2*$O$5*(G69/$L$10-1))+($L$9/2)*$O$7^2*EXP(-2*$O$5*(($H$4/$E$4)*G69/$L$10-1))+($L$9/2)*$O$7^2*EXP(-2*$O$5*(SQRT(4/3+$H$11^2/4)*($H$4/$E$4)*G69/$L$10-1))+2*$O$7^2*EXP(-2*$O$5*(($H$5/$E$4)*G69/$L$10-1))+16*$O$7^2*EXP(-2*$O$5*($H$14*($H$5/$E$4)*G69/$L$10-1)))</f>
        <v>-1.5939983098598822</v>
      </c>
      <c r="N69" s="62">
        <f t="shared" si="4"/>
        <v>2.8565736180011493E-8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-0.99980303768379153</v>
      </c>
      <c r="G70">
        <f t="shared" si="1"/>
        <v>3.1726923786943231</v>
      </c>
      <c r="H70" s="10">
        <f t="shared" si="5"/>
        <v>-1.5936860420679639</v>
      </c>
      <c r="I70">
        <f t="shared" si="2"/>
        <v>-19.124232504815566</v>
      </c>
      <c r="K70">
        <f t="shared" si="3"/>
        <v>-2.9535159771552708</v>
      </c>
      <c r="M70">
        <f>($L$9/2)*$O$6*EXP(-$O$4*(G70/$L$10-1))+($L$9/2)*$O$6*EXP(-$O$4*(($H$4/$E$4)*G70/$L$10-1))+($L$9/2)*$O$6*EXP(-$O$4*(SQRT(4/3+$H$11^2/4)*($H$4/$E$4)*G70/$L$10-1))+2*$O$6*EXP(-$O$4*(($H$5/$E$4)*G70/$L$10-1))+16*$O$6*EXP(-$O$4*($H$14*($H$4/$E$4)*G70/$L$10-1))-SQRT(($L$9/2)*$O$7^2*EXP(-2*$O$5*(G70/$L$10-1))+($L$9/2)*$O$7^2*EXP(-2*$O$5*(($H$4/$E$4)*G70/$L$10-1))+($L$9/2)*$O$7^2*EXP(-2*$O$5*(SQRT(4/3+$H$11^2/4)*($H$4/$E$4)*G70/$L$10-1))+2*$O$7^2*EXP(-2*$O$5*(($H$5/$E$4)*G70/$L$10-1))+16*$O$7^2*EXP(-2*$O$5*($H$14*($H$5/$E$4)*G70/$L$10-1)))</f>
        <v>-1.5936339337259076</v>
      </c>
      <c r="N70" s="13">
        <f t="shared" si="4"/>
        <v>2.7152793118645314E-5</v>
      </c>
      <c r="O70" s="13">
        <v>10000</v>
      </c>
    </row>
    <row r="71" spans="3:16" x14ac:dyDescent="0.4">
      <c r="D71" s="6">
        <v>0.04</v>
      </c>
      <c r="E71" s="7">
        <f t="shared" si="0"/>
        <v>-0.99922408208119051</v>
      </c>
      <c r="G71">
        <f t="shared" si="1"/>
        <v>3.1846038888763673</v>
      </c>
      <c r="H71" s="10">
        <f t="shared" si="5"/>
        <v>-1.5927631868374177</v>
      </c>
      <c r="I71">
        <f t="shared" si="2"/>
        <v>-19.11315824204901</v>
      </c>
      <c r="K71">
        <f t="shared" si="3"/>
        <v>-2.9491621889347024</v>
      </c>
      <c r="M71">
        <f>($L$9/2)*$O$6*EXP(-$O$4*(G71/$L$10-1))+($L$9/2)*$O$6*EXP(-$O$4*(($H$4/$E$4)*G71/$L$10-1))+($L$9/2)*$O$6*EXP(-$O$4*(SQRT(4/3+$H$11^2/4)*($H$4/$E$4)*G71/$L$10-1))+2*$O$6*EXP(-$O$4*(($H$5/$E$4)*G71/$L$10-1))+16*$O$6*EXP(-$O$4*($H$14*($H$4/$E$4)*G71/$L$10-1))-SQRT(($L$9/2)*$O$7^2*EXP(-2*$O$5*(G71/$L$10-1))+($L$9/2)*$O$7^2*EXP(-2*$O$5*(($H$4/$E$4)*G71/$L$10-1))+($L$9/2)*$O$7^2*EXP(-2*$O$5*(SQRT(4/3+$H$11^2/4)*($H$4/$E$4)*G71/$L$10-1))+2*$O$7^2*EXP(-2*$O$5*(($H$5/$E$4)*G71/$L$10-1))+16*$O$7^2*EXP(-2*$O$5*($H$14*($H$5/$E$4)*G71/$L$10-1)))</f>
        <v>-1.5926671718144993</v>
      </c>
      <c r="N71" s="13">
        <f t="shared" si="4"/>
        <v>9.2188846260091138E-9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-0.99828054634207386</v>
      </c>
      <c r="G72">
        <f t="shared" si="1"/>
        <v>3.1965153990584119</v>
      </c>
      <c r="H72" s="10">
        <f t="shared" si="5"/>
        <v>-1.5912591908692657</v>
      </c>
      <c r="I72">
        <f t="shared" si="2"/>
        <v>-19.095110290431187</v>
      </c>
      <c r="K72">
        <f t="shared" si="3"/>
        <v>-2.943665582544857</v>
      </c>
      <c r="M72">
        <f>($L$9/2)*$O$6*EXP(-$O$4*(G72/$L$10-1))+($L$9/2)*$O$6*EXP(-$O$4*(($H$4/$E$4)*G72/$L$10-1))+($L$9/2)*$O$6*EXP(-$O$4*(SQRT(4/3+$H$11^2/4)*($H$4/$E$4)*G72/$L$10-1))+2*$O$6*EXP(-$O$4*(($H$5/$E$4)*G72/$L$10-1))+16*$O$6*EXP(-$O$4*($H$14*($H$4/$E$4)*G72/$L$10-1))-SQRT(($L$9/2)*$O$7^2*EXP(-2*$O$5*(G72/$L$10-1))+($L$9/2)*$O$7^2*EXP(-2*$O$5*(($H$4/$E$4)*G72/$L$10-1))+($L$9/2)*$O$7^2*EXP(-2*$O$5*(SQRT(4/3+$H$11^2/4)*($H$4/$E$4)*G72/$L$10-1))+2*$O$7^2*EXP(-2*$O$5*(($H$5/$E$4)*G72/$L$10-1))+16*$O$7^2*EXP(-2*$O$5*($H$14*($H$5/$E$4)*G72/$L$10-1)))</f>
        <v>-1.5911255003344911</v>
      </c>
      <c r="N72" s="13">
        <f t="shared" si="4"/>
        <v>1.7873159088327383E-8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-0.99698921544301189</v>
      </c>
      <c r="G73">
        <f t="shared" si="1"/>
        <v>3.208426909240456</v>
      </c>
      <c r="H73" s="10">
        <f t="shared" si="5"/>
        <v>-1.5892008094161612</v>
      </c>
      <c r="I73">
        <f t="shared" si="2"/>
        <v>-19.070409712993936</v>
      </c>
      <c r="K73">
        <f t="shared" si="3"/>
        <v>-2.937089956586775</v>
      </c>
      <c r="M73">
        <f>($L$9/2)*$O$6*EXP(-$O$4*(G73/$L$10-1))+($L$9/2)*$O$6*EXP(-$O$4*(($H$4/$E$4)*G73/$L$10-1))+($L$9/2)*$O$6*EXP(-$O$4*(SQRT(4/3+$H$11^2/4)*($H$4/$E$4)*G73/$L$10-1))+2*$O$6*EXP(-$O$4*(($H$5/$E$4)*G73/$L$10-1))+16*$O$6*EXP(-$O$4*($H$14*($H$4/$E$4)*G73/$L$10-1))-SQRT(($L$9/2)*$O$7^2*EXP(-2*$O$5*(G73/$L$10-1))+($L$9/2)*$O$7^2*EXP(-2*$O$5*(($H$4/$E$4)*G73/$L$10-1))+($L$9/2)*$O$7^2*EXP(-2*$O$5*(SQRT(4/3+$H$11^2/4)*($H$4/$E$4)*G73/$L$10-1))+2*$O$7^2*EXP(-2*$O$5*(($H$5/$E$4)*G73/$L$10-1))+16*$O$7^2*EXP(-2*$O$5*($H$14*($H$5/$E$4)*G73/$L$10-1)))</f>
        <v>-1.5890353808096833</v>
      </c>
      <c r="N73" s="13">
        <f t="shared" si="4"/>
        <v>2.736662384119853E-8</v>
      </c>
      <c r="O73" s="13">
        <v>1</v>
      </c>
    </row>
    <row r="74" spans="3:16" x14ac:dyDescent="0.4">
      <c r="D74" s="6">
        <v>0.1</v>
      </c>
      <c r="E74" s="7">
        <f t="shared" si="0"/>
        <v>-0.99536626686992036</v>
      </c>
      <c r="G74">
        <f t="shared" si="1"/>
        <v>3.2203384194225007</v>
      </c>
      <c r="H74" s="10">
        <f t="shared" si="5"/>
        <v>-1.5866138293906531</v>
      </c>
      <c r="I74">
        <f t="shared" si="2"/>
        <v>-19.039365952687838</v>
      </c>
      <c r="K74">
        <f t="shared" si="3"/>
        <v>-2.9294961962239139</v>
      </c>
      <c r="M74">
        <f>($L$9/2)*$O$6*EXP(-$O$4*(G74/$L$10-1))+($L$9/2)*$O$6*EXP(-$O$4*(($H$4/$E$4)*G74/$L$10-1))+($L$9/2)*$O$6*EXP(-$O$4*(SQRT(4/3+$H$11^2/4)*($H$4/$E$4)*G74/$L$10-1))+2*$O$6*EXP(-$O$4*(($H$5/$E$4)*G74/$L$10-1))+16*$O$6*EXP(-$O$4*($H$14*($H$4/$E$4)*G74/$L$10-1))-SQRT(($L$9/2)*$O$7^2*EXP(-2*$O$5*(G74/$L$10-1))+($L$9/2)*$O$7^2*EXP(-2*$O$5*(($H$4/$E$4)*G74/$L$10-1))+($L$9/2)*$O$7^2*EXP(-2*$O$5*(SQRT(4/3+$H$11^2/4)*($H$4/$E$4)*G74/$L$10-1))+2*$O$7^2*EXP(-2*$O$5*(($H$5/$E$4)*G74/$L$10-1))+16*$O$7^2*EXP(-2*$O$5*($H$14*($H$5/$E$4)*G74/$L$10-1)))</f>
        <v>-1.5864222956388205</v>
      </c>
      <c r="N74" s="13">
        <f t="shared" si="4"/>
        <v>3.6685178091057509E-8</v>
      </c>
      <c r="O74" s="13">
        <v>1</v>
      </c>
    </row>
    <row r="75" spans="3:16" x14ac:dyDescent="0.4">
      <c r="D75" s="6">
        <v>0.12</v>
      </c>
      <c r="E75" s="7">
        <f t="shared" si="0"/>
        <v>-0.99342729065829827</v>
      </c>
      <c r="G75">
        <f t="shared" si="1"/>
        <v>3.2322499296045444</v>
      </c>
      <c r="H75" s="10">
        <f t="shared" si="5"/>
        <v>-1.5835231013093274</v>
      </c>
      <c r="I75">
        <f t="shared" si="2"/>
        <v>-19.002277215711928</v>
      </c>
      <c r="K75">
        <f t="shared" si="3"/>
        <v>-2.9209424008795986</v>
      </c>
      <c r="M75">
        <f>($L$9/2)*$O$6*EXP(-$O$4*(G75/$L$10-1))+($L$9/2)*$O$6*EXP(-$O$4*(($H$4/$E$4)*G75/$L$10-1))+($L$9/2)*$O$6*EXP(-$O$4*(SQRT(4/3+$H$11^2/4)*($H$4/$E$4)*G75/$L$10-1))+2*$O$6*EXP(-$O$4*(($H$5/$E$4)*G75/$L$10-1))+16*$O$6*EXP(-$O$4*($H$14*($H$4/$E$4)*G75/$L$10-1))-SQRT(($L$9/2)*$O$7^2*EXP(-2*$O$5*(G75/$L$10-1))+($L$9/2)*$O$7^2*EXP(-2*$O$5*(($H$4/$E$4)*G75/$L$10-1))+($L$9/2)*$O$7^2*EXP(-2*$O$5*(SQRT(4/3+$H$11^2/4)*($H$4/$E$4)*G75/$L$10-1))+2*$O$7^2*EXP(-2*$O$5*(($H$5/$E$4)*G75/$L$10-1))+16*$O$7^2*EXP(-2*$O$5*($H$14*($H$5/$E$4)*G75/$L$10-1)))</f>
        <v>-1.5833107824229014</v>
      </c>
      <c r="N75" s="13">
        <f t="shared" si="4"/>
        <v>4.5079309533190616E-8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-0.99118730881010486</v>
      </c>
      <c r="G76">
        <f t="shared" si="1"/>
        <v>3.2441614397865894</v>
      </c>
      <c r="H76" s="10">
        <f t="shared" si="5"/>
        <v>-1.5799525702433073</v>
      </c>
      <c r="I76">
        <f t="shared" si="2"/>
        <v>-18.959430842919687</v>
      </c>
      <c r="K76">
        <f t="shared" si="3"/>
        <v>-2.911484006383017</v>
      </c>
      <c r="M76">
        <f>($L$9/2)*$O$6*EXP(-$O$4*(G76/$L$10-1))+($L$9/2)*$O$6*EXP(-$O$4*(($H$4/$E$4)*G76/$L$10-1))+($L$9/2)*$O$6*EXP(-$O$4*(SQRT(4/3+$H$11^2/4)*($H$4/$E$4)*G76/$L$10-1))+2*$O$6*EXP(-$O$4*(($H$5/$E$4)*G76/$L$10-1))+16*$O$6*EXP(-$O$4*($H$14*($H$4/$E$4)*G76/$L$10-1))-SQRT(($L$9/2)*$O$7^2*EXP(-2*$O$5*(G76/$L$10-1))+($L$9/2)*$O$7^2*EXP(-2*$O$5*(($H$4/$E$4)*G76/$L$10-1))+($L$9/2)*$O$7^2*EXP(-2*$O$5*(SQRT(4/3+$H$11^2/4)*($H$4/$E$4)*G76/$L$10-1))+2*$O$7^2*EXP(-2*$O$5*(($H$5/$E$4)*G76/$L$10-1))+16*$O$7^2*EXP(-2*$O$5*($H$14*($H$5/$E$4)*G76/$L$10-1)))</f>
        <v>-1.5797244671027313</v>
      </c>
      <c r="N76" s="13">
        <f t="shared" si="4"/>
        <v>5.2031042740622922E-8</v>
      </c>
      <c r="O76" s="13">
        <v>1</v>
      </c>
    </row>
    <row r="77" spans="3:16" x14ac:dyDescent="0.4">
      <c r="D77" s="6">
        <v>0.16</v>
      </c>
      <c r="E77" s="7">
        <f t="shared" si="0"/>
        <v>-0.98866079410579233</v>
      </c>
      <c r="G77">
        <f t="shared" si="1"/>
        <v>3.2560729499686341</v>
      </c>
      <c r="H77" s="10">
        <f t="shared" si="5"/>
        <v>-1.5759253058046332</v>
      </c>
      <c r="I77">
        <f t="shared" si="2"/>
        <v>-18.911103669655599</v>
      </c>
      <c r="K77">
        <f t="shared" si="3"/>
        <v>-2.9011739018053047</v>
      </c>
      <c r="M77">
        <f>($L$9/2)*$O$6*EXP(-$O$4*(G77/$L$10-1))+($L$9/2)*$O$6*EXP(-$O$4*(($H$4/$E$4)*G77/$L$10-1))+($L$9/2)*$O$6*EXP(-$O$4*(SQRT(4/3+$H$11^2/4)*($H$4/$E$4)*G77/$L$10-1))+2*$O$6*EXP(-$O$4*(($H$5/$E$4)*G77/$L$10-1))+16*$O$6*EXP(-$O$4*($H$14*($H$4/$E$4)*G77/$L$10-1))-SQRT(($L$9/2)*$O$7^2*EXP(-2*$O$5*(G77/$L$10-1))+($L$9/2)*$O$7^2*EXP(-2*$O$5*(($H$4/$E$4)*G77/$L$10-1))+($L$9/2)*$O$7^2*EXP(-2*$O$5*(SQRT(4/3+$H$11^2/4)*($H$4/$E$4)*G77/$L$10-1))+2*$O$7^2*EXP(-2*$O$5*(($H$5/$E$4)*G77/$L$10-1))+16*$O$7^2*EXP(-2*$O$5*($H$14*($H$5/$E$4)*G77/$L$10-1)))</f>
        <v>-1.5756860959481278</v>
      </c>
      <c r="N77" s="13">
        <f t="shared" si="4"/>
        <v>5.7221355449326703E-8</v>
      </c>
      <c r="O77" s="13">
        <v>1</v>
      </c>
    </row>
    <row r="78" spans="3:16" x14ac:dyDescent="0.4">
      <c r="D78" s="6">
        <v>0.18</v>
      </c>
      <c r="E78" s="7">
        <f t="shared" si="0"/>
        <v>-0.98586168832947407</v>
      </c>
      <c r="G78">
        <f t="shared" si="1"/>
        <v>3.2679844601506782</v>
      </c>
      <c r="H78" s="10">
        <f t="shared" si="5"/>
        <v>-1.5714635311971819</v>
      </c>
      <c r="I78">
        <f t="shared" si="2"/>
        <v>-18.857562374366182</v>
      </c>
      <c r="K78">
        <f t="shared" si="3"/>
        <v>-2.8900625412166701</v>
      </c>
      <c r="M78">
        <f>($L$9/2)*$O$6*EXP(-$O$4*(G78/$L$10-1))+($L$9/2)*$O$6*EXP(-$O$4*(($H$4/$E$4)*G78/$L$10-1))+($L$9/2)*$O$6*EXP(-$O$4*(SQRT(4/3+$H$11^2/4)*($H$4/$E$4)*G78/$L$10-1))+2*$O$6*EXP(-$O$4*(($H$5/$E$4)*G78/$L$10-1))+16*$O$6*EXP(-$O$4*($H$14*($H$4/$E$4)*G78/$L$10-1))-SQRT(($L$9/2)*$O$7^2*EXP(-2*$O$5*(G78/$L$10-1))+($L$9/2)*$O$7^2*EXP(-2*$O$5*(($H$4/$E$4)*G78/$L$10-1))+($L$9/2)*$O$7^2*EXP(-2*$O$5*(SQRT(4/3+$H$11^2/4)*($H$4/$E$4)*G78/$L$10-1))+2*$O$7^2*EXP(-2*$O$5*(($H$5/$E$4)*G78/$L$10-1))+16*$O$7^2*EXP(-2*$O$5*($H$14*($H$5/$E$4)*G78/$L$10-1)))</f>
        <v>-1.5712175664387007</v>
      </c>
      <c r="N78" s="13">
        <f t="shared" si="4"/>
        <v>6.0498662414692504E-8</v>
      </c>
      <c r="O78" s="13">
        <v>1</v>
      </c>
    </row>
    <row r="79" spans="3:16" x14ac:dyDescent="0.4">
      <c r="D79" s="6">
        <v>0.2</v>
      </c>
      <c r="E79" s="7">
        <f t="shared" si="0"/>
        <v>-0.98280341992470277</v>
      </c>
      <c r="G79">
        <f t="shared" si="1"/>
        <v>3.2798959703327228</v>
      </c>
      <c r="H79" s="10">
        <f t="shared" si="5"/>
        <v>-1.5665886513599763</v>
      </c>
      <c r="I79">
        <f t="shared" si="2"/>
        <v>-18.799063816319716</v>
      </c>
      <c r="K79">
        <f t="shared" si="3"/>
        <v>-2.878198050585445</v>
      </c>
      <c r="M79">
        <f>($L$9/2)*$O$6*EXP(-$O$4*(G79/$L$10-1))+($L$9/2)*$O$6*EXP(-$O$4*(($H$4/$E$4)*G79/$L$10-1))+($L$9/2)*$O$6*EXP(-$O$4*(SQRT(4/3+$H$11^2/4)*($H$4/$E$4)*G79/$L$10-1))+2*$O$6*EXP(-$O$4*(($H$5/$E$4)*G79/$L$10-1))+16*$O$6*EXP(-$O$4*($H$14*($H$4/$E$4)*G79/$L$10-1))-SQRT(($L$9/2)*$O$7^2*EXP(-2*$O$5*(G79/$L$10-1))+($L$9/2)*$O$7^2*EXP(-2*$O$5*(($H$4/$E$4)*G79/$L$10-1))+($L$9/2)*$O$7^2*EXP(-2*$O$5*(SQRT(4/3+$H$11^2/4)*($H$4/$E$4)*G79/$L$10-1))+2*$O$7^2*EXP(-2*$O$5*(($H$5/$E$4)*G79/$L$10-1))+16*$O$7^2*EXP(-2*$O$5*($H$14*($H$5/$E$4)*G79/$L$10-1)))</f>
        <v>-1.5663399570747587</v>
      </c>
      <c r="N79" s="13">
        <f t="shared" si="4"/>
        <v>6.1848847499875833E-8</v>
      </c>
      <c r="O79" s="13">
        <v>1</v>
      </c>
    </row>
    <row r="80" spans="3:16" x14ac:dyDescent="0.4">
      <c r="D80" s="6">
        <v>0.22</v>
      </c>
      <c r="E80" s="7">
        <f t="shared" si="0"/>
        <v>-0.9794989210978271</v>
      </c>
      <c r="G80">
        <f t="shared" si="1"/>
        <v>3.2918074805147666</v>
      </c>
      <c r="H80" s="10">
        <f t="shared" si="5"/>
        <v>-1.5613212802299365</v>
      </c>
      <c r="I80">
        <f t="shared" si="2"/>
        <v>-18.735855362759239</v>
      </c>
      <c r="K80">
        <f t="shared" si="3"/>
        <v>-2.8656263300303051</v>
      </c>
      <c r="M80">
        <f>($L$9/2)*$O$6*EXP(-$O$4*(G80/$L$10-1))+($L$9/2)*$O$6*EXP(-$O$4*(($H$4/$E$4)*G80/$L$10-1))+($L$9/2)*$O$6*EXP(-$O$4*(SQRT(4/3+$H$11^2/4)*($H$4/$E$4)*G80/$L$10-1))+2*$O$6*EXP(-$O$4*(($H$5/$E$4)*G80/$L$10-1))+16*$O$6*EXP(-$O$4*($H$14*($H$4/$E$4)*G80/$L$10-1))-SQRT(($L$9/2)*$O$7^2*EXP(-2*$O$5*(G80/$L$10-1))+($L$9/2)*$O$7^2*EXP(-2*$O$5*(($H$4/$E$4)*G80/$L$10-1))+($L$9/2)*$O$7^2*EXP(-2*$O$5*(SQRT(4/3+$H$11^2/4)*($H$4/$E$4)*G80/$L$10-1))+2*$O$7^2*EXP(-2*$O$5*(($H$5/$E$4)*G80/$L$10-1))+16*$O$7^2*EXP(-2*$O$5*($H$14*($H$5/$E$4)*G80/$L$10-1)))</f>
        <v>-1.5610735561555193</v>
      </c>
      <c r="N80" s="13">
        <f t="shared" si="4"/>
        <v>6.1367217045858115E-8</v>
      </c>
      <c r="O80" s="13">
        <v>1</v>
      </c>
    </row>
    <row r="81" spans="4:15" x14ac:dyDescent="0.4">
      <c r="D81" s="6">
        <v>0.24</v>
      </c>
      <c r="E81" s="7">
        <f t="shared" si="0"/>
        <v>-0.9759606443854103</v>
      </c>
      <c r="G81">
        <f t="shared" si="1"/>
        <v>3.3037189906968116</v>
      </c>
      <c r="H81" s="10">
        <f t="shared" si="5"/>
        <v>-1.5556812671503442</v>
      </c>
      <c r="I81">
        <f t="shared" si="2"/>
        <v>-18.668175205804129</v>
      </c>
      <c r="K81">
        <f t="shared" si="3"/>
        <v>-2.852391151627665</v>
      </c>
      <c r="M81">
        <f>($L$9/2)*$O$6*EXP(-$O$4*(G81/$L$10-1))+($L$9/2)*$O$6*EXP(-$O$4*(($H$4/$E$4)*G81/$L$10-1))+($L$9/2)*$O$6*EXP(-$O$4*(SQRT(4/3+$H$11^2/4)*($H$4/$E$4)*G81/$L$10-1))+2*$O$6*EXP(-$O$4*(($H$5/$E$4)*G81/$L$10-1))+16*$O$6*EXP(-$O$4*($H$14*($H$4/$E$4)*G81/$L$10-1))-SQRT(($L$9/2)*$O$7^2*EXP(-2*$O$5*(G81/$L$10-1))+($L$9/2)*$O$7^2*EXP(-2*$O$5*(($H$4/$E$4)*G81/$L$10-1))+($L$9/2)*$O$7^2*EXP(-2*$O$5*(SQRT(4/3+$H$11^2/4)*($H$4/$E$4)*G81/$L$10-1))+2*$O$7^2*EXP(-2*$O$5*(($H$5/$E$4)*G81/$L$10-1))+16*$O$7^2*EXP(-2*$O$5*($H$14*($H$5/$E$4)*G81/$L$10-1)))</f>
        <v>-1.5554378895604888</v>
      </c>
      <c r="N81" s="13">
        <f t="shared" si="4"/>
        <v>5.9232651243811535E-8</v>
      </c>
      <c r="O81" s="13">
        <v>1</v>
      </c>
    </row>
    <row r="82" spans="4:15" x14ac:dyDescent="0.4">
      <c r="D82" s="6">
        <v>0.26</v>
      </c>
      <c r="E82" s="7">
        <f t="shared" si="0"/>
        <v>-0.97220057870172338</v>
      </c>
      <c r="G82">
        <f t="shared" si="1"/>
        <v>3.3156305008788562</v>
      </c>
      <c r="H82" s="10">
        <f t="shared" si="5"/>
        <v>-1.549687722450547</v>
      </c>
      <c r="I82">
        <f t="shared" si="2"/>
        <v>-18.596252669406564</v>
      </c>
      <c r="K82">
        <f t="shared" si="3"/>
        <v>-2.838534252967452</v>
      </c>
      <c r="M82">
        <f>($L$9/2)*$O$6*EXP(-$O$4*(G82/$L$10-1))+($L$9/2)*$O$6*EXP(-$O$4*(($H$4/$E$4)*G82/$L$10-1))+($L$9/2)*$O$6*EXP(-$O$4*(SQRT(4/3+$H$11^2/4)*($H$4/$E$4)*G82/$L$10-1))+2*$O$6*EXP(-$O$4*(($H$5/$E$4)*G82/$L$10-1))+16*$O$6*EXP(-$O$4*($H$14*($H$4/$E$4)*G82/$L$10-1))-SQRT(($L$9/2)*$O$7^2*EXP(-2*$O$5*(G82/$L$10-1))+($L$9/2)*$O$7^2*EXP(-2*$O$5*(($H$4/$E$4)*G82/$L$10-1))+($L$9/2)*$O$7^2*EXP(-2*$O$5*(SQRT(4/3+$H$11^2/4)*($H$4/$E$4)*G82/$L$10-1))+2*$O$7^2*EXP(-2*$O$5*(($H$5/$E$4)*G82/$L$10-1))+16*$O$7^2*EXP(-2*$O$5*($H$14*($H$5/$E$4)*G82/$L$10-1)))</f>
        <v>-1.5494517475686373</v>
      </c>
      <c r="N82" s="13">
        <f t="shared" si="4"/>
        <v>5.5684144892263147E-8</v>
      </c>
      <c r="O82" s="13">
        <v>1</v>
      </c>
    </row>
    <row r="83" spans="4:15" x14ac:dyDescent="0.4">
      <c r="D83" s="6">
        <v>0.28000000000000003</v>
      </c>
      <c r="E83" s="7">
        <f t="shared" ref="E83:E146" si="6">-(1+D83+$E$5*D83^3)*EXP(-D83)</f>
        <v>-0.96823026488186403</v>
      </c>
      <c r="G83">
        <f t="shared" ref="G83:G146" si="7">$E$11*(D83/$E$12+1)</f>
        <v>3.3275420110609</v>
      </c>
      <c r="H83" s="10">
        <f t="shared" si="5"/>
        <v>-1.5433590422216912</v>
      </c>
      <c r="I83">
        <f t="shared" si="2"/>
        <v>-18.520308506660292</v>
      </c>
      <c r="K83">
        <f t="shared" si="3"/>
        <v>-2.8240954266420371</v>
      </c>
      <c r="M83">
        <f>($L$9/2)*$O$6*EXP(-$O$4*(G83/$L$10-1))+($L$9/2)*$O$6*EXP(-$O$4*(($H$4/$E$4)*G83/$L$10-1))+($L$9/2)*$O$6*EXP(-$O$4*(SQRT(4/3+$H$11^2/4)*($H$4/$E$4)*G83/$L$10-1))+2*$O$6*EXP(-$O$4*(($H$5/$E$4)*G83/$L$10-1))+16*$O$6*EXP(-$O$4*($H$14*($H$4/$E$4)*G83/$L$10-1))-SQRT(($L$9/2)*$O$7^2*EXP(-2*$O$5*(G83/$L$10-1))+($L$9/2)*$O$7^2*EXP(-2*$O$5*(($H$4/$E$4)*G83/$L$10-1))+($L$9/2)*$O$7^2*EXP(-2*$O$5*(SQRT(4/3+$H$11^2/4)*($H$4/$E$4)*G83/$L$10-1))+2*$O$7^2*EXP(-2*$O$5*(($H$5/$E$4)*G83/$L$10-1))+16*$O$7^2*EXP(-2*$O$5*($H$14*($H$5/$E$4)*G83/$L$10-1)))</f>
        <v>-1.5431332107487612</v>
      </c>
      <c r="N83" s="13">
        <f t="shared" si="4"/>
        <v>5.0999854165725477E-8</v>
      </c>
      <c r="O83" s="13">
        <v>1</v>
      </c>
    </row>
    <row r="84" spans="4:15" x14ac:dyDescent="0.4">
      <c r="D84" s="6">
        <v>0.3</v>
      </c>
      <c r="E84" s="7">
        <f t="shared" si="6"/>
        <v>-0.96406081073560534</v>
      </c>
      <c r="G84">
        <f t="shared" si="7"/>
        <v>3.339453521242945</v>
      </c>
      <c r="H84" s="10">
        <f t="shared" si="5"/>
        <v>-1.536712932312555</v>
      </c>
      <c r="I84">
        <f t="shared" ref="I84:I147" si="8">H84*$E$6</f>
        <v>-18.440555187750661</v>
      </c>
      <c r="K84">
        <f t="shared" ref="K84:K147" si="9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$5/$E$4)*G84/$L$10-1)))</f>
        <v>-2.8091126058450033</v>
      </c>
      <c r="M84">
        <f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$5/$E$4)*G84/$L$10-1)))</f>
        <v>-1.53649967495326</v>
      </c>
      <c r="N84" s="13">
        <f t="shared" ref="N84:N147" si="10">(M84-H84)^2*O84</f>
        <v>4.5478701293478811E-8</v>
      </c>
      <c r="O84" s="13">
        <v>1</v>
      </c>
    </row>
    <row r="85" spans="4:15" x14ac:dyDescent="0.4">
      <c r="D85" s="6">
        <v>0.32</v>
      </c>
      <c r="E85" s="7">
        <f t="shared" si="6"/>
        <v>-0.95970290562664651</v>
      </c>
      <c r="G85">
        <f t="shared" si="7"/>
        <v>3.3513650314249888</v>
      </c>
      <c r="H85" s="10">
        <f t="shared" ref="H85:H148" si="11">-(-$B$4)*(1+D85+$E$5*D85^3)*EXP(-D85)</f>
        <v>-1.5297664315688746</v>
      </c>
      <c r="I85">
        <f t="shared" si="8"/>
        <v>-18.357197178826496</v>
      </c>
      <c r="K85">
        <f t="shared" si="9"/>
        <v>-2.7936219462488152</v>
      </c>
      <c r="M85">
        <f>($L$9/2)*$O$6*EXP(-$O$4*(G85/$L$10-1))+($L$9/2)*$O$6*EXP(-$O$4*(($H$4/$E$4)*G85/$L$10-1))+($L$9/2)*$O$6*EXP(-$O$4*(SQRT(4/3+$H$11^2/4)*($H$4/$E$4)*G85/$L$10-1))+2*$O$6*EXP(-$O$4*(($H$5/$E$4)*G85/$L$10-1))+16*$O$6*EXP(-$O$4*($H$14*($H$4/$E$4)*G85/$L$10-1))-SQRT(($L$9/2)*$O$7^2*EXP(-2*$O$5*(G85/$L$10-1))+($L$9/2)*$O$7^2*EXP(-2*$O$5*(($H$4/$E$4)*G85/$L$10-1))+($L$9/2)*$O$7^2*EXP(-2*$O$5*(SQRT(4/3+$H$11^2/4)*($H$4/$E$4)*G85/$L$10-1))+2*$O$7^2*EXP(-2*$O$5*(($H$5/$E$4)*G85/$L$10-1))+16*$O$7^2*EXP(-2*$O$5*($H$14*($H$5/$E$4)*G85/$L$10-1)))</f>
        <v>-1.5295678754464368</v>
      </c>
      <c r="N85" s="13">
        <f t="shared" si="10"/>
        <v>3.9424533757534041E-8</v>
      </c>
      <c r="O85" s="13">
        <v>1</v>
      </c>
    </row>
    <row r="86" spans="4:15" x14ac:dyDescent="0.4">
      <c r="D86" s="6">
        <v>0.34</v>
      </c>
      <c r="E86" s="7">
        <f t="shared" si="6"/>
        <v>-0.95516683459151164</v>
      </c>
      <c r="G86">
        <f t="shared" si="7"/>
        <v>3.3632765416070334</v>
      </c>
      <c r="H86" s="10">
        <f t="shared" si="11"/>
        <v>-1.5225359343388698</v>
      </c>
      <c r="I86">
        <f t="shared" si="8"/>
        <v>-18.270431212066438</v>
      </c>
      <c r="K86">
        <f t="shared" si="9"/>
        <v>-2.777657904322961</v>
      </c>
      <c r="M86">
        <f>($L$9/2)*$O$6*EXP(-$O$4*(G86/$L$10-1))+($L$9/2)*$O$6*EXP(-$O$4*(($H$4/$E$4)*G86/$L$10-1))+($L$9/2)*$O$6*EXP(-$O$4*(SQRT(4/3+$H$11^2/4)*($H$4/$E$4)*G86/$L$10-1))+2*$O$6*EXP(-$O$4*(($H$5/$E$4)*G86/$L$10-1))+16*$O$6*EXP(-$O$4*($H$14*($H$4/$E$4)*G86/$L$10-1))-SQRT(($L$9/2)*$O$7^2*EXP(-2*$O$5*(G86/$L$10-1))+($L$9/2)*$O$7^2*EXP(-2*$O$5*(($H$4/$E$4)*G86/$L$10-1))+($L$9/2)*$O$7^2*EXP(-2*$O$5*(SQRT(4/3+$H$11^2/4)*($H$4/$E$4)*G86/$L$10-1))+2*$O$7^2*EXP(-2*$O$5*(($H$5/$E$4)*G86/$L$10-1))+16*$O$7^2*EXP(-2*$O$5*($H$14*($H$5/$E$4)*G86/$L$10-1)))</f>
        <v>-1.5223539101973131</v>
      </c>
      <c r="N86" s="13">
        <f t="shared" si="10"/>
        <v>3.3132788109438319E-8</v>
      </c>
      <c r="O86" s="13">
        <v>1</v>
      </c>
    </row>
    <row r="87" spans="4:15" x14ac:dyDescent="0.4">
      <c r="D87" s="6">
        <v>0.36</v>
      </c>
      <c r="E87" s="7">
        <f t="shared" si="6"/>
        <v>-0.95046249201193644</v>
      </c>
      <c r="G87">
        <f t="shared" si="7"/>
        <v>3.3751880517890775</v>
      </c>
      <c r="H87" s="10">
        <f t="shared" si="11"/>
        <v>-1.5150372122670268</v>
      </c>
      <c r="I87">
        <f t="shared" si="8"/>
        <v>-18.180446547204323</v>
      </c>
      <c r="K87">
        <f t="shared" si="9"/>
        <v>-2.7612533122472254</v>
      </c>
      <c r="M87">
        <f>($L$9/2)*$O$6*EXP(-$O$4*(G87/$L$10-1))+($L$9/2)*$O$6*EXP(-$O$4*(($H$4/$E$4)*G87/$L$10-1))+($L$9/2)*$O$6*EXP(-$O$4*(SQRT(4/3+$H$11^2/4)*($H$4/$E$4)*G87/$L$10-1))+2*$O$6*EXP(-$O$4*(($H$5/$E$4)*G87/$L$10-1))+16*$O$6*EXP(-$O$4*($H$14*($H$4/$E$4)*G87/$L$10-1))-SQRT(($L$9/2)*$O$7^2*EXP(-2*$O$5*(G87/$L$10-1))+($L$9/2)*$O$7^2*EXP(-2*$O$5*(($H$4/$E$4)*G87/$L$10-1))+($L$9/2)*$O$7^2*EXP(-2*$O$5*(SQRT(4/3+$H$11^2/4)*($H$4/$E$4)*G87/$L$10-1))+2*$O$7^2*EXP(-2*$O$5*(($H$5/$E$4)*G87/$L$10-1))+16*$O$7^2*EXP(-2*$O$5*($H$14*($H$5/$E$4)*G87/$L$10-1)))</f>
        <v>-1.5148732623659349</v>
      </c>
      <c r="N87" s="13">
        <f t="shared" si="10"/>
        <v>2.6879570068050308E-8</v>
      </c>
      <c r="O87" s="13">
        <v>1</v>
      </c>
    </row>
    <row r="88" spans="4:15" x14ac:dyDescent="0.4">
      <c r="D88" s="6">
        <v>0.38</v>
      </c>
      <c r="E88" s="7">
        <f t="shared" si="6"/>
        <v>-0.94559939485417832</v>
      </c>
      <c r="G88">
        <f t="shared" si="7"/>
        <v>3.3870995619711222</v>
      </c>
      <c r="H88" s="10">
        <f t="shared" si="11"/>
        <v>-1.5072854353975602</v>
      </c>
      <c r="I88">
        <f t="shared" si="8"/>
        <v>-18.087425224770723</v>
      </c>
      <c r="K88">
        <f t="shared" si="9"/>
        <v>-2.7444394495679005</v>
      </c>
      <c r="M88">
        <f>($L$9/2)*$O$6*EXP(-$O$4*(G88/$L$10-1))+($L$9/2)*$O$6*EXP(-$O$4*(($H$4/$E$4)*G88/$L$10-1))+($L$9/2)*$O$6*EXP(-$O$4*(SQRT(4/3+$H$11^2/4)*($H$4/$E$4)*G88/$L$10-1))+2*$O$6*EXP(-$O$4*(($H$5/$E$4)*G88/$L$10-1))+16*$O$6*EXP(-$O$4*($H$14*($H$4/$E$4)*G88/$L$10-1))-SQRT(($L$9/2)*$O$7^2*EXP(-2*$O$5*(G88/$L$10-1))+($L$9/2)*$O$7^2*EXP(-2*$O$5*(($H$4/$E$4)*G88/$L$10-1))+($L$9/2)*$O$7^2*EXP(-2*$O$5*(SQRT(4/3+$H$11^2/4)*($H$4/$E$4)*G88/$L$10-1))+2*$O$7^2*EXP(-2*$O$5*(($H$5/$E$4)*G88/$L$10-1))+16*$O$7^2*EXP(-2*$O$5*($H$14*($H$5/$E$4)*G88/$L$10-1)))</f>
        <v>-1.5071408220110984</v>
      </c>
      <c r="N88" s="13">
        <f t="shared" si="10"/>
        <v>2.0913031543940415E-8</v>
      </c>
      <c r="O88" s="13">
        <v>1</v>
      </c>
    </row>
    <row r="89" spans="4:15" x14ac:dyDescent="0.4">
      <c r="D89" s="6">
        <v>0.4</v>
      </c>
      <c r="E89" s="7">
        <f t="shared" si="6"/>
        <v>-0.94058669548830176</v>
      </c>
      <c r="G89">
        <f t="shared" si="7"/>
        <v>3.3990110721531668</v>
      </c>
      <c r="H89" s="10">
        <f t="shared" si="11"/>
        <v>-1.4992951926083531</v>
      </c>
      <c r="I89">
        <f t="shared" si="8"/>
        <v>-17.991542311300236</v>
      </c>
      <c r="K89">
        <f t="shared" si="9"/>
        <v>-2.7272461117384017</v>
      </c>
      <c r="M89">
        <f>($L$9/2)*$O$6*EXP(-$O$4*(G89/$L$10-1))+($L$9/2)*$O$6*EXP(-$O$4*(($H$4/$E$4)*G89/$L$10-1))+($L$9/2)*$O$6*EXP(-$O$4*(SQRT(4/3+$H$11^2/4)*($H$4/$E$4)*G89/$L$10-1))+2*$O$6*EXP(-$O$4*(($H$5/$E$4)*G89/$L$10-1))+16*$O$6*EXP(-$O$4*($H$14*($H$4/$E$4)*G89/$L$10-1))-SQRT(($L$9/2)*$O$7^2*EXP(-2*$O$5*(G89/$L$10-1))+($L$9/2)*$O$7^2*EXP(-2*$O$5*(($H$4/$E$4)*G89/$L$10-1))+($L$9/2)*$O$7^2*EXP(-2*$O$5*(SQRT(4/3+$H$11^2/4)*($H$4/$E$4)*G89/$L$10-1))+2*$O$7^2*EXP(-2*$O$5*(($H$5/$E$4)*G89/$L$10-1))+16*$O$7^2*EXP(-2*$O$5*($H$14*($H$5/$E$4)*G89/$L$10-1)))</f>
        <v>-1.4991709070464756</v>
      </c>
      <c r="N89" s="13">
        <f t="shared" si="10"/>
        <v>1.5446900891203579E-8</v>
      </c>
      <c r="O89" s="13">
        <v>1</v>
      </c>
    </row>
    <row r="90" spans="4:15" x14ac:dyDescent="0.4">
      <c r="D90" s="6">
        <v>0.42</v>
      </c>
      <c r="E90" s="7">
        <f t="shared" si="6"/>
        <v>-0.93543319410011283</v>
      </c>
      <c r="G90">
        <f t="shared" si="7"/>
        <v>3.410922582335211</v>
      </c>
      <c r="H90" s="10">
        <f t="shared" si="11"/>
        <v>-1.4910805113955801</v>
      </c>
      <c r="I90">
        <f t="shared" si="8"/>
        <v>-17.89296613674696</v>
      </c>
      <c r="K90">
        <f t="shared" si="9"/>
        <v>-2.7097016756795074</v>
      </c>
      <c r="M90">
        <f>($L$9/2)*$O$6*EXP(-$O$4*(G90/$L$10-1))+($L$9/2)*$O$6*EXP(-$O$4*(($H$4/$E$4)*G90/$L$10-1))+($L$9/2)*$O$6*EXP(-$O$4*(SQRT(4/3+$H$11^2/4)*($H$4/$E$4)*G90/$L$10-1))+2*$O$6*EXP(-$O$4*(($H$5/$E$4)*G90/$L$10-1))+16*$O$6*EXP(-$O$4*($H$14*($H$4/$E$4)*G90/$L$10-1))-SQRT(($L$9/2)*$O$7^2*EXP(-2*$O$5*(G90/$L$10-1))+($L$9/2)*$O$7^2*EXP(-2*$O$5*(($H$4/$E$4)*G90/$L$10-1))+($L$9/2)*$O$7^2*EXP(-2*$O$5*(SQRT(4/3+$H$11^2/4)*($H$4/$E$4)*G90/$L$10-1))+2*$O$7^2*EXP(-2*$O$5*(($H$5/$E$4)*G90/$L$10-1))+16*$O$7^2*EXP(-2*$O$5*($H$14*($H$5/$E$4)*G90/$L$10-1)))</f>
        <v>-1.4909772834711568</v>
      </c>
      <c r="N90" s="13">
        <f t="shared" si="10"/>
        <v>1.0656004380742371E-8</v>
      </c>
      <c r="O90" s="13">
        <v>1</v>
      </c>
    </row>
    <row r="91" spans="4:15" x14ac:dyDescent="0.4">
      <c r="D91" s="6">
        <v>0.44</v>
      </c>
      <c r="E91" s="7">
        <f t="shared" si="6"/>
        <v>-0.93014735070804588</v>
      </c>
      <c r="G91">
        <f t="shared" si="7"/>
        <v>3.4228340925172556</v>
      </c>
      <c r="H91" s="10">
        <f t="shared" si="11"/>
        <v>-1.4826548770286252</v>
      </c>
      <c r="I91">
        <f t="shared" si="8"/>
        <v>-17.791858524343503</v>
      </c>
      <c r="K91">
        <f t="shared" si="9"/>
        <v>-2.6918331624886216</v>
      </c>
      <c r="M91">
        <f>($L$9/2)*$O$6*EXP(-$O$4*(G91/$L$10-1))+($L$9/2)*$O$6*EXP(-$O$4*(($H$4/$E$4)*G91/$L$10-1))+($L$9/2)*$O$6*EXP(-$O$4*(SQRT(4/3+$H$11^2/4)*($H$4/$E$4)*G91/$L$10-1))+2*$O$6*EXP(-$O$4*(($H$5/$E$4)*G91/$L$10-1))+16*$O$6*EXP(-$O$4*($H$14*($H$4/$E$4)*G91/$L$10-1))-SQRT(($L$9/2)*$O$7^2*EXP(-2*$O$5*(G91/$L$10-1))+($L$9/2)*$O$7^2*EXP(-2*$O$5*(($H$4/$E$4)*G91/$L$10-1))+($L$9/2)*$O$7^2*EXP(-2*$O$5*(SQRT(4/3+$H$11^2/4)*($H$4/$E$4)*G91/$L$10-1))+2*$O$7^2*EXP(-2*$O$5*(($H$5/$E$4)*G91/$L$10-1))+16*$O$7^2*EXP(-2*$O$5*($H$14*($H$5/$E$4)*G91/$L$10-1)))</f>
        <v>-1.482573184899723</v>
      </c>
      <c r="N91" s="13">
        <f t="shared" si="10"/>
        <v>6.6736039245718304E-9</v>
      </c>
      <c r="O91" s="13">
        <v>1</v>
      </c>
    </row>
    <row r="92" spans="4:15" x14ac:dyDescent="0.4">
      <c r="D92" s="6">
        <v>0.46</v>
      </c>
      <c r="E92" s="7">
        <f t="shared" si="6"/>
        <v>-0.92473729679695527</v>
      </c>
      <c r="G92">
        <f t="shared" si="7"/>
        <v>3.4347456026992997</v>
      </c>
      <c r="H92" s="10">
        <f t="shared" si="11"/>
        <v>-1.474031251094347</v>
      </c>
      <c r="I92">
        <f t="shared" si="8"/>
        <v>-17.688375013132163</v>
      </c>
      <c r="K92">
        <f t="shared" si="9"/>
        <v>-2.6736662974218008</v>
      </c>
      <c r="M92">
        <f>($L$9/2)*$O$6*EXP(-$O$4*(G92/$L$10-1))+($L$9/2)*$O$6*EXP(-$O$4*(($H$4/$E$4)*G92/$L$10-1))+($L$9/2)*$O$6*EXP(-$O$4*(SQRT(4/3+$H$11^2/4)*($H$4/$E$4)*G92/$L$10-1))+2*$O$6*EXP(-$O$4*(($H$5/$E$4)*G92/$L$10-1))+16*$O$6*EXP(-$O$4*($H$14*($H$4/$E$4)*G92/$L$10-1))-SQRT(($L$9/2)*$O$7^2*EXP(-2*$O$5*(G92/$L$10-1))+($L$9/2)*$O$7^2*EXP(-2*$O$5*(($H$4/$E$4)*G92/$L$10-1))+($L$9/2)*$O$7^2*EXP(-2*$O$5*(SQRT(4/3+$H$11^2/4)*($H$4/$E$4)*G92/$L$10-1))+2*$O$7^2*EXP(-2*$O$5*(($H$5/$E$4)*G92/$L$10-1))+16*$O$7^2*EXP(-2*$O$5*($H$14*($H$5/$E$4)*G92/$L$10-1)))</f>
        <v>-1.4739713314160996</v>
      </c>
      <c r="N92" s="13">
        <f t="shared" si="10"/>
        <v>3.590367841267932E-9</v>
      </c>
      <c r="O92" s="13">
        <v>1</v>
      </c>
    </row>
    <row r="93" spans="4:15" x14ac:dyDescent="0.4">
      <c r="D93" s="6">
        <v>0.48</v>
      </c>
      <c r="E93" s="7">
        <f t="shared" si="6"/>
        <v>-0.91921084658041419</v>
      </c>
      <c r="G93">
        <f t="shared" si="7"/>
        <v>3.4466571128813444</v>
      </c>
      <c r="H93" s="10">
        <f t="shared" si="11"/>
        <v>-1.4652220894491803</v>
      </c>
      <c r="I93">
        <f t="shared" si="8"/>
        <v>-17.582665073390164</v>
      </c>
      <c r="K93">
        <f t="shared" si="9"/>
        <v>-2.6552255672668847</v>
      </c>
      <c r="M93">
        <f>($L$9/2)*$O$6*EXP(-$O$4*(G93/$L$10-1))+($L$9/2)*$O$6*EXP(-$O$4*(($H$4/$E$4)*G93/$L$10-1))+($L$9/2)*$O$6*EXP(-$O$4*(SQRT(4/3+$H$11^2/4)*($H$4/$E$4)*G93/$L$10-1))+2*$O$6*EXP(-$O$4*(($H$5/$E$4)*G93/$L$10-1))+16*$O$6*EXP(-$O$4*($H$14*($H$4/$E$4)*G93/$L$10-1))-SQRT(($L$9/2)*$O$7^2*EXP(-2*$O$5*(G93/$L$10-1))+($L$9/2)*$O$7^2*EXP(-2*$O$5*(($H$4/$E$4)*G93/$L$10-1))+($L$9/2)*$O$7^2*EXP(-2*$O$5*(SQRT(4/3+$H$11^2/4)*($H$4/$E$4)*G93/$L$10-1))+2*$O$7^2*EXP(-2*$O$5*(($H$5/$E$4)*G93/$L$10-1))+16*$O$7^2*EXP(-2*$O$5*($H$14*($H$5/$E$4)*G93/$L$10-1)))</f>
        <v>-1.4651839477745676</v>
      </c>
      <c r="N93" s="13">
        <f t="shared" si="10"/>
        <v>1.4547873422603649E-9</v>
      </c>
      <c r="O93" s="13">
        <v>1</v>
      </c>
    </row>
    <row r="94" spans="4:15" x14ac:dyDescent="0.4">
      <c r="D94" s="6">
        <v>0.5</v>
      </c>
      <c r="E94" s="7">
        <f t="shared" si="6"/>
        <v>-0.9135755079027853</v>
      </c>
      <c r="G94">
        <f t="shared" si="7"/>
        <v>3.4585686230633885</v>
      </c>
      <c r="H94" s="10">
        <f t="shared" si="11"/>
        <v>-1.4562393595970398</v>
      </c>
      <c r="I94">
        <f t="shared" si="8"/>
        <v>-17.474872315164475</v>
      </c>
      <c r="K94">
        <f t="shared" si="9"/>
        <v>-2.6365342752209573</v>
      </c>
      <c r="M94">
        <f>($L$9/2)*$O$6*EXP(-$O$4*(G94/$L$10-1))+($L$9/2)*$O$6*EXP(-$O$4*(($H$4/$E$4)*G94/$L$10-1))+($L$9/2)*$O$6*EXP(-$O$4*(SQRT(4/3+$H$11^2/4)*($H$4/$E$4)*G94/$L$10-1))+2*$O$6*EXP(-$O$4*(($H$5/$E$4)*G94/$L$10-1))+16*$O$6*EXP(-$O$4*($H$14*($H$4/$E$4)*G94/$L$10-1))-SQRT(($L$9/2)*$O$7^2*EXP(-2*$O$5*(G94/$L$10-1))+($L$9/2)*$O$7^2*EXP(-2*$O$5*(($H$4/$E$4)*G94/$L$10-1))+($L$9/2)*$O$7^2*EXP(-2*$O$5*(SQRT(4/3+$H$11^2/4)*($H$4/$E$4)*G94/$L$10-1))+2*$O$7^2*EXP(-2*$O$5*(($H$5/$E$4)*G94/$L$10-1))+16*$O$7^2*EXP(-2*$O$5*($H$14*($H$5/$E$4)*G94/$L$10-1)))</f>
        <v>-1.4562227809705242</v>
      </c>
      <c r="N94" s="13">
        <f t="shared" si="10"/>
        <v>2.7485085714397049E-10</v>
      </c>
      <c r="O94" s="13">
        <v>1</v>
      </c>
    </row>
    <row r="95" spans="4:15" x14ac:dyDescent="0.4">
      <c r="D95" s="6">
        <v>0.52</v>
      </c>
      <c r="E95" s="7">
        <f t="shared" si="6"/>
        <v>-0.90783849279200524</v>
      </c>
      <c r="G95">
        <f t="shared" si="7"/>
        <v>3.4704801332454331</v>
      </c>
      <c r="H95" s="10">
        <f t="shared" si="11"/>
        <v>-1.4470945575104563</v>
      </c>
      <c r="I95">
        <f t="shared" si="8"/>
        <v>-17.365134690125476</v>
      </c>
      <c r="K95">
        <f t="shared" si="9"/>
        <v>-2.6176145933804094</v>
      </c>
      <c r="M95">
        <f>($L$9/2)*$O$6*EXP(-$O$4*(G95/$L$10-1))+($L$9/2)*$O$6*EXP(-$O$4*(($H$4/$E$4)*G95/$L$10-1))+($L$9/2)*$O$6*EXP(-$O$4*(SQRT(4/3+$H$11^2/4)*($H$4/$E$4)*G95/$L$10-1))+2*$O$6*EXP(-$O$4*(($H$5/$E$4)*G95/$L$10-1))+16*$O$6*EXP(-$O$4*($H$14*($H$4/$E$4)*G95/$L$10-1))-SQRT(($L$9/2)*$O$7^2*EXP(-2*$O$5*(G95/$L$10-1))+($L$9/2)*$O$7^2*EXP(-2*$O$5*(($H$4/$E$4)*G95/$L$10-1))+($L$9/2)*$O$7^2*EXP(-2*$O$5*(SQRT(4/3+$H$11^2/4)*($H$4/$E$4)*G95/$L$10-1))+2*$O$7^2*EXP(-2*$O$5*(($H$5/$E$4)*G95/$L$10-1))+16*$O$7^2*EXP(-2*$O$5*($H$14*($H$5/$E$4)*G95/$L$10-1)))</f>
        <v>-1.4470991172027661</v>
      </c>
      <c r="N95" s="13">
        <f t="shared" si="10"/>
        <v>2.0790793959362012E-11</v>
      </c>
      <c r="O95" s="13">
        <v>1</v>
      </c>
    </row>
    <row r="96" spans="4:15" x14ac:dyDescent="0.4">
      <c r="D96" s="6">
        <v>0.54</v>
      </c>
      <c r="E96" s="7">
        <f t="shared" si="6"/>
        <v>-0.90200672767370116</v>
      </c>
      <c r="G96">
        <f t="shared" si="7"/>
        <v>3.4823916434274778</v>
      </c>
      <c r="H96" s="10">
        <f t="shared" si="11"/>
        <v>-1.4377987239118797</v>
      </c>
      <c r="I96">
        <f t="shared" si="8"/>
        <v>-17.253584686942556</v>
      </c>
      <c r="K96">
        <f t="shared" si="9"/>
        <v>-2.5984876129471908</v>
      </c>
      <c r="M96">
        <f>($L$9/2)*$O$6*EXP(-$O$4*(G96/$L$10-1))+($L$9/2)*$O$6*EXP(-$O$4*(($H$4/$E$4)*G96/$L$10-1))+($L$9/2)*$O$6*EXP(-$O$4*(SQRT(4/3+$H$11^2/4)*($H$4/$E$4)*G96/$L$10-1))+2*$O$6*EXP(-$O$4*(($H$5/$E$4)*G96/$L$10-1))+16*$O$6*EXP(-$O$4*($H$14*($H$4/$E$4)*G96/$L$10-1))-SQRT(($L$9/2)*$O$7^2*EXP(-2*$O$5*(G96/$L$10-1))+($L$9/2)*$O$7^2*EXP(-2*$O$5*(($H$4/$E$4)*G96/$L$10-1))+($L$9/2)*$O$7^2*EXP(-2*$O$5*(SQRT(4/3+$H$11^2/4)*($H$4/$E$4)*G96/$L$10-1))+2*$O$7^2*EXP(-2*$O$5*(($H$5/$E$4)*G96/$L$10-1))+16*$O$7^2*EXP(-2*$O$5*($H$14*($H$5/$E$4)*G96/$L$10-1)))</f>
        <v>-1.4378237982483453</v>
      </c>
      <c r="N96" s="13">
        <f t="shared" si="10"/>
        <v>6.2872234918968808E-10</v>
      </c>
      <c r="O96" s="13">
        <v>1</v>
      </c>
    </row>
    <row r="97" spans="4:15" x14ac:dyDescent="0.4">
      <c r="D97" s="6">
        <v>0.56000000000000005</v>
      </c>
      <c r="E97" s="7">
        <f t="shared" si="6"/>
        <v>-0.89608686325695275</v>
      </c>
      <c r="G97">
        <f t="shared" si="7"/>
        <v>3.4943031536095219</v>
      </c>
      <c r="H97" s="10">
        <f t="shared" si="11"/>
        <v>-1.4283624600315825</v>
      </c>
      <c r="I97">
        <f t="shared" si="8"/>
        <v>-17.14034952037899</v>
      </c>
      <c r="K97">
        <f t="shared" si="9"/>
        <v>-2.5791733922503055</v>
      </c>
      <c r="M97">
        <f>($L$9/2)*$O$6*EXP(-$O$4*(G97/$L$10-1))+($L$9/2)*$O$6*EXP(-$O$4*(($H$4/$E$4)*G97/$L$10-1))+($L$9/2)*$O$6*EXP(-$O$4*(SQRT(4/3+$H$11^2/4)*($H$4/$E$4)*G97/$L$10-1))+2*$O$6*EXP(-$O$4*(($H$5/$E$4)*G97/$L$10-1))+16*$O$6*EXP(-$O$4*($H$14*($H$4/$E$4)*G97/$L$10-1))-SQRT(($L$9/2)*$O$7^2*EXP(-2*$O$5*(G97/$L$10-1))+($L$9/2)*$O$7^2*EXP(-2*$O$5*(($H$4/$E$4)*G97/$L$10-1))+($L$9/2)*$O$7^2*EXP(-2*$O$5*(SQRT(4/3+$H$11^2/4)*($H$4/$E$4)*G97/$L$10-1))+2*$O$7^2*EXP(-2*$O$5*(($H$5/$E$4)*G97/$L$10-1))+16*$O$7^2*EXP(-2*$O$5*($H$14*($H$5/$E$4)*G97/$L$10-1)))</f>
        <v>-1.4284072372702776</v>
      </c>
      <c r="N97" s="13">
        <f t="shared" si="10"/>
        <v>2.0050011051593107E-9</v>
      </c>
      <c r="O97" s="13">
        <v>1</v>
      </c>
    </row>
    <row r="98" spans="4:15" x14ac:dyDescent="0.4">
      <c r="D98" s="6">
        <v>0.57999999999999996</v>
      </c>
      <c r="E98" s="7">
        <f t="shared" si="6"/>
        <v>-0.89008528410170717</v>
      </c>
      <c r="G98">
        <f t="shared" si="7"/>
        <v>3.5062146637915665</v>
      </c>
      <c r="H98" s="10">
        <f t="shared" si="11"/>
        <v>-1.4187959428581212</v>
      </c>
      <c r="I98">
        <f t="shared" si="8"/>
        <v>-17.025551314297452</v>
      </c>
      <c r="K98">
        <f t="shared" si="9"/>
        <v>-2.5596910026773356</v>
      </c>
      <c r="M98">
        <f>($L$9/2)*$O$6*EXP(-$O$4*(G98/$L$10-1))+($L$9/2)*$O$6*EXP(-$O$4*(($H$4/$E$4)*G98/$L$10-1))+($L$9/2)*$O$6*EXP(-$O$4*(SQRT(4/3+$H$11^2/4)*($H$4/$E$4)*G98/$L$10-1))+2*$O$6*EXP(-$O$4*(($H$5/$E$4)*G98/$L$10-1))+16*$O$6*EXP(-$O$4*($H$14*($H$4/$E$4)*G98/$L$10-1))-SQRT(($L$9/2)*$O$7^2*EXP(-2*$O$5*(G98/$L$10-1))+($L$9/2)*$O$7^2*EXP(-2*$O$5*(($H$4/$E$4)*G98/$L$10-1))+($L$9/2)*$O$7^2*EXP(-2*$O$5*(SQRT(4/3+$H$11^2/4)*($H$4/$E$4)*G98/$L$10-1))+2*$O$7^2*EXP(-2*$O$5*(($H$5/$E$4)*G98/$L$10-1))+16*$O$7^2*EXP(-2*$O$5*($H$14*($H$5/$E$4)*G98/$L$10-1)))</f>
        <v>-1.4188594340777041</v>
      </c>
      <c r="N98" s="13">
        <f t="shared" si="10"/>
        <v>4.0311349641283448E-9</v>
      </c>
      <c r="O98" s="13">
        <v>1</v>
      </c>
    </row>
    <row r="99" spans="4:15" x14ac:dyDescent="0.4">
      <c r="D99" s="6">
        <v>0.6</v>
      </c>
      <c r="E99" s="7">
        <f t="shared" si="6"/>
        <v>-0.88400811787757105</v>
      </c>
      <c r="G99">
        <f t="shared" si="7"/>
        <v>3.5181261739736107</v>
      </c>
      <c r="H99" s="10">
        <f t="shared" si="11"/>
        <v>-1.4091089398968484</v>
      </c>
      <c r="I99">
        <f t="shared" si="8"/>
        <v>-16.909307278762181</v>
      </c>
      <c r="K99">
        <f t="shared" si="9"/>
        <v>-2.5400585726066307</v>
      </c>
      <c r="M99">
        <f>($L$9/2)*$O$6*EXP(-$O$4*(G99/$L$10-1))+($L$9/2)*$O$6*EXP(-$O$4*(($H$4/$E$4)*G99/$L$10-1))+($L$9/2)*$O$6*EXP(-$O$4*(SQRT(4/3+$H$11^2/4)*($H$4/$E$4)*G99/$L$10-1))+2*$O$6*EXP(-$O$4*(($H$5/$E$4)*G99/$L$10-1))+16*$O$6*EXP(-$O$4*($H$14*($H$4/$E$4)*G99/$L$10-1))-SQRT(($L$9/2)*$O$7^2*EXP(-2*$O$5*(G99/$L$10-1))+($L$9/2)*$O$7^2*EXP(-2*$O$5*(($H$4/$E$4)*G99/$L$10-1))+($L$9/2)*$O$7^2*EXP(-2*$O$5*(SQRT(4/3+$H$11^2/4)*($H$4/$E$4)*G99/$L$10-1))+2*$O$7^2*EXP(-2*$O$5*(($H$5/$E$4)*G99/$L$10-1))+16*$O$7^2*EXP(-2*$O$5*($H$14*($H$5/$E$4)*G99/$L$10-1)))</f>
        <v>-1.4091899898574174</v>
      </c>
      <c r="N99" s="13">
        <f t="shared" si="10"/>
        <v>6.5690961082385501E-9</v>
      </c>
      <c r="O99" s="13">
        <v>1</v>
      </c>
    </row>
    <row r="100" spans="4:15" x14ac:dyDescent="0.4">
      <c r="D100" s="6">
        <v>0.62</v>
      </c>
      <c r="E100" s="7">
        <f t="shared" si="6"/>
        <v>-0.87786124432340862</v>
      </c>
      <c r="G100">
        <f t="shared" si="7"/>
        <v>3.5300376841556553</v>
      </c>
      <c r="H100" s="10">
        <f t="shared" si="11"/>
        <v>-1.3993108234515133</v>
      </c>
      <c r="I100">
        <f t="shared" si="8"/>
        <v>-16.79172988141816</v>
      </c>
      <c r="K100">
        <f t="shared" si="9"/>
        <v>-2.5202933294268677</v>
      </c>
      <c r="M100">
        <f>($L$9/2)*$O$6*EXP(-$O$4*(G100/$L$10-1))+($L$9/2)*$O$6*EXP(-$O$4*(($H$4/$E$4)*G100/$L$10-1))+($L$9/2)*$O$6*EXP(-$O$4*(SQRT(4/3+$H$11^2/4)*($H$4/$E$4)*G100/$L$10-1))+2*$O$6*EXP(-$O$4*(($H$5/$E$4)*G100/$L$10-1))+16*$O$6*EXP(-$O$4*($H$14*($H$4/$E$4)*G100/$L$10-1))-SQRT(($L$9/2)*$O$7^2*EXP(-2*$O$5*(G100/$L$10-1))+($L$9/2)*$O$7^2*EXP(-2*$O$5*(($H$4/$E$4)*G100/$L$10-1))+($L$9/2)*$O$7^2*EXP(-2*$O$5*(SQRT(4/3+$H$11^2/4)*($H$4/$E$4)*G100/$L$10-1))+2*$O$7^2*EXP(-2*$O$5*(($H$5/$E$4)*G100/$L$10-1))+16*$O$7^2*EXP(-2*$O$5*($H$14*($H$5/$E$4)*G100/$L$10-1)))</f>
        <v>-1.3994081213949956</v>
      </c>
      <c r="N100" s="13">
        <f t="shared" si="10"/>
        <v>9.4668898058934064E-9</v>
      </c>
      <c r="O100" s="13">
        <v>1</v>
      </c>
    </row>
    <row r="101" spans="4:15" x14ac:dyDescent="0.4">
      <c r="D101" s="6">
        <v>0.64</v>
      </c>
      <c r="E101" s="7">
        <f t="shared" si="6"/>
        <v>-0.87165030391690757</v>
      </c>
      <c r="G101">
        <f t="shared" si="7"/>
        <v>3.5419491943376991</v>
      </c>
      <c r="H101" s="10">
        <f t="shared" si="11"/>
        <v>-1.3894105844435509</v>
      </c>
      <c r="I101">
        <f t="shared" si="8"/>
        <v>-16.67292701332261</v>
      </c>
      <c r="K101">
        <f t="shared" si="9"/>
        <v>-2.5004116397269409</v>
      </c>
      <c r="M101">
        <f>($L$9/2)*$O$6*EXP(-$O$4*(G101/$L$10-1))+($L$9/2)*$O$6*EXP(-$O$4*(($H$4/$E$4)*G101/$L$10-1))+($L$9/2)*$O$6*EXP(-$O$4*(SQRT(4/3+$H$11^2/4)*($H$4/$E$4)*G101/$L$10-1))+2*$O$6*EXP(-$O$4*(($H$5/$E$4)*G101/$L$10-1))+16*$O$6*EXP(-$O$4*($H$14*($H$4/$E$4)*G101/$L$10-1))-SQRT(($L$9/2)*$O$7^2*EXP(-2*$O$5*(G101/$L$10-1))+($L$9/2)*$O$7^2*EXP(-2*$O$5*(($H$4/$E$4)*G101/$L$10-1))+($L$9/2)*$O$7^2*EXP(-2*$O$5*(SQRT(4/3+$H$11^2/4)*($H$4/$E$4)*G101/$L$10-1))+2*$O$7^2*EXP(-2*$O$5*(($H$5/$E$4)*G101/$L$10-1))+16*$O$7^2*EXP(-2*$O$5*($H$14*($H$5/$E$4)*G101/$L$10-1)))</f>
        <v>-1.3895226748031764</v>
      </c>
      <c r="N101" s="13">
        <f t="shared" si="10"/>
        <v>1.2564248720962637E-8</v>
      </c>
      <c r="O101" s="13">
        <v>1</v>
      </c>
    </row>
    <row r="102" spans="4:15" x14ac:dyDescent="0.4">
      <c r="D102" s="6">
        <v>0.66</v>
      </c>
      <c r="E102" s="7">
        <f t="shared" si="6"/>
        <v>-0.86538070626300401</v>
      </c>
      <c r="G102">
        <f t="shared" si="7"/>
        <v>3.5538607045197441</v>
      </c>
      <c r="H102" s="10">
        <f t="shared" si="11"/>
        <v>-1.3794168457832285</v>
      </c>
      <c r="I102">
        <f t="shared" si="8"/>
        <v>-16.553002149398743</v>
      </c>
      <c r="K102">
        <f t="shared" si="9"/>
        <v>-2.4804290477354893</v>
      </c>
      <c r="M102">
        <f>($L$9/2)*$O$6*EXP(-$O$4*(G102/$L$10-1))+($L$9/2)*$O$6*EXP(-$O$4*(($H$4/$E$4)*G102/$L$10-1))+($L$9/2)*$O$6*EXP(-$O$4*(SQRT(4/3+$H$11^2/4)*($H$4/$E$4)*G102/$L$10-1))+2*$O$6*EXP(-$O$4*(($H$5/$E$4)*G102/$L$10-1))+16*$O$6*EXP(-$O$4*($H$14*($H$4/$E$4)*G102/$L$10-1))-SQRT(($L$9/2)*$O$7^2*EXP(-2*$O$5*(G102/$L$10-1))+($L$9/2)*$O$7^2*EXP(-2*$O$5*(($H$4/$E$4)*G102/$L$10-1))+($L$9/2)*$O$7^2*EXP(-2*$O$5*(SQRT(4/3+$H$11^2/4)*($H$4/$E$4)*G102/$L$10-1))+2*$O$7^2*EXP(-2*$O$5*(($H$5/$E$4)*G102/$L$10-1))+16*$O$7^2*EXP(-2*$O$5*($H$14*($H$5/$E$4)*G102/$L$10-1)))</f>
        <v>-1.3795421387744542</v>
      </c>
      <c r="N102" s="13">
        <f t="shared" si="10"/>
        <v>1.5698333650272358E-8</v>
      </c>
      <c r="O102" s="13">
        <v>1</v>
      </c>
    </row>
    <row r="103" spans="4:15" x14ac:dyDescent="0.4">
      <c r="D103" s="6">
        <v>0.68</v>
      </c>
      <c r="E103" s="7">
        <f t="shared" si="6"/>
        <v>-0.85905763820979419</v>
      </c>
      <c r="G103">
        <f t="shared" si="7"/>
        <v>3.5657722147017887</v>
      </c>
      <c r="H103" s="10">
        <f t="shared" si="11"/>
        <v>-1.369337875306412</v>
      </c>
      <c r="I103">
        <f t="shared" si="8"/>
        <v>-16.432054503676945</v>
      </c>
      <c r="K103">
        <f t="shared" si="9"/>
        <v>-2.4603603120860007</v>
      </c>
      <c r="M103">
        <f>($L$9/2)*$O$6*EXP(-$O$4*(G103/$L$10-1))+($L$9/2)*$O$6*EXP(-$O$4*(($H$4/$E$4)*G103/$L$10-1))+($L$9/2)*$O$6*EXP(-$O$4*(SQRT(4/3+$H$11^2/4)*($H$4/$E$4)*G103/$L$10-1))+2*$O$6*EXP(-$O$4*(($H$5/$E$4)*G103/$L$10-1))+16*$O$6*EXP(-$O$4*($H$14*($H$4/$E$4)*G103/$L$10-1))-SQRT(($L$9/2)*$O$7^2*EXP(-2*$O$5*(G103/$L$10-1))+($L$9/2)*$O$7^2*EXP(-2*$O$5*(($H$4/$E$4)*G103/$L$10-1))+($L$9/2)*$O$7^2*EXP(-2*$O$5*(SQRT(4/3+$H$11^2/4)*($H$4/$E$4)*G103/$L$10-1))+2*$O$7^2*EXP(-2*$O$5*(($H$5/$E$4)*G103/$L$10-1))+16*$O$7^2*EXP(-2*$O$5*($H$14*($H$5/$E$4)*G103/$L$10-1)))</f>
        <v>-1.3694746573743459</v>
      </c>
      <c r="N103" s="13">
        <f t="shared" si="10"/>
        <v>1.8709334108269303E-8</v>
      </c>
      <c r="O103" s="13">
        <v>1</v>
      </c>
    </row>
    <row r="104" spans="4:15" x14ac:dyDescent="0.4">
      <c r="D104" s="6">
        <v>0.7</v>
      </c>
      <c r="E104" s="7">
        <f t="shared" si="6"/>
        <v>-0.8526860717003113</v>
      </c>
      <c r="G104">
        <f t="shared" si="7"/>
        <v>3.5776837248838329</v>
      </c>
      <c r="H104" s="10">
        <f t="shared" si="11"/>
        <v>-1.3591815982902962</v>
      </c>
      <c r="I104">
        <f t="shared" si="8"/>
        <v>-16.310179179483555</v>
      </c>
      <c r="K104">
        <f t="shared" si="9"/>
        <v>-2.4402194409800475</v>
      </c>
      <c r="M104">
        <f>($L$9/2)*$O$6*EXP(-$O$4*(G104/$L$10-1))+($L$9/2)*$O$6*EXP(-$O$4*(($H$4/$E$4)*G104/$L$10-1))+($L$9/2)*$O$6*EXP(-$O$4*(SQRT(4/3+$H$11^2/4)*($H$4/$E$4)*G104/$L$10-1))+2*$O$6*EXP(-$O$4*(($H$5/$E$4)*G104/$L$10-1))+16*$O$6*EXP(-$O$4*($H$14*($H$4/$E$4)*G104/$L$10-1))-SQRT(($L$9/2)*$O$7^2*EXP(-2*$O$5*(G104/$L$10-1))+($L$9/2)*$O$7^2*EXP(-2*$O$5*(($H$4/$E$4)*G104/$L$10-1))+($L$9/2)*$O$7^2*EXP(-2*$O$5*(SQRT(4/3+$H$11^2/4)*($H$4/$E$4)*G104/$L$10-1))+2*$O$7^2*EXP(-2*$O$5*(($H$5/$E$4)*G104/$L$10-1))+16*$O$7^2*EXP(-2*$O$5*($H$14*($H$5/$E$4)*G104/$L$10-1)))</f>
        <v>-1.3593280423911407</v>
      </c>
      <c r="N104" s="13">
        <f t="shared" si="10"/>
        <v>2.144587467216075E-8</v>
      </c>
      <c r="O104" s="13">
        <v>1</v>
      </c>
    </row>
    <row r="105" spans="4:15" x14ac:dyDescent="0.4">
      <c r="D105" s="6">
        <v>0.72</v>
      </c>
      <c r="E105" s="7">
        <f t="shared" si="6"/>
        <v>-0.84627077136829676</v>
      </c>
      <c r="G105">
        <f t="shared" si="7"/>
        <v>3.5895952350658775</v>
      </c>
      <c r="H105" s="10">
        <f t="shared" si="11"/>
        <v>-1.3489556095610651</v>
      </c>
      <c r="I105">
        <f t="shared" si="8"/>
        <v>-16.187467314732782</v>
      </c>
      <c r="K105">
        <f t="shared" si="9"/>
        <v>-2.4200197258181251</v>
      </c>
      <c r="M105">
        <f>($L$9/2)*$O$6*EXP(-$O$4*(G105/$L$10-1))+($L$9/2)*$O$6*EXP(-$O$4*(($H$4/$E$4)*G105/$L$10-1))+($L$9/2)*$O$6*EXP(-$O$4*(SQRT(4/3+$H$11^2/4)*($H$4/$E$4)*G105/$L$10-1))+2*$O$6*EXP(-$O$4*(($H$5/$E$4)*G105/$L$10-1))+16*$O$6*EXP(-$O$4*($H$14*($H$4/$E$4)*G105/$L$10-1))-SQRT(($L$9/2)*$O$7^2*EXP(-2*$O$5*(G105/$L$10-1))+($L$9/2)*$O$7^2*EXP(-2*$O$5*(($H$4/$E$4)*G105/$L$10-1))+($L$9/2)*$O$7^2*EXP(-2*$O$5*(SQRT(4/3+$H$11^2/4)*($H$4/$E$4)*G105/$L$10-1))+2*$O$7^2*EXP(-2*$O$5*(($H$5/$E$4)*G105/$L$10-1))+16*$O$7^2*EXP(-2*$O$5*($H$14*($H$5/$E$4)*G105/$L$10-1)))</f>
        <v>-1.3491097852574481</v>
      </c>
      <c r="N105" s="13">
        <f t="shared" si="10"/>
        <v>2.3770145355178514E-8</v>
      </c>
      <c r="O105" s="13">
        <v>1</v>
      </c>
    </row>
    <row r="106" spans="4:15" x14ac:dyDescent="0.4">
      <c r="D106" s="6">
        <v>0.74</v>
      </c>
      <c r="E106" s="7">
        <f t="shared" si="6"/>
        <v>-0.83981630188585887</v>
      </c>
      <c r="G106">
        <f t="shared" si="7"/>
        <v>3.6015067452479212</v>
      </c>
      <c r="H106" s="10">
        <f t="shared" si="11"/>
        <v>-1.338667185206059</v>
      </c>
      <c r="I106">
        <f t="shared" si="8"/>
        <v>-16.064006222472706</v>
      </c>
      <c r="K106">
        <f t="shared" si="9"/>
        <v>-2.3997737733645348</v>
      </c>
      <c r="M106">
        <f>($L$9/2)*$O$6*EXP(-$O$4*(G106/$L$10-1))+($L$9/2)*$O$6*EXP(-$O$4*(($H$4/$E$4)*G106/$L$10-1))+($L$9/2)*$O$6*EXP(-$O$4*(SQRT(4/3+$H$11^2/4)*($H$4/$E$4)*G106/$L$10-1))+2*$O$6*EXP(-$O$4*(($H$5/$E$4)*G106/$L$10-1))+16*$O$6*EXP(-$O$4*($H$14*($H$4/$E$4)*G106/$L$10-1))-SQRT(($L$9/2)*$O$7^2*EXP(-2*$O$5*(G106/$L$10-1))+($L$9/2)*$O$7^2*EXP(-2*$O$5*(($H$4/$E$4)*G106/$L$10-1))+($L$9/2)*$O$7^2*EXP(-2*$O$5*(SQRT(4/3+$H$11^2/4)*($H$4/$E$4)*G106/$L$10-1))+2*$O$7^2*EXP(-2*$O$5*(($H$5/$E$4)*G106/$L$10-1))+16*$O$7^2*EXP(-2*$O$5*($H$14*($H$5/$E$4)*G106/$L$10-1)))</f>
        <v>-1.3388270685583032</v>
      </c>
      <c r="N106" s="13">
        <f t="shared" si="10"/>
        <v>2.5562686324862468E-8</v>
      </c>
      <c r="O106" s="13">
        <v>1</v>
      </c>
    </row>
    <row r="107" spans="4:15" x14ac:dyDescent="0.4">
      <c r="D107" s="6">
        <v>0.76</v>
      </c>
      <c r="E107" s="7">
        <f t="shared" si="6"/>
        <v>-0.83332703507067707</v>
      </c>
      <c r="G107">
        <f t="shared" si="7"/>
        <v>3.6134182554299663</v>
      </c>
      <c r="H107" s="10">
        <f t="shared" si="11"/>
        <v>-1.3283232939026595</v>
      </c>
      <c r="I107">
        <f t="shared" si="8"/>
        <v>-15.939879526831913</v>
      </c>
      <c r="K107">
        <f t="shared" si="9"/>
        <v>-2.3794935365098291</v>
      </c>
      <c r="M107">
        <f>($L$9/2)*$O$6*EXP(-$O$4*(G107/$L$10-1))+($L$9/2)*$O$6*EXP(-$O$4*(($H$4/$E$4)*G107/$L$10-1))+($L$9/2)*$O$6*EXP(-$O$4*(SQRT(4/3+$H$11^2/4)*($H$4/$E$4)*G107/$L$10-1))+2*$O$6*EXP(-$O$4*(($H$5/$E$4)*G107/$L$10-1))+16*$O$6*EXP(-$O$4*($H$14*($H$4/$E$4)*G107/$L$10-1))-SQRT(($L$9/2)*$O$7^2*EXP(-2*$O$5*(G107/$L$10-1))+($L$9/2)*$O$7^2*EXP(-2*$O$5*(($H$4/$E$4)*G107/$L$10-1))+($L$9/2)*$O$7^2*EXP(-2*$O$5*(SQRT(4/3+$H$11^2/4)*($H$4/$E$4)*G107/$L$10-1))+2*$O$7^2*EXP(-2*$O$5*(($H$5/$E$4)*G107/$L$10-1))+16*$O$7^2*EXP(-2*$O$5*($H$14*($H$5/$E$4)*G107/$L$10-1)))</f>
        <v>-1.3284867771400837</v>
      </c>
      <c r="N107" s="13">
        <f t="shared" si="10"/>
        <v>2.6726768918701018E-8</v>
      </c>
      <c r="O107" s="13">
        <v>1</v>
      </c>
    </row>
    <row r="108" spans="4:15" x14ac:dyDescent="0.4">
      <c r="D108" s="6">
        <v>0.78</v>
      </c>
      <c r="E108" s="7">
        <f t="shared" si="6"/>
        <v>-0.82680715676018446</v>
      </c>
      <c r="G108">
        <f t="shared" si="7"/>
        <v>3.62532976561201</v>
      </c>
      <c r="H108" s="10">
        <f t="shared" si="11"/>
        <v>-1.317930607875734</v>
      </c>
      <c r="I108">
        <f t="shared" si="8"/>
        <v>-15.815167294508807</v>
      </c>
      <c r="K108">
        <f t="shared" si="9"/>
        <v>-2.3591903436916559</v>
      </c>
      <c r="M108">
        <f>($L$9/2)*$O$6*EXP(-$O$4*(G108/$L$10-1))+($L$9/2)*$O$6*EXP(-$O$4*(($H$4/$E$4)*G108/$L$10-1))+($L$9/2)*$O$6*EXP(-$O$4*(SQRT(4/3+$H$11^2/4)*($H$4/$E$4)*G108/$L$10-1))+2*$O$6*EXP(-$O$4*(($H$5/$E$4)*G108/$L$10-1))+16*$O$6*EXP(-$O$4*($H$14*($H$4/$E$4)*G108/$L$10-1))-SQRT(($L$9/2)*$O$7^2*EXP(-2*$O$5*(G108/$L$10-1))+($L$9/2)*$O$7^2*EXP(-2*$O$5*(($H$4/$E$4)*G108/$L$10-1))+($L$9/2)*$O$7^2*EXP(-2*$O$5*(SQRT(4/3+$H$11^2/4)*($H$4/$E$4)*G108/$L$10-1))+2*$O$7^2*EXP(-2*$O$5*(($H$5/$E$4)*G108/$L$10-1))+16*$O$7^2*EXP(-2*$O$5*($H$14*($H$5/$E$4)*G108/$L$10-1)))</f>
        <v>-1.3180955088339952</v>
      </c>
      <c r="N108" s="13">
        <f t="shared" si="10"/>
        <v>2.7192326035448988E-8</v>
      </c>
      <c r="O108" s="13">
        <v>1</v>
      </c>
    </row>
    <row r="109" spans="4:15" x14ac:dyDescent="0.4">
      <c r="D109" s="6">
        <v>0.8</v>
      </c>
      <c r="E109" s="7">
        <f t="shared" si="6"/>
        <v>-0.8202606734599438</v>
      </c>
      <c r="G109">
        <f t="shared" si="7"/>
        <v>3.6372412757940547</v>
      </c>
      <c r="H109" s="10">
        <f t="shared" si="11"/>
        <v>-1.3074955134951505</v>
      </c>
      <c r="I109">
        <f t="shared" si="8"/>
        <v>-15.689946161941805</v>
      </c>
      <c r="K109">
        <f t="shared" si="9"/>
        <v>-2.3388749270321152</v>
      </c>
      <c r="M109">
        <f>($L$9/2)*$O$6*EXP(-$O$4*(G109/$L$10-1))+($L$9/2)*$O$6*EXP(-$O$4*(($H$4/$E$4)*G109/$L$10-1))+($L$9/2)*$O$6*EXP(-$O$4*(SQRT(4/3+$H$11^2/4)*($H$4/$E$4)*G109/$L$10-1))+2*$O$6*EXP(-$O$4*(($H$5/$E$4)*G109/$L$10-1))+16*$O$6*EXP(-$O$4*($H$14*($H$4/$E$4)*G109/$L$10-1))-SQRT(($L$9/2)*$O$7^2*EXP(-2*$O$5*(G109/$L$10-1))+($L$9/2)*$O$7^2*EXP(-2*$O$5*(($H$4/$E$4)*G109/$L$10-1))+($L$9/2)*$O$7^2*EXP(-2*$O$5*(SQRT(4/3+$H$11^2/4)*($H$4/$E$4)*G109/$L$10-1))+2*$O$7^2*EXP(-2*$O$5*(($H$5/$E$4)*G109/$L$10-1))+16*$O$7^2*EXP(-2*$O$5*($H$14*($H$5/$E$4)*G109/$L$10-1)))</f>
        <v>-1.3076595848074102</v>
      </c>
      <c r="N109" s="13">
        <f t="shared" si="10"/>
        <v>2.6919395506621935E-8</v>
      </c>
      <c r="O109" s="13">
        <v>1</v>
      </c>
    </row>
    <row r="110" spans="4:15" x14ac:dyDescent="0.4">
      <c r="D110" s="6">
        <v>0.82</v>
      </c>
      <c r="E110" s="7">
        <f t="shared" si="6"/>
        <v>-0.81369141877321682</v>
      </c>
      <c r="G110">
        <f t="shared" si="7"/>
        <v>3.6491527859760997</v>
      </c>
      <c r="H110" s="10">
        <f t="shared" si="11"/>
        <v>-1.2970241215245077</v>
      </c>
      <c r="I110">
        <f t="shared" si="8"/>
        <v>-15.564289458294093</v>
      </c>
      <c r="K110">
        <f t="shared" si="9"/>
        <v>-2.3185574492472982</v>
      </c>
      <c r="M110">
        <f>($L$9/2)*$O$6*EXP(-$O$4*(G110/$L$10-1))+($L$9/2)*$O$6*EXP(-$O$4*(($H$4/$E$4)*G110/$L$10-1))+($L$9/2)*$O$6*EXP(-$O$4*(SQRT(4/3+$H$11^2/4)*($H$4/$E$4)*G110/$L$10-1))+2*$O$6*EXP(-$O$4*(($H$5/$E$4)*G110/$L$10-1))+16*$O$6*EXP(-$O$4*($H$14*($H$4/$E$4)*G110/$L$10-1))-SQRT(($L$9/2)*$O$7^2*EXP(-2*$O$5*(G110/$L$10-1))+($L$9/2)*$O$7^2*EXP(-2*$O$5*(($H$4/$E$4)*G110/$L$10-1))+($L$9/2)*$O$7^2*EXP(-2*$O$5*(SQRT(4/3+$H$11^2/4)*($H$4/$E$4)*G110/$L$10-1))+2*$O$7^2*EXP(-2*$O$5*(($H$5/$E$4)*G110/$L$10-1))+16*$O$7^2*EXP(-2*$O$5*($H$14*($H$5/$E$4)*G110/$L$10-1)))</f>
        <v>-1.2971850595558831</v>
      </c>
      <c r="N110" s="13">
        <f t="shared" si="10"/>
        <v>2.590104994298976E-8</v>
      </c>
      <c r="O110" s="13">
        <v>1</v>
      </c>
    </row>
    <row r="111" spans="4:15" x14ac:dyDescent="0.4">
      <c r="D111" s="6">
        <v>0.84</v>
      </c>
      <c r="E111" s="7">
        <f t="shared" si="6"/>
        <v>-0.80710305961852058</v>
      </c>
      <c r="G111">
        <f t="shared" si="7"/>
        <v>3.6610642961581434</v>
      </c>
      <c r="H111" s="10">
        <f t="shared" si="11"/>
        <v>-1.2865222770319218</v>
      </c>
      <c r="I111">
        <f t="shared" si="8"/>
        <v>-15.438267324383062</v>
      </c>
      <c r="K111">
        <f t="shared" si="9"/>
        <v>-2.2982475293822064</v>
      </c>
      <c r="M111">
        <f>($L$9/2)*$O$6*EXP(-$O$4*(G111/$L$10-1))+($L$9/2)*$O$6*EXP(-$O$4*(($H$4/$E$4)*G111/$L$10-1))+($L$9/2)*$O$6*EXP(-$O$4*(SQRT(4/3+$H$11^2/4)*($H$4/$E$4)*G111/$L$10-1))+2*$O$6*EXP(-$O$4*(($H$5/$E$4)*G111/$L$10-1))+16*$O$6*EXP(-$O$4*($H$14*($H$4/$E$4)*G111/$L$10-1))-SQRT(($L$9/2)*$O$7^2*EXP(-2*$O$5*(G111/$L$10-1))+($L$9/2)*$O$7^2*EXP(-2*$O$5*(($H$4/$E$4)*G111/$L$10-1))+($L$9/2)*$O$7^2*EXP(-2*$O$5*(SQRT(4/3+$H$11^2/4)*($H$4/$E$4)*G111/$L$10-1))+2*$O$7^2*EXP(-2*$O$5*(($H$5/$E$4)*G111/$L$10-1))+16*$O$7^2*EXP(-2*$O$5*($H$14*($H$5/$E$4)*G111/$L$10-1)))</f>
        <v>-1.2866777305482224</v>
      </c>
      <c r="N111" s="13">
        <f t="shared" si="10"/>
        <v>2.4165795730233649E-8</v>
      </c>
      <c r="O111" s="13">
        <v>1</v>
      </c>
    </row>
    <row r="112" spans="4:15" x14ac:dyDescent="0.4">
      <c r="D112" s="6">
        <v>0.86</v>
      </c>
      <c r="E112" s="7">
        <f t="shared" si="6"/>
        <v>-0.80049910224176357</v>
      </c>
      <c r="G112">
        <f t="shared" si="7"/>
        <v>3.6729758063401881</v>
      </c>
      <c r="H112" s="10">
        <f t="shared" si="11"/>
        <v>-1.2759955689733713</v>
      </c>
      <c r="I112">
        <f t="shared" si="8"/>
        <v>-15.311946827680455</v>
      </c>
      <c r="K112">
        <f t="shared" si="9"/>
        <v>-2.2779542674219653</v>
      </c>
      <c r="M112">
        <f>($L$9/2)*$O$6*EXP(-$O$4*(G112/$L$10-1))+($L$9/2)*$O$6*EXP(-$O$4*(($H$4/$E$4)*G112/$L$10-1))+($L$9/2)*$O$6*EXP(-$O$4*(SQRT(4/3+$H$11^2/4)*($H$4/$E$4)*G112/$L$10-1))+2*$O$6*EXP(-$O$4*(($H$5/$E$4)*G112/$L$10-1))+16*$O$6*EXP(-$O$4*($H$14*($H$4/$E$4)*G112/$L$10-1))-SQRT(($L$9/2)*$O$7^2*EXP(-2*$O$5*(G112/$L$10-1))+($L$9/2)*$O$7^2*EXP(-2*$O$5*(($H$4/$E$4)*G112/$L$10-1))+($L$9/2)*$O$7^2*EXP(-2*$O$5*(SQRT(4/3+$H$11^2/4)*($H$4/$E$4)*G112/$L$10-1))+2*$O$7^2*EXP(-2*$O$5*(($H$5/$E$4)*G112/$L$10-1))+16*$O$7^2*EXP(-2*$O$5*($H$14*($H$5/$E$4)*G112/$L$10-1)))</f>
        <v>-1.2761431475365579</v>
      </c>
      <c r="N112" s="13">
        <f t="shared" si="10"/>
        <v>2.1779432312218341E-5</v>
      </c>
      <c r="O112" s="13">
        <v>1000</v>
      </c>
    </row>
    <row r="113" spans="4:15" x14ac:dyDescent="0.4">
      <c r="D113" s="6">
        <v>0.88</v>
      </c>
      <c r="E113" s="7">
        <f t="shared" si="6"/>
        <v>-0.79388289802935896</v>
      </c>
      <c r="G113">
        <f t="shared" si="7"/>
        <v>3.6848873165222322</v>
      </c>
      <c r="H113" s="10">
        <f t="shared" si="11"/>
        <v>-1.2654493394587982</v>
      </c>
      <c r="I113">
        <f t="shared" si="8"/>
        <v>-15.185392073505579</v>
      </c>
      <c r="K113">
        <f t="shared" si="9"/>
        <v>-2.2576862678280643</v>
      </c>
      <c r="M113">
        <f>($L$9/2)*$O$6*EXP(-$O$4*(G113/$L$10-1))+($L$9/2)*$O$6*EXP(-$O$4*(($H$4/$E$4)*G113/$L$10-1))+($L$9/2)*$O$6*EXP(-$O$4*(SQRT(4/3+$H$11^2/4)*($H$4/$E$4)*G113/$L$10-1))+2*$O$6*EXP(-$O$4*(($H$5/$E$4)*G113/$L$10-1))+16*$O$6*EXP(-$O$4*($H$14*($H$4/$E$4)*G113/$L$10-1))-SQRT(($L$9/2)*$O$7^2*EXP(-2*$O$5*(G113/$L$10-1))+($L$9/2)*$O$7^2*EXP(-2*$O$5*(($H$4/$E$4)*G113/$L$10-1))+($L$9/2)*$O$7^2*EXP(-2*$O$5*(SQRT(4/3+$H$11^2/4)*($H$4/$E$4)*G113/$L$10-1))+2*$O$7^2*EXP(-2*$O$5*(($H$5/$E$4)*G113/$L$10-1))+16*$O$7^2*EXP(-2*$O$5*($H$14*($H$5/$E$4)*G113/$L$10-1)))</f>
        <v>-1.2655866215429683</v>
      </c>
      <c r="N113" s="13">
        <f t="shared" si="10"/>
        <v>1.8846370634079873E-5</v>
      </c>
      <c r="O113" s="13">
        <v>1000</v>
      </c>
    </row>
    <row r="114" spans="4:15" x14ac:dyDescent="0.4">
      <c r="D114" s="6">
        <v>0.9</v>
      </c>
      <c r="E114" s="7">
        <f t="shared" si="6"/>
        <v>-0.78725764912851903</v>
      </c>
      <c r="G114">
        <f t="shared" si="7"/>
        <v>3.6967988267042768</v>
      </c>
      <c r="H114" s="10">
        <f t="shared" si="11"/>
        <v>-1.2548886927108593</v>
      </c>
      <c r="I114">
        <f t="shared" si="8"/>
        <v>-15.058664312530311</v>
      </c>
      <c r="K114">
        <f t="shared" si="9"/>
        <v>-2.2374516620461744</v>
      </c>
      <c r="M114">
        <f>($L$9/2)*$O$6*EXP(-$O$4*(G114/$L$10-1))+($L$9/2)*$O$6*EXP(-$O$4*(($H$4/$E$4)*G114/$L$10-1))+($L$9/2)*$O$6*EXP(-$O$4*(SQRT(4/3+$H$11^2/4)*($H$4/$E$4)*G114/$L$10-1))+2*$O$6*EXP(-$O$4*(($H$5/$E$4)*G114/$L$10-1))+16*$O$6*EXP(-$O$4*($H$14*($H$4/$E$4)*G114/$L$10-1))-SQRT(($L$9/2)*$O$7^2*EXP(-2*$O$5*(G114/$L$10-1))+($L$9/2)*$O$7^2*EXP(-2*$O$5*(($H$4/$E$4)*G114/$L$10-1))+($L$9/2)*$O$7^2*EXP(-2*$O$5*(SQRT(4/3+$H$11^2/4)*($H$4/$E$4)*G114/$L$10-1))+2*$O$7^2*EXP(-2*$O$5*(($H$5/$E$4)*G114/$L$10-1))+16*$O$7^2*EXP(-2*$O$5*($H$14*($H$5/$E$4)*G114/$L$10-1)))</f>
        <v>-1.2550132335337716</v>
      </c>
      <c r="N114" s="13">
        <f t="shared" si="10"/>
        <v>1.5510416571659087E-5</v>
      </c>
      <c r="O114" s="13">
        <v>1000</v>
      </c>
    </row>
    <row r="115" spans="4:15" x14ac:dyDescent="0.4">
      <c r="D115" s="6">
        <v>0.92</v>
      </c>
      <c r="E115" s="7">
        <f t="shared" si="6"/>
        <v>-0.78062641388075904</v>
      </c>
      <c r="G115">
        <f t="shared" si="7"/>
        <v>3.7087103368863215</v>
      </c>
      <c r="H115" s="10">
        <f t="shared" si="11"/>
        <v>-1.2443185037259301</v>
      </c>
      <c r="I115">
        <f t="shared" si="8"/>
        <v>-14.931822044711161</v>
      </c>
      <c r="K115">
        <f t="shared" si="9"/>
        <v>-2.2172581300301646</v>
      </c>
      <c r="M115">
        <f>($L$9/2)*$O$6*EXP(-$O$4*(G115/$L$10-1))+($L$9/2)*$O$6*EXP(-$O$4*(($H$4/$E$4)*G115/$L$10-1))+($L$9/2)*$O$6*EXP(-$O$4*(SQRT(4/3+$H$11^2/4)*($H$4/$E$4)*G115/$L$10-1))+2*$O$6*EXP(-$O$4*(($H$5/$E$4)*G115/$L$10-1))+16*$O$6*EXP(-$O$4*($H$14*($H$4/$E$4)*G115/$L$10-1))-SQRT(($L$9/2)*$O$7^2*EXP(-2*$O$5*(G115/$L$10-1))+($L$9/2)*$O$7^2*EXP(-2*$O$5*(($H$4/$E$4)*G115/$L$10-1))+($L$9/2)*$O$7^2*EXP(-2*$O$5*(SQRT(4/3+$H$11^2/4)*($H$4/$E$4)*G115/$L$10-1))+2*$O$7^2*EXP(-2*$O$5*(($H$5/$E$4)*G115/$L$10-1))+16*$O$7^2*EXP(-2*$O$5*($H$14*($H$5/$E$4)*G115/$L$10-1)))</f>
        <v>-1.2444278427922646</v>
      </c>
      <c r="N115" s="13">
        <f t="shared" si="10"/>
        <v>1.1955031426895717E-8</v>
      </c>
      <c r="O115" s="13">
        <v>1</v>
      </c>
    </row>
    <row r="116" spans="4:15" x14ac:dyDescent="0.4">
      <c r="D116" s="6">
        <v>0.94</v>
      </c>
      <c r="E116" s="7">
        <f t="shared" si="6"/>
        <v>-0.77399211207444785</v>
      </c>
      <c r="G116">
        <f t="shared" si="7"/>
        <v>3.7206218470683656</v>
      </c>
      <c r="H116" s="10">
        <f t="shared" si="11"/>
        <v>-1.2337434266466698</v>
      </c>
      <c r="I116">
        <f t="shared" si="8"/>
        <v>-14.804921119760039</v>
      </c>
      <c r="K116">
        <f t="shared" si="9"/>
        <v>-2.1971129208249218</v>
      </c>
      <c r="M116">
        <f>($L$9/2)*$O$6*EXP(-$O$4*(G116/$L$10-1))+($L$9/2)*$O$6*EXP(-$O$4*(($H$4/$E$4)*G116/$L$10-1))+($L$9/2)*$O$6*EXP(-$O$4*(SQRT(4/3+$H$11^2/4)*($H$4/$E$4)*G116/$L$10-1))+2*$O$6*EXP(-$O$4*(($H$5/$E$4)*G116/$L$10-1))+16*$O$6*EXP(-$O$4*($H$14*($H$4/$E$4)*G116/$L$10-1))-SQRT(($L$9/2)*$O$7^2*EXP(-2*$O$5*(G116/$L$10-1))+($L$9/2)*$O$7^2*EXP(-2*$O$5*(($H$4/$E$4)*G116/$L$10-1))+($L$9/2)*$O$7^2*EXP(-2*$O$5*(SQRT(4/3+$H$11^2/4)*($H$4/$E$4)*G116/$L$10-1))+2*$O$7^2*EXP(-2*$O$5*(($H$5/$E$4)*G116/$L$10-1))+16*$O$7^2*EXP(-2*$O$5*($H$14*($H$5/$E$4)*G116/$L$10-1)))</f>
        <v>-1.2338350950002706</v>
      </c>
      <c r="N116" s="13">
        <f t="shared" si="10"/>
        <v>8.4030870518719491E-9</v>
      </c>
      <c r="O116" s="13">
        <v>1</v>
      </c>
    </row>
    <row r="117" spans="4:15" x14ac:dyDescent="0.4">
      <c r="D117" s="6">
        <v>0.96</v>
      </c>
      <c r="E117" s="7">
        <f t="shared" si="6"/>
        <v>-0.76735753002207663</v>
      </c>
      <c r="G117">
        <f t="shared" si="7"/>
        <v>3.7325333572504102</v>
      </c>
      <c r="H117" s="10">
        <f t="shared" si="11"/>
        <v>-1.2231679028551901</v>
      </c>
      <c r="I117">
        <f t="shared" si="8"/>
        <v>-14.678014834262282</v>
      </c>
      <c r="K117">
        <f t="shared" si="9"/>
        <v>-2.1770228722487959</v>
      </c>
      <c r="M117">
        <f>($L$9/2)*$O$6*EXP(-$O$4*(G117/$L$10-1))+($L$9/2)*$O$6*EXP(-$O$4*(($H$4/$E$4)*G117/$L$10-1))+($L$9/2)*$O$6*EXP(-$O$4*(SQRT(4/3+$H$11^2/4)*($H$4/$E$4)*G117/$L$10-1))+2*$O$6*EXP(-$O$4*(($H$5/$E$4)*G117/$L$10-1))+16*$O$6*EXP(-$O$4*($H$14*($H$4/$E$4)*G117/$L$10-1))-SQRT(($L$9/2)*$O$7^2*EXP(-2*$O$5*(G117/$L$10-1))+($L$9/2)*$O$7^2*EXP(-2*$O$5*(($H$4/$E$4)*G117/$L$10-1))+($L$9/2)*$O$7^2*EXP(-2*$O$5*(SQRT(4/3+$H$11^2/4)*($H$4/$E$4)*G117/$L$10-1))+2*$O$7^2*EXP(-2*$O$5*(($H$5/$E$4)*G117/$L$10-1))+16*$O$7^2*EXP(-2*$O$5*($H$14*($H$5/$E$4)*G117/$L$10-1)))</f>
        <v>-1.2232394300385323</v>
      </c>
      <c r="N117" s="13">
        <f t="shared" si="10"/>
        <v>5.1161379568752666E-9</v>
      </c>
      <c r="O117" s="13">
        <v>1</v>
      </c>
    </row>
    <row r="118" spans="4:15" x14ac:dyDescent="0.4">
      <c r="D118" s="6">
        <v>0.98</v>
      </c>
      <c r="E118" s="7">
        <f t="shared" si="6"/>
        <v>-0.76072532546774874</v>
      </c>
      <c r="G118">
        <f t="shared" si="7"/>
        <v>3.7444448674324544</v>
      </c>
      <c r="H118" s="10">
        <f t="shared" si="11"/>
        <v>-1.2125961687955915</v>
      </c>
      <c r="I118">
        <f t="shared" si="8"/>
        <v>-14.551154025547099</v>
      </c>
      <c r="K118">
        <f t="shared" si="9"/>
        <v>-2.156994429714691</v>
      </c>
      <c r="M118">
        <f>($L$9/2)*$O$6*EXP(-$O$4*(G118/$L$10-1))+($L$9/2)*$O$6*EXP(-$O$4*(($H$4/$E$4)*G118/$L$10-1))+($L$9/2)*$O$6*EXP(-$O$4*(SQRT(4/3+$H$11^2/4)*($H$4/$E$4)*G118/$L$10-1))+2*$O$6*EXP(-$O$4*(($H$5/$E$4)*G118/$L$10-1))+16*$O$6*EXP(-$O$4*($H$14*($H$4/$E$4)*G118/$L$10-1))-SQRT(($L$9/2)*$O$7^2*EXP(-2*$O$5*(G118/$L$10-1))+($L$9/2)*$O$7^2*EXP(-2*$O$5*(($H$4/$E$4)*G118/$L$10-1))+($L$9/2)*$O$7^2*EXP(-2*$O$5*(SQRT(4/3+$H$11^2/4)*($H$4/$E$4)*G118/$L$10-1))+2*$O$7^2*EXP(-2*$O$5*(($H$5/$E$4)*G118/$L$10-1))+16*$O$7^2*EXP(-2*$O$5*($H$14*($H$5/$E$4)*G118/$L$10-1)))</f>
        <v>-1.2126450895156244</v>
      </c>
      <c r="N118" s="13">
        <f t="shared" si="10"/>
        <v>2.3932368485403208E-9</v>
      </c>
      <c r="O118" s="13">
        <v>1</v>
      </c>
    </row>
    <row r="119" spans="4:15" x14ac:dyDescent="0.4">
      <c r="D119" s="6">
        <v>1</v>
      </c>
      <c r="E119" s="7">
        <f t="shared" si="6"/>
        <v>-0.75409803233022099</v>
      </c>
      <c r="G119">
        <f t="shared" si="7"/>
        <v>3.756356377614499</v>
      </c>
      <c r="H119" s="10">
        <f t="shared" si="11"/>
        <v>-1.2020322635343723</v>
      </c>
      <c r="I119">
        <f t="shared" si="8"/>
        <v>-14.424387162412469</v>
      </c>
      <c r="K119">
        <f t="shared" si="9"/>
        <v>-2.1370336642271237</v>
      </c>
      <c r="M119">
        <f>($L$9/2)*$O$6*EXP(-$O$4*(G119/$L$10-1))+($L$9/2)*$O$6*EXP(-$O$4*(($H$4/$E$4)*G119/$L$10-1))+($L$9/2)*$O$6*EXP(-$O$4*(SQRT(4/3+$H$11^2/4)*($H$4/$E$4)*G119/$L$10-1))+2*$O$6*EXP(-$O$4*(($H$5/$E$4)*G119/$L$10-1))+16*$O$6*EXP(-$O$4*($H$14*($H$4/$E$4)*G119/$L$10-1))-SQRT(($L$9/2)*$O$7^2*EXP(-2*$O$5*(G119/$L$10-1))+($L$9/2)*$O$7^2*EXP(-2*$O$5*(($H$4/$E$4)*G119/$L$10-1))+($L$9/2)*$O$7^2*EXP(-2*$O$5*(SQRT(4/3+$H$11^2/4)*($H$4/$E$4)*G119/$L$10-1))+2*$O$7^2*EXP(-2*$O$5*(($H$5/$E$4)*G119/$L$10-1))+16*$O$7^2*EXP(-2*$O$5*($H$14*($H$5/$E$4)*G119/$L$10-1)))</f>
        <v>-1.2020561240347205</v>
      </c>
      <c r="N119" s="13">
        <f t="shared" si="10"/>
        <v>5.6932347686616509E-10</v>
      </c>
      <c r="O119" s="13">
        <v>1</v>
      </c>
    </row>
    <row r="120" spans="4:15" x14ac:dyDescent="0.4">
      <c r="D120" s="6">
        <v>1.02</v>
      </c>
      <c r="E120" s="7">
        <f t="shared" si="6"/>
        <v>-0.74747806528667704</v>
      </c>
      <c r="G120">
        <f t="shared" si="7"/>
        <v>3.7682678877965432</v>
      </c>
      <c r="H120" s="10">
        <f t="shared" si="11"/>
        <v>-1.1914800360669633</v>
      </c>
      <c r="I120">
        <f t="shared" si="8"/>
        <v>-14.29776043280356</v>
      </c>
      <c r="K120">
        <f t="shared" si="9"/>
        <v>-2.1171462895910027</v>
      </c>
      <c r="M120">
        <f>($L$9/2)*$O$6*EXP(-$O$4*(G120/$L$10-1))+($L$9/2)*$O$6*EXP(-$O$4*(($H$4/$E$4)*G120/$L$10-1))+($L$9/2)*$O$6*EXP(-$O$4*(SQRT(4/3+$H$11^2/4)*($H$4/$E$4)*G120/$L$10-1))+2*$O$6*EXP(-$O$4*(($H$5/$E$4)*G120/$L$10-1))+16*$O$6*EXP(-$O$4*($H$14*($H$4/$E$4)*G120/$L$10-1))-SQRT(($L$9/2)*$O$7^2*EXP(-2*$O$5*(G120/$L$10-1))+($L$9/2)*$O$7^2*EXP(-2*$O$5*(($H$4/$E$4)*G120/$L$10-1))+($L$9/2)*$O$7^2*EXP(-2*$O$5*(SQRT(4/3+$H$11^2/4)*($H$4/$E$4)*G120/$L$10-1))+2*$O$7^2*EXP(-2*$O$5*(($H$5/$E$4)*G120/$L$10-1))+16*$O$7^2*EXP(-2*$O$5*($H$14*($H$5/$E$4)*G120/$L$10-1)))</f>
        <v>-1.1914764002072551</v>
      </c>
      <c r="N120" s="13">
        <f t="shared" si="10"/>
        <v>1.321947581767841E-11</v>
      </c>
      <c r="O120" s="13">
        <v>1</v>
      </c>
    </row>
    <row r="121" spans="4:15" x14ac:dyDescent="0.4">
      <c r="D121" s="6">
        <v>1.04</v>
      </c>
      <c r="E121" s="7">
        <f t="shared" si="6"/>
        <v>-0.74086772420225078</v>
      </c>
      <c r="G121">
        <f t="shared" si="7"/>
        <v>3.7801793979785878</v>
      </c>
      <c r="H121" s="10">
        <f t="shared" si="11"/>
        <v>-1.1809431523783878</v>
      </c>
      <c r="I121">
        <f t="shared" si="8"/>
        <v>-14.171317828540653</v>
      </c>
      <c r="K121">
        <f t="shared" si="9"/>
        <v>-2.0973376788662677</v>
      </c>
      <c r="M121">
        <f>($L$9/2)*$O$6*EXP(-$O$4*(G121/$L$10-1))+($L$9/2)*$O$6*EXP(-$O$4*(($H$4/$E$4)*G121/$L$10-1))+($L$9/2)*$O$6*EXP(-$O$4*(SQRT(4/3+$H$11^2/4)*($H$4/$E$4)*G121/$L$10-1))+2*$O$6*EXP(-$O$4*(($H$5/$E$4)*G121/$L$10-1))+16*$O$6*EXP(-$O$4*($H$14*($H$4/$E$4)*G121/$L$10-1))-SQRT(($L$9/2)*$O$7^2*EXP(-2*$O$5*(G121/$L$10-1))+($L$9/2)*$O$7^2*EXP(-2*$O$5*(($H$4/$E$4)*G121/$L$10-1))+($L$9/2)*$O$7^2*EXP(-2*$O$5*(SQRT(4/3+$H$11^2/4)*($H$4/$E$4)*G121/$L$10-1))+2*$O$7^2*EXP(-2*$O$5*(($H$5/$E$4)*G121/$L$10-1))+16*$O$7^2*EXP(-2*$O$5*($H$14*($H$5/$E$4)*G121/$L$10-1)))</f>
        <v>-1.1809096074221686</v>
      </c>
      <c r="N121" s="13">
        <f t="shared" si="10"/>
        <v>1.1252640877488086E-9</v>
      </c>
      <c r="O121" s="13">
        <v>1</v>
      </c>
    </row>
    <row r="122" spans="4:15" x14ac:dyDescent="0.4">
      <c r="D122" s="6">
        <v>1.06</v>
      </c>
      <c r="E122" s="7">
        <f t="shared" si="6"/>
        <v>-0.73426919841017391</v>
      </c>
      <c r="G122">
        <f t="shared" si="7"/>
        <v>3.7920909081606324</v>
      </c>
      <c r="H122" s="10">
        <f t="shared" si="11"/>
        <v>-1.1704251022658174</v>
      </c>
      <c r="I122">
        <f t="shared" si="8"/>
        <v>-14.045101227189809</v>
      </c>
      <c r="K122">
        <f t="shared" si="9"/>
        <v>-2.0776128801011025</v>
      </c>
      <c r="M122">
        <f>($L$9/2)*$O$6*EXP(-$O$4*(G122/$L$10-1))+($L$9/2)*$O$6*EXP(-$O$4*(($H$4/$E$4)*G122/$L$10-1))+($L$9/2)*$O$6*EXP(-$O$4*(SQRT(4/3+$H$11^2/4)*($H$4/$E$4)*G122/$L$10-1))+2*$O$6*EXP(-$O$4*(($H$5/$E$4)*G122/$L$10-1))+16*$O$6*EXP(-$O$4*($H$14*($H$4/$E$4)*G122/$L$10-1))-SQRT(($L$9/2)*$O$7^2*EXP(-2*$O$5*(G122/$L$10-1))+($L$9/2)*$O$7^2*EXP(-2*$O$5*(($H$4/$E$4)*G122/$L$10-1))+($L$9/2)*$O$7^2*EXP(-2*$O$5*(SQRT(4/3+$H$11^2/4)*($H$4/$E$4)*G122/$L$10-1))+2*$O$7^2*EXP(-2*$O$5*(($H$5/$E$4)*G122/$L$10-1))+16*$O$7^2*EXP(-2*$O$5*($H$14*($H$5/$E$4)*G122/$L$10-1)))</f>
        <v>-1.1703592643791603</v>
      </c>
      <c r="N122" s="13">
        <f t="shared" si="10"/>
        <v>4.3346273194796807E-9</v>
      </c>
      <c r="O122" s="13">
        <v>1</v>
      </c>
    </row>
    <row r="123" spans="4:15" x14ac:dyDescent="0.4">
      <c r="D123" s="6">
        <v>1.08</v>
      </c>
      <c r="E123" s="7">
        <f t="shared" si="6"/>
        <v>-0.7276845708472679</v>
      </c>
      <c r="G123">
        <f t="shared" si="7"/>
        <v>3.8040024183426766</v>
      </c>
      <c r="H123" s="10">
        <f t="shared" si="11"/>
        <v>-1.159929205930545</v>
      </c>
      <c r="I123">
        <f t="shared" si="8"/>
        <v>-13.919150471166541</v>
      </c>
      <c r="K123">
        <f t="shared" si="9"/>
        <v>-2.0579766313749932</v>
      </c>
      <c r="M123">
        <f>($L$9/2)*$O$6*EXP(-$O$4*(G123/$L$10-1))+($L$9/2)*$O$6*EXP(-$O$4*(($H$4/$E$4)*G123/$L$10-1))+($L$9/2)*$O$6*EXP(-$O$4*(SQRT(4/3+$H$11^2/4)*($H$4/$E$4)*G123/$L$10-1))+2*$O$6*EXP(-$O$4*(($H$5/$E$4)*G123/$L$10-1))+16*$O$6*EXP(-$O$4*($H$14*($H$4/$E$4)*G123/$L$10-1))-SQRT(($L$9/2)*$O$7^2*EXP(-2*$O$5*(G123/$L$10-1))+($L$9/2)*$O$7^2*EXP(-2*$O$5*(($H$4/$E$4)*G123/$L$10-1))+($L$9/2)*$O$7^2*EXP(-2*$O$5*(SQRT(4/3+$H$11^2/4)*($H$4/$E$4)*G123/$L$10-1))+2*$O$7^2*EXP(-2*$O$5*(($H$5/$E$4)*G123/$L$10-1))+16*$O$7^2*EXP(-2*$O$5*($H$14*($H$5/$E$4)*G123/$L$10-1)))</f>
        <v>-1.1598287253940693</v>
      </c>
      <c r="N123" s="13">
        <f t="shared" si="10"/>
        <v>1.0096338210446707E-8</v>
      </c>
      <c r="O123" s="13">
        <v>1</v>
      </c>
    </row>
    <row r="124" spans="4:15" x14ac:dyDescent="0.4">
      <c r="D124" s="6">
        <v>1.1000000000000001</v>
      </c>
      <c r="E124" s="7">
        <f t="shared" si="6"/>
        <v>-0.72111582204936631</v>
      </c>
      <c r="G124">
        <f t="shared" si="7"/>
        <v>3.8159139285247212</v>
      </c>
      <c r="H124" s="10">
        <f t="shared" si="11"/>
        <v>-1.1494586203466899</v>
      </c>
      <c r="I124">
        <f t="shared" si="8"/>
        <v>-13.79350344416028</v>
      </c>
      <c r="K124">
        <f t="shared" si="9"/>
        <v>-2.0384333751815467</v>
      </c>
      <c r="M124">
        <f>($L$9/2)*$O$6*EXP(-$O$4*(G124/$L$10-1))+($L$9/2)*$O$6*EXP(-$O$4*(($H$4/$E$4)*G124/$L$10-1))+($L$9/2)*$O$6*EXP(-$O$4*(SQRT(4/3+$H$11^2/4)*($H$4/$E$4)*G124/$L$10-1))+2*$O$6*EXP(-$O$4*(($H$5/$E$4)*G124/$L$10-1))+16*$O$6*EXP(-$O$4*($H$14*($H$4/$E$4)*G124/$L$10-1))-SQRT(($L$9/2)*$O$7^2*EXP(-2*$O$5*(G124/$L$10-1))+($L$9/2)*$O$7^2*EXP(-2*$O$5*(($H$4/$E$4)*G124/$L$10-1))+($L$9/2)*$O$7^2*EXP(-2*$O$5*(SQRT(4/3+$H$11^2/4)*($H$4/$E$4)*G124/$L$10-1))+2*$O$7^2*EXP(-2*$O$5*(($H$5/$E$4)*G124/$L$10-1))+16*$O$7^2*EXP(-2*$O$5*($H$14*($H$5/$E$4)*G124/$L$10-1)))</f>
        <v>-1.1493211864842086</v>
      </c>
      <c r="N124" s="13">
        <f t="shared" si="10"/>
        <v>1.8888066556536772E-8</v>
      </c>
      <c r="O124" s="13">
        <v>1</v>
      </c>
    </row>
    <row r="125" spans="4:15" x14ac:dyDescent="0.4">
      <c r="D125" s="6">
        <v>1.1200000000000001</v>
      </c>
      <c r="E125" s="7">
        <f t="shared" si="6"/>
        <v>-0.71456483401111048</v>
      </c>
      <c r="G125">
        <f t="shared" si="7"/>
        <v>3.8278254387067654</v>
      </c>
      <c r="H125" s="10">
        <f t="shared" si="11"/>
        <v>-1.1390163454137101</v>
      </c>
      <c r="I125">
        <f t="shared" si="8"/>
        <v>-13.668196144964522</v>
      </c>
      <c r="K125">
        <f t="shared" si="9"/>
        <v>-2.0189872721797202</v>
      </c>
      <c r="M125">
        <f>($L$9/2)*$O$6*EXP(-$O$4*(G125/$L$10-1))+($L$9/2)*$O$6*EXP(-$O$4*(($H$4/$E$4)*G125/$L$10-1))+($L$9/2)*$O$6*EXP(-$O$4*(SQRT(4/3+$H$11^2/4)*($H$4/$E$4)*G125/$L$10-1))+2*$O$6*EXP(-$O$4*(($H$5/$E$4)*G125/$L$10-1))+16*$O$6*EXP(-$O$4*($H$14*($H$4/$E$4)*G125/$L$10-1))-SQRT(($L$9/2)*$O$7^2*EXP(-2*$O$5*(G125/$L$10-1))+($L$9/2)*$O$7^2*EXP(-2*$O$5*(($H$4/$E$4)*G125/$L$10-1))+($L$9/2)*$O$7^2*EXP(-2*$O$5*(SQRT(4/3+$H$11^2/4)*($H$4/$E$4)*G125/$L$10-1))+2*$O$7^2*EXP(-2*$O$5*(($H$5/$E$4)*G125/$L$10-1))+16*$O$7^2*EXP(-2*$O$5*($H$14*($H$5/$E$4)*G125/$L$10-1)))</f>
        <v>-1.1388396912412444</v>
      </c>
      <c r="N125" s="13">
        <f t="shared" si="10"/>
        <v>3.1206696649543647E-8</v>
      </c>
      <c r="O125" s="13">
        <v>1</v>
      </c>
    </row>
    <row r="126" spans="4:15" x14ac:dyDescent="0.4">
      <c r="D126" s="6">
        <v>1.1399999999999999</v>
      </c>
      <c r="E126" s="7">
        <f t="shared" si="6"/>
        <v>-0.7080333939144281</v>
      </c>
      <c r="G126">
        <f t="shared" si="7"/>
        <v>3.83973694888881</v>
      </c>
      <c r="H126" s="10">
        <f t="shared" si="11"/>
        <v>-1.1286052298995983</v>
      </c>
      <c r="I126">
        <f t="shared" si="8"/>
        <v>-13.54326275879518</v>
      </c>
      <c r="K126">
        <f t="shared" si="9"/>
        <v>-1.9996422143408144</v>
      </c>
      <c r="M126">
        <f>($L$9/2)*$O$6*EXP(-$O$4*(G126/$L$10-1))+($L$9/2)*$O$6*EXP(-$O$4*(($H$4/$E$4)*G126/$L$10-1))+($L$9/2)*$O$6*EXP(-$O$4*(SQRT(4/3+$H$11^2/4)*($H$4/$E$4)*G126/$L$10-1))+2*$O$6*EXP(-$O$4*(($H$5/$E$4)*G126/$L$10-1))+16*$O$6*EXP(-$O$4*($H$14*($H$4/$E$4)*G126/$L$10-1))-SQRT(($L$9/2)*$O$7^2*EXP(-2*$O$5*(G126/$L$10-1))+($L$9/2)*$O$7^2*EXP(-2*$O$5*(($H$4/$E$4)*G126/$L$10-1))+($L$9/2)*$O$7^2*EXP(-2*$O$5*(SQRT(4/3+$H$11^2/4)*($H$4/$E$4)*G126/$L$10-1))+2*$O$7^2*EXP(-2*$O$5*(($H$5/$E$4)*G126/$L$10-1))+16*$O$7^2*EXP(-2*$O$5*($H$14*($H$5/$E$4)*G126/$L$10-1)))</f>
        <v>-1.1283871364989122</v>
      </c>
      <c r="N126" s="13">
        <f t="shared" si="10"/>
        <v>4.7564731422838973E-8</v>
      </c>
      <c r="O126" s="13">
        <v>1</v>
      </c>
    </row>
    <row r="127" spans="4:15" x14ac:dyDescent="0.4">
      <c r="D127" s="6">
        <v>1.1599999999999999</v>
      </c>
      <c r="E127" s="7">
        <f t="shared" si="6"/>
        <v>-0.70152319772987781</v>
      </c>
      <c r="G127">
        <f t="shared" si="7"/>
        <v>3.8516484590708537</v>
      </c>
      <c r="H127" s="10">
        <f t="shared" si="11"/>
        <v>-1.1182279771814254</v>
      </c>
      <c r="I127">
        <f t="shared" si="8"/>
        <v>-13.418735726177104</v>
      </c>
      <c r="K127">
        <f t="shared" si="9"/>
        <v>-1.980401837517475</v>
      </c>
      <c r="M127">
        <f>($L$9/2)*$O$6*EXP(-$O$4*(G127/$L$10-1))+($L$9/2)*$O$6*EXP(-$O$4*(($H$4/$E$4)*G127/$L$10-1))+($L$9/2)*$O$6*EXP(-$O$4*(SQRT(4/3+$H$11^2/4)*($H$4/$E$4)*G127/$L$10-1))+2*$O$6*EXP(-$O$4*(($H$5/$E$4)*G127/$L$10-1))+16*$O$6*EXP(-$O$4*($H$14*($H$4/$E$4)*G127/$L$10-1))-SQRT(($L$9/2)*$O$7^2*EXP(-2*$O$5*(G127/$L$10-1))+($L$9/2)*$O$7^2*EXP(-2*$O$5*(($H$4/$E$4)*G127/$L$10-1))+($L$9/2)*$O$7^2*EXP(-2*$O$5*(SQRT(4/3+$H$11^2/4)*($H$4/$E$4)*G127/$L$10-1))+2*$O$7^2*EXP(-2*$O$5*(($H$5/$E$4)*G127/$L$10-1))+16*$O$7^2*EXP(-2*$O$5*($H$14*($H$5/$E$4)*G127/$L$10-1)))</f>
        <v>-1.1179662778026398</v>
      </c>
      <c r="N127" s="13">
        <f t="shared" si="10"/>
        <v>6.8486564856778422E-8</v>
      </c>
      <c r="O127" s="13">
        <v>1</v>
      </c>
    </row>
    <row r="128" spans="4:15" x14ac:dyDescent="0.4">
      <c r="D128" s="6">
        <v>1.18</v>
      </c>
      <c r="E128" s="7">
        <f t="shared" si="6"/>
        <v>-0.69503585369491083</v>
      </c>
      <c r="G128">
        <f t="shared" si="7"/>
        <v>3.8635599692528988</v>
      </c>
      <c r="H128" s="10">
        <f t="shared" si="11"/>
        <v>-1.1078871507896879</v>
      </c>
      <c r="I128">
        <f t="shared" si="8"/>
        <v>-13.294645809476254</v>
      </c>
      <c r="K128">
        <f t="shared" si="9"/>
        <v>-1.9612695334597292</v>
      </c>
      <c r="M128">
        <f>($L$9/2)*$O$6*EXP(-$O$4*(G128/$L$10-1))+($L$9/2)*$O$6*EXP(-$O$4*(($H$4/$E$4)*G128/$L$10-1))+($L$9/2)*$O$6*EXP(-$O$4*(SQRT(4/3+$H$11^2/4)*($H$4/$E$4)*G128/$L$10-1))+2*$O$6*EXP(-$O$4*(($H$5/$E$4)*G128/$L$10-1))+16*$O$6*EXP(-$O$4*($H$14*($H$4/$E$4)*G128/$L$10-1))-SQRT(($L$9/2)*$O$7^2*EXP(-2*$O$5*(G128/$L$10-1))+($L$9/2)*$O$7^2*EXP(-2*$O$5*(($H$4/$E$4)*G128/$L$10-1))+($L$9/2)*$O$7^2*EXP(-2*$O$5*(SQRT(4/3+$H$11^2/4)*($H$4/$E$4)*G128/$L$10-1))+2*$O$7^2*EXP(-2*$O$5*(($H$5/$E$4)*G128/$L$10-1))+16*$O$7^2*EXP(-2*$O$5*($H$14*($H$5/$E$4)*G128/$L$10-1)))</f>
        <v>-1.1075797346878804</v>
      </c>
      <c r="N128" s="13">
        <f t="shared" si="10"/>
        <v>9.4504659650526378E-8</v>
      </c>
      <c r="O128" s="13">
        <v>1</v>
      </c>
    </row>
    <row r="129" spans="4:15" x14ac:dyDescent="0.4">
      <c r="D129" s="6">
        <v>1.2</v>
      </c>
      <c r="E129" s="7">
        <f t="shared" si="6"/>
        <v>-0.68857288567298436</v>
      </c>
      <c r="G129">
        <f t="shared" si="7"/>
        <v>3.8754714794349434</v>
      </c>
      <c r="H129" s="10">
        <f t="shared" si="11"/>
        <v>-1.0975851797627372</v>
      </c>
      <c r="I129">
        <f t="shared" si="8"/>
        <v>-13.171022157152846</v>
      </c>
      <c r="K129">
        <f t="shared" si="9"/>
        <v>-1.9422484613020785</v>
      </c>
      <c r="M129">
        <f>($L$9/2)*$O$6*EXP(-$O$4*(G129/$L$10-1))+($L$9/2)*$O$6*EXP(-$O$4*(($H$4/$E$4)*G129/$L$10-1))+($L$9/2)*$O$6*EXP(-$O$4*(SQRT(4/3+$H$11^2/4)*($H$4/$E$4)*G129/$L$10-1))+2*$O$6*EXP(-$O$4*(($H$5/$E$4)*G129/$L$10-1))+16*$O$6*EXP(-$O$4*($H$14*($H$4/$E$4)*G129/$L$10-1))-SQRT(($L$9/2)*$O$7^2*EXP(-2*$O$5*(G129/$L$10-1))+($L$9/2)*$O$7^2*EXP(-2*$O$5*(($H$4/$E$4)*G129/$L$10-1))+($L$9/2)*$O$7^2*EXP(-2*$O$5*(SQRT(4/3+$H$11^2/4)*($H$4/$E$4)*G129/$L$10-1))+2*$O$7^2*EXP(-2*$O$5*(($H$5/$E$4)*G129/$L$10-1))+16*$O$7^2*EXP(-2*$O$5*($H$14*($H$5/$E$4)*G129/$L$10-1)))</f>
        <v>-1.0972299957737524</v>
      </c>
      <c r="N129" s="13">
        <f t="shared" si="10"/>
        <v>1.2615566603116847E-7</v>
      </c>
      <c r="O129" s="13">
        <v>1</v>
      </c>
    </row>
    <row r="130" spans="4:15" x14ac:dyDescent="0.4">
      <c r="D130" s="6">
        <v>1.22</v>
      </c>
      <c r="E130" s="7">
        <f t="shared" si="6"/>
        <v>-0.68213573639733494</v>
      </c>
      <c r="G130">
        <f t="shared" si="7"/>
        <v>3.8873829896169876</v>
      </c>
      <c r="H130" s="10">
        <f t="shared" si="11"/>
        <v>-1.087324363817352</v>
      </c>
      <c r="I130">
        <f t="shared" si="8"/>
        <v>-13.047892365808224</v>
      </c>
      <c r="K130">
        <f t="shared" si="9"/>
        <v>-1.9233415585445635</v>
      </c>
      <c r="M130">
        <f>($L$9/2)*$O$6*EXP(-$O$4*(G130/$L$10-1))+($L$9/2)*$O$6*EXP(-$O$4*(($H$4/$E$4)*G130/$L$10-1))+($L$9/2)*$O$6*EXP(-$O$4*(SQRT(4/3+$H$11^2/4)*($H$4/$E$4)*G130/$L$10-1))+2*$O$6*EXP(-$O$4*(($H$5/$E$4)*G130/$L$10-1))+16*$O$6*EXP(-$O$4*($H$14*($H$4/$E$4)*G130/$L$10-1))-SQRT(($L$9/2)*$O$7^2*EXP(-2*$O$5*(G130/$L$10-1))+($L$9/2)*$O$7^2*EXP(-2*$O$5*(($H$4/$E$4)*G130/$L$10-1))+($L$9/2)*$O$7^2*EXP(-2*$O$5*(SQRT(4/3+$H$11^2/4)*($H$4/$E$4)*G130/$L$10-1))+2*$O$7^2*EXP(-2*$O$5*(($H$5/$E$4)*G130/$L$10-1))+16*$O$7^2*EXP(-2*$O$5*($H$14*($H$5/$E$4)*G130/$L$10-1)))</f>
        <v>-1.0869194236783228</v>
      </c>
      <c r="N130" s="13">
        <f t="shared" si="10"/>
        <v>1.6397651619694072E-7</v>
      </c>
      <c r="O130" s="13">
        <v>1</v>
      </c>
    </row>
    <row r="131" spans="4:15" x14ac:dyDescent="0.4">
      <c r="D131" s="6">
        <v>1.24</v>
      </c>
      <c r="E131" s="7">
        <f t="shared" si="6"/>
        <v>-0.67572577060311467</v>
      </c>
      <c r="G131">
        <f t="shared" si="7"/>
        <v>3.8992944997990322</v>
      </c>
      <c r="H131" s="10">
        <f t="shared" si="11"/>
        <v>-1.0771068783413649</v>
      </c>
      <c r="I131">
        <f t="shared" si="8"/>
        <v>-12.925282540096379</v>
      </c>
      <c r="K131">
        <f t="shared" si="9"/>
        <v>-1.9045515515497726</v>
      </c>
      <c r="M131">
        <f>($L$9/2)*$O$6*EXP(-$O$4*(G131/$L$10-1))+($L$9/2)*$O$6*EXP(-$O$4*(($H$4/$E$4)*G131/$L$10-1))+($L$9/2)*$O$6*EXP(-$O$4*(SQRT(4/3+$H$11^2/4)*($H$4/$E$4)*G131/$L$10-1))+2*$O$6*EXP(-$O$4*(($H$5/$E$4)*G131/$L$10-1))+16*$O$6*EXP(-$O$4*($H$14*($H$4/$E$4)*G131/$L$10-1))-SQRT(($L$9/2)*$O$7^2*EXP(-2*$O$5*(G131/$L$10-1))+($L$9/2)*$O$7^2*EXP(-2*$O$5*(($H$4/$E$4)*G131/$L$10-1))+($L$9/2)*$O$7^2*EXP(-2*$O$5*(SQRT(4/3+$H$11^2/4)*($H$4/$E$4)*G131/$L$10-1))+2*$O$7^2*EXP(-2*$O$5*(($H$5/$E$4)*G131/$L$10-1))+16*$O$7^2*EXP(-2*$O$5*($H$14*($H$5/$E$4)*G131/$L$10-1)))</f>
        <v>-1.076650259761682</v>
      </c>
      <c r="N131" s="13">
        <f t="shared" si="10"/>
        <v>2.0850052731155719E-7</v>
      </c>
      <c r="O131" s="13">
        <v>1</v>
      </c>
    </row>
    <row r="132" spans="4:15" x14ac:dyDescent="0.4">
      <c r="D132" s="6">
        <v>1.26</v>
      </c>
      <c r="E132" s="7">
        <f t="shared" si="6"/>
        <v>-0.6693442780514669</v>
      </c>
      <c r="G132">
        <f t="shared" si="7"/>
        <v>3.9112060099810759</v>
      </c>
      <c r="H132" s="10">
        <f t="shared" si="11"/>
        <v>-1.0669347792140382</v>
      </c>
      <c r="I132">
        <f t="shared" si="8"/>
        <v>-12.80321735056846</v>
      </c>
      <c r="K132">
        <f t="shared" si="9"/>
        <v>-1.8858809655767932</v>
      </c>
      <c r="M132">
        <f>($L$9/2)*$O$6*EXP(-$O$4*(G132/$L$10-1))+($L$9/2)*$O$6*EXP(-$O$4*(($H$4/$E$4)*G132/$L$10-1))+($L$9/2)*$O$6*EXP(-$O$4*(SQRT(4/3+$H$11^2/4)*($H$4/$E$4)*G132/$L$10-1))+2*$O$6*EXP(-$O$4*(($H$5/$E$4)*G132/$L$10-1))+16*$O$6*EXP(-$O$4*($H$14*($H$4/$E$4)*G132/$L$10-1))-SQRT(($L$9/2)*$O$7^2*EXP(-2*$O$5*(G132/$L$10-1))+($L$9/2)*$O$7^2*EXP(-2*$O$5*(($H$4/$E$4)*G132/$L$10-1))+($L$9/2)*$O$7^2*EXP(-2*$O$5*(SQRT(4/3+$H$11^2/4)*($H$4/$E$4)*G132/$L$10-1))+2*$O$7^2*EXP(-2*$O$5*(($H$5/$E$4)*G132/$L$10-1))+16*$O$7^2*EXP(-2*$O$5*($H$14*($H$5/$E$4)*G132/$L$10-1)))</f>
        <v>-1.0664246287027339</v>
      </c>
      <c r="N132" s="13">
        <f t="shared" si="10"/>
        <v>2.6025354418405831E-7</v>
      </c>
      <c r="O132" s="13">
        <v>1</v>
      </c>
    </row>
    <row r="133" spans="4:15" x14ac:dyDescent="0.4">
      <c r="D133" s="6">
        <v>1.28</v>
      </c>
      <c r="E133" s="7">
        <f t="shared" si="6"/>
        <v>-0.66299247644902493</v>
      </c>
      <c r="G133">
        <f t="shared" si="7"/>
        <v>3.923117520163121</v>
      </c>
      <c r="H133" s="10">
        <f t="shared" si="11"/>
        <v>-1.0568100074597457</v>
      </c>
      <c r="I133">
        <f t="shared" si="8"/>
        <v>-12.681720089516949</v>
      </c>
      <c r="K133">
        <f t="shared" si="9"/>
        <v>-1.8673321343721863</v>
      </c>
      <c r="M133">
        <f>($L$9/2)*$O$6*EXP(-$O$4*(G133/$L$10-1))+($L$9/2)*$O$6*EXP(-$O$4*(($H$4/$E$4)*G133/$L$10-1))+($L$9/2)*$O$6*EXP(-$O$4*(SQRT(4/3+$H$11^2/4)*($H$4/$E$4)*G133/$L$10-1))+2*$O$6*EXP(-$O$4*(($H$5/$E$4)*G133/$L$10-1))+16*$O$6*EXP(-$O$4*($H$14*($H$4/$E$4)*G133/$L$10-1))-SQRT(($L$9/2)*$O$7^2*EXP(-2*$O$5*(G133/$L$10-1))+($L$9/2)*$O$7^2*EXP(-2*$O$5*(($H$4/$E$4)*G133/$L$10-1))+($L$9/2)*$O$7^2*EXP(-2*$O$5*(SQRT(4/3+$H$11^2/4)*($H$4/$E$4)*G133/$L$10-1))+2*$O$7^2*EXP(-2*$O$5*(($H$5/$E$4)*G133/$L$10-1))+16*$O$7^2*EXP(-2*$O$5*($H$14*($H$5/$E$4)*G133/$L$10-1)))</f>
        <v>-1.0562445429154099</v>
      </c>
      <c r="N133" s="13">
        <f t="shared" si="10"/>
        <v>3.1975015090090996E-7</v>
      </c>
      <c r="O133" s="13">
        <v>1</v>
      </c>
    </row>
    <row r="134" spans="4:15" x14ac:dyDescent="0.4">
      <c r="D134" s="6">
        <v>1.3</v>
      </c>
      <c r="E134" s="7">
        <f t="shared" si="6"/>
        <v>-0.65667151426619563</v>
      </c>
      <c r="G134">
        <f t="shared" si="7"/>
        <v>3.9350290303451656</v>
      </c>
      <c r="H134" s="10">
        <f t="shared" si="11"/>
        <v>-1.046734393740316</v>
      </c>
      <c r="I134">
        <f t="shared" si="8"/>
        <v>-12.560812724883792</v>
      </c>
      <c r="K134">
        <f t="shared" si="9"/>
        <v>-1.8489072093372416</v>
      </c>
      <c r="M134">
        <f>($L$9/2)*$O$6*EXP(-$O$4*(G134/$L$10-1))+($L$9/2)*$O$6*EXP(-$O$4*(($H$4/$E$4)*G134/$L$10-1))+($L$9/2)*$O$6*EXP(-$O$4*(SQRT(4/3+$H$11^2/4)*($H$4/$E$4)*G134/$L$10-1))+2*$O$6*EXP(-$O$4*(($H$5/$E$4)*G134/$L$10-1))+16*$O$6*EXP(-$O$4*($H$14*($H$4/$E$4)*G134/$L$10-1))-SQRT(($L$9/2)*$O$7^2*EXP(-2*$O$5*(G134/$L$10-1))+($L$9/2)*$O$7^2*EXP(-2*$O$5*(($H$4/$E$4)*G134/$L$10-1))+($L$9/2)*$O$7^2*EXP(-2*$O$5*(SQRT(4/3+$H$11^2/4)*($H$4/$E$4)*G134/$L$10-1))+2*$O$7^2*EXP(-2*$O$5*(($H$5/$E$4)*G134/$L$10-1))+16*$O$7^2*EXP(-2*$O$5*($H$14*($H$5/$E$4)*G134/$L$10-1)))</f>
        <v>-1.0461119068098566</v>
      </c>
      <c r="N134" s="13">
        <f t="shared" si="10"/>
        <v>3.874899785927776E-7</v>
      </c>
      <c r="O134" s="13">
        <v>1</v>
      </c>
    </row>
    <row r="135" spans="4:15" x14ac:dyDescent="0.4">
      <c r="D135" s="6">
        <v>1.32</v>
      </c>
      <c r="E135" s="7">
        <f t="shared" si="6"/>
        <v>-0.65038247345750233</v>
      </c>
      <c r="G135">
        <f t="shared" si="7"/>
        <v>3.9469405405272093</v>
      </c>
      <c r="H135" s="10">
        <f t="shared" si="11"/>
        <v>-1.0367096626912586</v>
      </c>
      <c r="I135">
        <f t="shared" si="8"/>
        <v>-12.440515952295105</v>
      </c>
      <c r="K135">
        <f t="shared" si="9"/>
        <v>-1.8306081682898618</v>
      </c>
      <c r="M135">
        <f>($L$9/2)*$O$6*EXP(-$O$4*(G135/$L$10-1))+($L$9/2)*$O$6*EXP(-$O$4*(($H$4/$E$4)*G135/$L$10-1))+($L$9/2)*$O$6*EXP(-$O$4*(SQRT(4/3+$H$11^2/4)*($H$4/$E$4)*G135/$L$10-1))+2*$O$6*EXP(-$O$4*(($H$5/$E$4)*G135/$L$10-1))+16*$O$6*EXP(-$O$4*($H$14*($H$4/$E$4)*G135/$L$10-1))-SQRT(($L$9/2)*$O$7^2*EXP(-2*$O$5*(G135/$L$10-1))+($L$9/2)*$O$7^2*EXP(-2*$O$5*(($H$4/$E$4)*G135/$L$10-1))+($L$9/2)*$O$7^2*EXP(-2*$O$5*(SQRT(4/3+$H$11^2/4)*($H$4/$E$4)*G135/$L$10-1))+2*$O$7^2*EXP(-2*$O$5*(($H$5/$E$4)*G135/$L$10-1))+16*$O$7^2*EXP(-2*$O$5*($H$14*($H$5/$E$4)*G135/$L$10-1)))</f>
        <v>-1.0360285209039024</v>
      </c>
      <c r="N135" s="13">
        <f t="shared" si="10"/>
        <v>4.6395413448284238E-7</v>
      </c>
      <c r="O135" s="13">
        <v>1</v>
      </c>
    </row>
    <row r="136" spans="4:15" x14ac:dyDescent="0.4">
      <c r="D136" s="6">
        <v>1.34</v>
      </c>
      <c r="E136" s="7">
        <f t="shared" si="6"/>
        <v>-0.64412637208714618</v>
      </c>
      <c r="G136">
        <f t="shared" si="7"/>
        <v>3.9588520507092544</v>
      </c>
      <c r="H136" s="10">
        <f t="shared" si="11"/>
        <v>-1.0267374371069111</v>
      </c>
      <c r="I136">
        <f t="shared" si="8"/>
        <v>-12.320849245282933</v>
      </c>
      <c r="K136">
        <f t="shared" si="9"/>
        <v>-1.8124368238387081</v>
      </c>
      <c r="M136">
        <f>($L$9/2)*$O$6*EXP(-$O$4*(G136/$L$10-1))+($L$9/2)*$O$6*EXP(-$O$4*(($H$4/$E$4)*G136/$L$10-1))+($L$9/2)*$O$6*EXP(-$O$4*(SQRT(4/3+$H$11^2/4)*($H$4/$E$4)*G136/$L$10-1))+2*$O$6*EXP(-$O$4*(($H$5/$E$4)*G136/$L$10-1))+16*$O$6*EXP(-$O$4*($H$14*($H$4/$E$4)*G136/$L$10-1))-SQRT(($L$9/2)*$O$7^2*EXP(-2*$O$5*(G136/$L$10-1))+($L$9/2)*$O$7^2*EXP(-2*$O$5*(($H$4/$E$4)*G136/$L$10-1))+($L$9/2)*$O$7^2*EXP(-2*$O$5*(SQRT(4/3+$H$11^2/4)*($H$4/$E$4)*G136/$L$10-1))+2*$O$7^2*EXP(-2*$O$5*(($H$5/$E$4)*G136/$L$10-1))+16*$O$7^2*EXP(-2*$O$5*($H$14*($H$5/$E$4)*G136/$L$10-1)))</f>
        <v>-1.0259960857899759</v>
      </c>
      <c r="N136" s="13">
        <f t="shared" si="10"/>
        <v>5.4960177512155757E-7</v>
      </c>
      <c r="O136" s="13">
        <v>1</v>
      </c>
    </row>
    <row r="137" spans="4:15" x14ac:dyDescent="0.4">
      <c r="D137" s="6">
        <v>1.36</v>
      </c>
      <c r="E137" s="7">
        <f t="shared" si="6"/>
        <v>-0.63790416686286311</v>
      </c>
      <c r="G137">
        <f t="shared" si="7"/>
        <v>3.9707635608912981</v>
      </c>
      <c r="H137" s="10">
        <f t="shared" si="11"/>
        <v>-1.0168192419794038</v>
      </c>
      <c r="I137">
        <f t="shared" si="8"/>
        <v>-12.201830903752846</v>
      </c>
      <c r="K137">
        <f t="shared" si="9"/>
        <v>-1.7943948313864411</v>
      </c>
      <c r="M137">
        <f>($L$9/2)*$O$6*EXP(-$O$4*(G137/$L$10-1))+($L$9/2)*$O$6*EXP(-$O$4*(($H$4/$E$4)*G137/$L$10-1))+($L$9/2)*$O$6*EXP(-$O$4*(SQRT(4/3+$H$11^2/4)*($H$4/$E$4)*G137/$L$10-1))+2*$O$6*EXP(-$O$4*(($H$5/$E$4)*G137/$L$10-1))+16*$O$6*EXP(-$O$4*($H$14*($H$4/$E$4)*G137/$L$10-1))-SQRT(($L$9/2)*$O$7^2*EXP(-2*$O$5*(G137/$L$10-1))+($L$9/2)*$O$7^2*EXP(-2*$O$5*(($H$4/$E$4)*G137/$L$10-1))+($L$9/2)*$O$7^2*EXP(-2*$O$5*(SQRT(4/3+$H$11^2/4)*($H$4/$E$4)*G137/$L$10-1))+2*$O$7^2*EXP(-2*$O$5*(($H$5/$E$4)*G137/$L$10-1))+16*$O$7^2*EXP(-2*$O$5*($H$14*($H$5/$E$4)*G137/$L$10-1)))</f>
        <v>-1.0160162059624458</v>
      </c>
      <c r="N137" s="13">
        <f t="shared" si="10"/>
        <v>6.4486684453172077E-7</v>
      </c>
      <c r="O137" s="13">
        <v>1</v>
      </c>
    </row>
    <row r="138" spans="4:15" x14ac:dyDescent="0.4">
      <c r="D138" s="6">
        <v>1.38</v>
      </c>
      <c r="E138" s="7">
        <f t="shared" si="6"/>
        <v>-0.63171675558104701</v>
      </c>
      <c r="G138">
        <f t="shared" si="7"/>
        <v>3.9826750710733427</v>
      </c>
      <c r="H138" s="10">
        <f t="shared" si="11"/>
        <v>-1.0069565083961889</v>
      </c>
      <c r="I138">
        <f t="shared" si="8"/>
        <v>-12.083478100754267</v>
      </c>
      <c r="K138">
        <f t="shared" si="9"/>
        <v>-1.7764836967781299</v>
      </c>
      <c r="M138">
        <f>($L$9/2)*$O$6*EXP(-$O$4*(G138/$L$10-1))+($L$9/2)*$O$6*EXP(-$O$4*(($H$4/$E$4)*G138/$L$10-1))+($L$9/2)*$O$6*EXP(-$O$4*(SQRT(4/3+$H$11^2/4)*($H$4/$E$4)*G138/$L$10-1))+2*$O$6*EXP(-$O$4*(($H$5/$E$4)*G138/$L$10-1))+16*$O$6*EXP(-$O$4*($H$14*($H$4/$E$4)*G138/$L$10-1))-SQRT(($L$9/2)*$O$7^2*EXP(-2*$O$5*(G138/$L$10-1))+($L$9/2)*$O$7^2*EXP(-2*$O$5*(($H$4/$E$4)*G138/$L$10-1))+($L$9/2)*$O$7^2*EXP(-2*$O$5*(SQRT(4/3+$H$11^2/4)*($H$4/$E$4)*G138/$L$10-1))+2*$O$7^2*EXP(-2*$O$5*(($H$5/$E$4)*G138/$L$10-1))+16*$O$7^2*EXP(-2*$O$5*($H$14*($H$5/$E$4)*G138/$L$10-1)))</f>
        <v>-1.0060903935101753</v>
      </c>
      <c r="N138" s="13">
        <f t="shared" si="10"/>
        <v>7.501549957743942E-7</v>
      </c>
      <c r="O138" s="13">
        <v>1</v>
      </c>
    </row>
    <row r="139" spans="4:15" x14ac:dyDescent="0.4">
      <c r="D139" s="6">
        <v>1.4</v>
      </c>
      <c r="E139" s="7">
        <f t="shared" si="6"/>
        <v>-0.62556497948602885</v>
      </c>
      <c r="G139">
        <f t="shared" si="7"/>
        <v>3.9945865812553869</v>
      </c>
      <c r="H139" s="10">
        <f t="shared" si="11"/>
        <v>-0.99715057730073009</v>
      </c>
      <c r="I139">
        <f t="shared" si="8"/>
        <v>-11.96580692760876</v>
      </c>
      <c r="K139">
        <f t="shared" si="9"/>
        <v>-1.7587047836102994</v>
      </c>
      <c r="M139">
        <f>($L$9/2)*$O$6*EXP(-$O$4*(G139/$L$10-1))+($L$9/2)*$O$6*EXP(-$O$4*(($H$4/$E$4)*G139/$L$10-1))+($L$9/2)*$O$6*EXP(-$O$4*(SQRT(4/3+$H$11^2/4)*($H$4/$E$4)*G139/$L$10-1))+2*$O$6*EXP(-$O$4*(($H$5/$E$4)*G139/$L$10-1))+16*$O$6*EXP(-$O$4*($H$14*($H$4/$E$4)*G139/$L$10-1))-SQRT(($L$9/2)*$O$7^2*EXP(-2*$O$5*(G139/$L$10-1))+($L$9/2)*$O$7^2*EXP(-2*$O$5*(($H$4/$E$4)*G139/$L$10-1))+($L$9/2)*$O$7^2*EXP(-2*$O$5*(SQRT(4/3+$H$11^2/4)*($H$4/$E$4)*G139/$L$10-1))+2*$O$7^2*EXP(-2*$O$5*(($H$5/$E$4)*G139/$L$10-1))+16*$O$7^2*EXP(-2*$O$5*($H$14*($H$5/$E$4)*G139/$L$10-1)))</f>
        <v>-0.99622007167895366</v>
      </c>
      <c r="N139" s="13">
        <f t="shared" si="10"/>
        <v>8.6584071215754815E-7</v>
      </c>
      <c r="O139" s="13">
        <v>1</v>
      </c>
    </row>
    <row r="140" spans="4:15" x14ac:dyDescent="0.4">
      <c r="D140" s="6">
        <v>1.42</v>
      </c>
      <c r="E140" s="7">
        <f t="shared" si="6"/>
        <v>-0.61944962554630245</v>
      </c>
      <c r="G140">
        <f t="shared" si="7"/>
        <v>4.0064980914374315</v>
      </c>
      <c r="H140" s="10">
        <f t="shared" si="11"/>
        <v>-0.98740270312080614</v>
      </c>
      <c r="I140">
        <f t="shared" si="8"/>
        <v>-11.848832437449673</v>
      </c>
      <c r="K140">
        <f t="shared" si="9"/>
        <v>-1.7410593202152944</v>
      </c>
      <c r="M140">
        <f>($L$9/2)*$O$6*EXP(-$O$4*(G140/$L$10-1))+($L$9/2)*$O$6*EXP(-$O$4*(($H$4/$E$4)*G140/$L$10-1))+($L$9/2)*$O$6*EXP(-$O$4*(SQRT(4/3+$H$11^2/4)*($H$4/$E$4)*G140/$L$10-1))+2*$O$6*EXP(-$O$4*(($H$5/$E$4)*G140/$L$10-1))+16*$O$6*EXP(-$O$4*($H$14*($H$4/$E$4)*G140/$L$10-1))-SQRT(($L$9/2)*$O$7^2*EXP(-2*$O$5*(G140/$L$10-1))+($L$9/2)*$O$7^2*EXP(-2*$O$5*(($H$4/$E$4)*G140/$L$10-1))+($L$9/2)*$O$7^2*EXP(-2*$O$5*(SQRT(4/3+$H$11^2/4)*($H$4/$E$4)*G140/$L$10-1))+2*$O$7^2*EXP(-2*$O$5*(($H$5/$E$4)*G140/$L$10-1))+16*$O$7^2*EXP(-2*$O$5*($H$14*($H$5/$E$4)*G140/$L$10-1)))</f>
        <v>-0.98640657830825518</v>
      </c>
      <c r="N140" s="13">
        <f t="shared" si="10"/>
        <v>9.9226464217968139E-7</v>
      </c>
      <c r="O140" s="13">
        <v>1</v>
      </c>
    </row>
    <row r="141" spans="4:15" x14ac:dyDescent="0.4">
      <c r="D141" s="6">
        <v>1.44</v>
      </c>
      <c r="E141" s="7">
        <f t="shared" si="6"/>
        <v>-0.61337142865041205</v>
      </c>
      <c r="G141">
        <f t="shared" si="7"/>
        <v>4.0184096016194761</v>
      </c>
      <c r="H141" s="10">
        <f t="shared" si="11"/>
        <v>-0.97771405726875682</v>
      </c>
      <c r="I141">
        <f t="shared" si="8"/>
        <v>-11.732568687225083</v>
      </c>
      <c r="K141">
        <f t="shared" si="9"/>
        <v>-1.7235484063351261</v>
      </c>
      <c r="M141">
        <f>($L$9/2)*$O$6*EXP(-$O$4*(G141/$L$10-1))+($L$9/2)*$O$6*EXP(-$O$4*(($H$4/$E$4)*G141/$L$10-1))+($L$9/2)*$O$6*EXP(-$O$4*(SQRT(4/3+$H$11^2/4)*($H$4/$E$4)*G141/$L$10-1))+2*$O$6*EXP(-$O$4*(($H$5/$E$4)*G141/$L$10-1))+16*$O$6*EXP(-$O$4*($H$14*($H$4/$E$4)*G141/$L$10-1))-SQRT(($L$9/2)*$O$7^2*EXP(-2*$O$5*(G141/$L$10-1))+($L$9/2)*$O$7^2*EXP(-2*$O$5*(($H$4/$E$4)*G141/$L$10-1))+($L$9/2)*$O$7^2*EXP(-2*$O$5*(SQRT(4/3+$H$11^2/4)*($H$4/$E$4)*G141/$L$10-1))+2*$O$7^2*EXP(-2*$O$5*(($H$5/$E$4)*G141/$L$10-1))+16*$O$7^2*EXP(-2*$O$5*($H$14*($H$5/$E$4)*G141/$L$10-1)))</f>
        <v>-0.97665116914667727</v>
      </c>
      <c r="N141" s="13">
        <f t="shared" si="10"/>
        <v>1.1297311600577983E-6</v>
      </c>
      <c r="O141" s="13">
        <v>1</v>
      </c>
    </row>
    <row r="142" spans="4:15" x14ac:dyDescent="0.4">
      <c r="D142" s="6">
        <v>1.46</v>
      </c>
      <c r="E142" s="7">
        <f t="shared" si="6"/>
        <v>-0.60733107372512551</v>
      </c>
      <c r="G142">
        <f t="shared" si="7"/>
        <v>4.0303211118015208</v>
      </c>
      <c r="H142" s="10">
        <f t="shared" si="11"/>
        <v>-0.96808573151785027</v>
      </c>
      <c r="I142">
        <f t="shared" si="8"/>
        <v>-11.617028778214204</v>
      </c>
      <c r="K142">
        <f t="shared" si="9"/>
        <v>-1.7061730194982563</v>
      </c>
      <c r="M142">
        <f>($L$9/2)*$O$6*EXP(-$O$4*(G142/$L$10-1))+($L$9/2)*$O$6*EXP(-$O$4*(($H$4/$E$4)*G142/$L$10-1))+($L$9/2)*$O$6*EXP(-$O$4*(SQRT(4/3+$H$11^2/4)*($H$4/$E$4)*G142/$L$10-1))+2*$O$6*EXP(-$O$4*(($H$5/$E$4)*G142/$L$10-1))+16*$O$6*EXP(-$O$4*($H$14*($H$4/$E$4)*G142/$L$10-1))-SQRT(($L$9/2)*$O$7^2*EXP(-2*$O$5*(G142/$L$10-1))+($L$9/2)*$O$7^2*EXP(-2*$O$5*(($H$4/$E$4)*G142/$L$10-1))+($L$9/2)*$O$7^2*EXP(-2*$O$5*(SQRT(4/3+$H$11^2/4)*($H$4/$E$4)*G142/$L$10-1))+2*$O$7^2*EXP(-2*$O$5*(($H$5/$E$4)*G142/$L$10-1))+16*$O$7^2*EXP(-2*$O$5*($H$14*($H$5/$E$4)*G142/$L$10-1)))</f>
        <v>-0.96695502105022091</v>
      </c>
      <c r="N142" s="13">
        <f t="shared" si="10"/>
        <v>1.2785061616066034E-6</v>
      </c>
      <c r="O142" s="13">
        <v>1</v>
      </c>
    </row>
    <row r="143" spans="4:15" x14ac:dyDescent="0.4">
      <c r="D143" s="6">
        <v>1.48</v>
      </c>
      <c r="E143" s="7">
        <f t="shared" si="6"/>
        <v>-0.60132919777843963</v>
      </c>
      <c r="G143">
        <f t="shared" si="7"/>
        <v>4.0422326219835654</v>
      </c>
      <c r="H143" s="10">
        <f t="shared" si="11"/>
        <v>-0.95851874125883285</v>
      </c>
      <c r="I143">
        <f t="shared" si="8"/>
        <v>-11.502224895105995</v>
      </c>
      <c r="K143">
        <f t="shared" si="9"/>
        <v>-1.6889340211122541</v>
      </c>
      <c r="M143">
        <f>($L$9/2)*$O$6*EXP(-$O$4*(G143/$L$10-1))+($L$9/2)*$O$6*EXP(-$O$4*(($H$4/$E$4)*G143/$L$10-1))+($L$9/2)*$O$6*EXP(-$O$4*(SQRT(4/3+$H$11^2/4)*($H$4/$E$4)*G143/$L$10-1))+2*$O$6*EXP(-$O$4*(($H$5/$E$4)*G143/$L$10-1))+16*$O$6*EXP(-$O$4*($H$14*($H$4/$E$4)*G143/$L$10-1))-SQRT(($L$9/2)*$O$7^2*EXP(-2*$O$5*(G143/$L$10-1))+($L$9/2)*$O$7^2*EXP(-2*$O$5*(($H$4/$E$4)*G143/$L$10-1))+($L$9/2)*$O$7^2*EXP(-2*$O$5*(SQRT(4/3+$H$11^2/4)*($H$4/$E$4)*G143/$L$10-1))+2*$O$7^2*EXP(-2*$O$5*(($H$5/$E$4)*G143/$L$10-1))+16*$O$7^2*EXP(-2*$O$5*($H$14*($H$5/$E$4)*G143/$L$10-1)))</f>
        <v>-0.95731923506745298</v>
      </c>
      <c r="N143" s="13">
        <f t="shared" si="10"/>
        <v>1.438815103158649E-6</v>
      </c>
      <c r="O143" s="13">
        <v>1</v>
      </c>
    </row>
    <row r="144" spans="4:15" x14ac:dyDescent="0.4">
      <c r="D144" s="6">
        <v>1.5</v>
      </c>
      <c r="E144" s="7">
        <f t="shared" si="6"/>
        <v>-0.59536639186988416</v>
      </c>
      <c r="G144">
        <f t="shared" si="7"/>
        <v>4.0541441321656091</v>
      </c>
      <c r="H144" s="10">
        <f t="shared" si="11"/>
        <v>-0.94901402864059536</v>
      </c>
      <c r="I144">
        <f t="shared" si="8"/>
        <v>-11.388168343687145</v>
      </c>
      <c r="K144">
        <f t="shared" si="9"/>
        <v>-1.6718321622846659</v>
      </c>
      <c r="M144">
        <f>($L$9/2)*$O$6*EXP(-$O$4*(G144/$L$10-1))+($L$9/2)*$O$6*EXP(-$O$4*(($H$4/$E$4)*G144/$L$10-1))+($L$9/2)*$O$6*EXP(-$O$4*(SQRT(4/3+$H$11^2/4)*($H$4/$E$4)*G144/$L$10-1))+2*$O$6*EXP(-$O$4*(($H$5/$E$4)*G144/$L$10-1))+16*$O$6*EXP(-$O$4*($H$14*($H$4/$E$4)*G144/$L$10-1))-SQRT(($L$9/2)*$O$7^2*EXP(-2*$O$5*(G144/$L$10-1))+($L$9/2)*$O$7^2*EXP(-2*$O$5*(($H$4/$E$4)*G144/$L$10-1))+($L$9/2)*$O$7^2*EXP(-2*$O$5*(SQRT(4/3+$H$11^2/4)*($H$4/$E$4)*G144/$L$10-1))+2*$O$7^2*EXP(-2*$O$5*(($H$5/$E$4)*G144/$L$10-1))+16*$O$7^2*EXP(-2*$O$5*($H$14*($H$5/$E$4)*G144/$L$10-1)))</f>
        <v>-0.94774483941544407</v>
      </c>
      <c r="N144" s="13">
        <f t="shared" si="10"/>
        <v>1.6108412892401328E-6</v>
      </c>
      <c r="O144" s="13">
        <v>1</v>
      </c>
    </row>
    <row r="145" spans="4:15" x14ac:dyDescent="0.4">
      <c r="D145" s="6">
        <v>1.52</v>
      </c>
      <c r="E145" s="7">
        <f t="shared" si="6"/>
        <v>-0.58944320301051623</v>
      </c>
      <c r="G145">
        <f t="shared" si="7"/>
        <v>4.0660556423476537</v>
      </c>
      <c r="H145" s="10">
        <f t="shared" si="11"/>
        <v>-0.93957246559876295</v>
      </c>
      <c r="I145">
        <f t="shared" si="8"/>
        <v>-11.274869587185155</v>
      </c>
      <c r="K145">
        <f t="shared" si="9"/>
        <v>-1.6548680893839351</v>
      </c>
      <c r="M145">
        <f>($L$9/2)*$O$6*EXP(-$O$4*(G145/$L$10-1))+($L$9/2)*$O$6*EXP(-$O$4*(($H$4/$E$4)*G145/$L$10-1))+($L$9/2)*$O$6*EXP(-$O$4*(SQRT(4/3+$H$11^2/4)*($H$4/$E$4)*G145/$L$10-1))+2*$O$6*EXP(-$O$4*(($H$5/$E$4)*G145/$L$10-1))+16*$O$6*EXP(-$O$4*($H$14*($H$4/$E$4)*G145/$L$10-1))-SQRT(($L$9/2)*$O$7^2*EXP(-2*$O$5*(G145/$L$10-1))+($L$9/2)*$O$7^2*EXP(-2*$O$5*(($H$4/$E$4)*G145/$L$10-1))+($L$9/2)*$O$7^2*EXP(-2*$O$5*(SQRT(4/3+$H$11^2/4)*($H$4/$E$4)*G145/$L$10-1))+2*$O$7^2*EXP(-2*$O$5*(($H$5/$E$4)*G145/$L$10-1))+16*$O$7^2*EXP(-2*$O$5*($H$14*($H$5/$E$4)*G145/$L$10-1)))</f>
        <v>-0.9382327923502477</v>
      </c>
      <c r="N145" s="13">
        <f t="shared" si="10"/>
        <v>1.7947244127874018E-6</v>
      </c>
      <c r="O145" s="13">
        <v>1</v>
      </c>
    </row>
    <row r="146" spans="4:15" x14ac:dyDescent="0.4">
      <c r="D146" s="6">
        <v>1.54</v>
      </c>
      <c r="E146" s="7">
        <f t="shared" si="6"/>
        <v>-0.58356013599492029</v>
      </c>
      <c r="G146">
        <f t="shared" si="7"/>
        <v>4.0779671525296974</v>
      </c>
      <c r="H146" s="10">
        <f t="shared" si="11"/>
        <v>-0.93019485677590308</v>
      </c>
      <c r="I146">
        <f t="shared" si="8"/>
        <v>-11.162338281310838</v>
      </c>
      <c r="K146">
        <f t="shared" si="9"/>
        <v>-1.6380423493516669</v>
      </c>
      <c r="M146">
        <f>($L$9/2)*$O$6*EXP(-$O$4*(G146/$L$10-1))+($L$9/2)*$O$6*EXP(-$O$4*(($H$4/$E$4)*G146/$L$10-1))+($L$9/2)*$O$6*EXP(-$O$4*(SQRT(4/3+$H$11^2/4)*($H$4/$E$4)*G146/$L$10-1))+2*$O$6*EXP(-$O$4*(($H$5/$E$4)*G146/$L$10-1))+16*$O$6*EXP(-$O$4*($H$14*($H$4/$E$4)*G146/$L$10-1))-SQRT(($L$9/2)*$O$7^2*EXP(-2*$O$5*(G146/$L$10-1))+($L$9/2)*$O$7^2*EXP(-2*$O$5*(($H$4/$E$4)*G146/$L$10-1))+($L$9/2)*$O$7^2*EXP(-2*$O$5*(SQRT(4/3+$H$11^2/4)*($H$4/$E$4)*G146/$L$10-1))+2*$O$7^2*EXP(-2*$O$5*(($H$5/$E$4)*G146/$L$10-1))+16*$O$7^2*EXP(-2*$O$5*($H$14*($H$5/$E$4)*G146/$L$10-1)))</f>
        <v>-0.92878398493555492</v>
      </c>
      <c r="N146" s="13">
        <f t="shared" si="10"/>
        <v>1.9905593498874045E-6</v>
      </c>
      <c r="O146" s="13">
        <v>1</v>
      </c>
    </row>
    <row r="147" spans="4:15" x14ac:dyDescent="0.4">
      <c r="D147" s="6">
        <v>1.56</v>
      </c>
      <c r="E147" s="7">
        <f t="shared" ref="E147:E210" si="12">-(1+D147+$E$5*D147^3)*EXP(-D147)</f>
        <v>-0.57771765516745877</v>
      </c>
      <c r="G147">
        <f t="shared" ref="G147:G210" si="13">$E$11*(D147/$E$12+1)</f>
        <v>4.0898786627117421</v>
      </c>
      <c r="H147" s="10">
        <f t="shared" si="11"/>
        <v>-0.92088194233692933</v>
      </c>
      <c r="I147">
        <f t="shared" si="8"/>
        <v>-11.050583308043151</v>
      </c>
      <c r="K147">
        <f t="shared" si="9"/>
        <v>-1.6213553947770576</v>
      </c>
      <c r="M147">
        <f>($L$9/2)*$O$6*EXP(-$O$4*(G147/$L$10-1))+($L$9/2)*$O$6*EXP(-$O$4*(($H$4/$E$4)*G147/$L$10-1))+($L$9/2)*$O$6*EXP(-$O$4*(SQRT(4/3+$H$11^2/4)*($H$4/$E$4)*G147/$L$10-1))+2*$O$6*EXP(-$O$4*(($H$5/$E$4)*G147/$L$10-1))+16*$O$6*EXP(-$O$4*($H$14*($H$4/$E$4)*G147/$L$10-1))-SQRT(($L$9/2)*$O$7^2*EXP(-2*$O$5*(G147/$L$10-1))+($L$9/2)*$O$7^2*EXP(-2*$O$5*(($H$4/$E$4)*G147/$L$10-1))+($L$9/2)*$O$7^2*EXP(-2*$O$5*(SQRT(4/3+$H$11^2/4)*($H$4/$E$4)*G147/$L$10-1))+2*$O$7^2*EXP(-2*$O$5*(($H$5/$E$4)*G147/$L$10-1))+16*$O$7^2*EXP(-2*$O$5*($H$14*($H$5/$E$4)*G147/$L$10-1)))</f>
        <v>-0.91939924371302584</v>
      </c>
      <c r="N147" s="13">
        <f t="shared" si="10"/>
        <v>2.1983952093252999E-6</v>
      </c>
      <c r="O147" s="13">
        <v>1</v>
      </c>
    </row>
    <row r="148" spans="4:15" x14ac:dyDescent="0.4">
      <c r="D148" s="6">
        <v>1.58</v>
      </c>
      <c r="E148" s="7">
        <f t="shared" si="12"/>
        <v>-0.57191618612494943</v>
      </c>
      <c r="G148">
        <f t="shared" si="13"/>
        <v>4.1017901728937876</v>
      </c>
      <c r="H148" s="10">
        <f t="shared" si="11"/>
        <v>-0.91163440068316948</v>
      </c>
      <c r="I148">
        <f t="shared" ref="I148:I211" si="14">H148*$E$6</f>
        <v>-10.939612808198033</v>
      </c>
      <c r="K148">
        <f t="shared" ref="K148:K211" si="15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$5/$E$4)*G148/$L$10-1)))</f>
        <v>-1.6048075887438478</v>
      </c>
      <c r="M148">
        <f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$5/$E$4)*G148/$L$10-1)))</f>
        <v>-0.91007933327769375</v>
      </c>
      <c r="N148" s="13">
        <f t="shared" ref="N148:N211" si="16">(M148-H148)^2*O148</f>
        <v>2.4182346355730173E-6</v>
      </c>
      <c r="O148" s="13">
        <v>1</v>
      </c>
    </row>
    <row r="149" spans="4:15" x14ac:dyDescent="0.4">
      <c r="D149" s="6">
        <v>1.6</v>
      </c>
      <c r="E149" s="7">
        <f t="shared" si="12"/>
        <v>-0.56615611735787508</v>
      </c>
      <c r="G149">
        <f t="shared" si="13"/>
        <v>4.1137016830758313</v>
      </c>
      <c r="H149" s="10">
        <f t="shared" ref="H149:H212" si="17">-(-$B$4)*(1+D149+$E$5*D149^3)*EXP(-D149)</f>
        <v>-0.90245285106845297</v>
      </c>
      <c r="I149">
        <f t="shared" si="14"/>
        <v>-10.829434212821436</v>
      </c>
      <c r="K149">
        <f t="shared" si="15"/>
        <v>-1.5883992094597124</v>
      </c>
      <c r="M149">
        <f>($L$9/2)*$O$6*EXP(-$O$4*(G149/$L$10-1))+($L$9/2)*$O$6*EXP(-$O$4*(($H$4/$E$4)*G149/$L$10-1))+($L$9/2)*$O$6*EXP(-$O$4*(SQRT(4/3+$H$11^2/4)*($H$4/$E$4)*G149/$L$10-1))+2*$O$6*EXP(-$O$4*(($H$5/$E$4)*G149/$L$10-1))+16*$O$6*EXP(-$O$4*($H$14*($H$4/$E$4)*G149/$L$10-1))-SQRT(($L$9/2)*$O$7^2*EXP(-2*$O$5*(G149/$L$10-1))+($L$9/2)*$O$7^2*EXP(-2*$O$5*(($H$4/$E$4)*G149/$L$10-1))+($L$9/2)*$O$7^2*EXP(-2*$O$5*(SQRT(4/3+$H$11^2/4)*($H$4/$E$4)*G149/$L$10-1))+2*$O$7^2*EXP(-2*$O$5*(($H$5/$E$4)*G149/$L$10-1))+16*$O$7^2*EXP(-2*$O$5*($H$14*($H$5/$E$4)*G149/$L$10-1)))</f>
        <v>-0.90082495876172253</v>
      </c>
      <c r="N149" s="13">
        <f t="shared" si="16"/>
        <v>2.6500333623121479E-6</v>
      </c>
      <c r="O149" s="13">
        <v>1</v>
      </c>
    </row>
    <row r="150" spans="4:15" x14ac:dyDescent="0.4">
      <c r="D150" s="6">
        <v>1.62</v>
      </c>
      <c r="E150" s="7">
        <f t="shared" si="12"/>
        <v>-0.56043780183216718</v>
      </c>
      <c r="G150">
        <f t="shared" si="13"/>
        <v>4.1256131932578759</v>
      </c>
      <c r="H150" s="10">
        <f t="shared" si="17"/>
        <v>-0.89333785612047456</v>
      </c>
      <c r="I150">
        <f t="shared" si="14"/>
        <v>-10.720054273445694</v>
      </c>
      <c r="K150">
        <f t="shared" si="15"/>
        <v>-1.5721304546775206</v>
      </c>
      <c r="M150">
        <f>($L$9/2)*$O$6*EXP(-$O$4*(G150/$L$10-1))+($L$9/2)*$O$6*EXP(-$O$4*(($H$4/$E$4)*G150/$L$10-1))+($L$9/2)*$O$6*EXP(-$O$4*(SQRT(4/3+$H$11^2/4)*($H$4/$E$4)*G150/$L$10-1))+2*$O$6*EXP(-$O$4*(($H$5/$E$4)*G150/$L$10-1))+16*$O$6*EXP(-$O$4*($H$14*($H$4/$E$4)*G150/$L$10-1))-SQRT(($L$9/2)*$O$7^2*EXP(-2*$O$5*(G150/$L$10-1))+($L$9/2)*$O$7^2*EXP(-2*$O$5*(($H$4/$E$4)*G150/$L$10-1))+($L$9/2)*$O$7^2*EXP(-2*$O$5*(SQRT(4/3+$H$11^2/4)*($H$4/$E$4)*G150/$L$10-1))+2*$O$7^2*EXP(-2*$O$5*(($H$5/$E$4)*G150/$L$10-1))+16*$O$7^2*EXP(-2*$O$5*($H$14*($H$5/$E$4)*G150/$L$10-1)))</f>
        <v>-0.89163676822964721</v>
      </c>
      <c r="N150" s="13">
        <f t="shared" si="16"/>
        <v>2.8937000123194296E-6</v>
      </c>
      <c r="O150" s="13">
        <v>1</v>
      </c>
    </row>
    <row r="151" spans="4:15" x14ac:dyDescent="0.4">
      <c r="D151" s="6">
        <v>1.64</v>
      </c>
      <c r="E151" s="7">
        <f t="shared" si="12"/>
        <v>-0.55476155851354281</v>
      </c>
      <c r="G151">
        <f t="shared" si="13"/>
        <v>4.1375247034399196</v>
      </c>
      <c r="H151" s="10">
        <f t="shared" si="17"/>
        <v>-0.88428992427058739</v>
      </c>
      <c r="I151">
        <f t="shared" si="14"/>
        <v>-10.611479091247048</v>
      </c>
      <c r="K151">
        <f t="shared" si="15"/>
        <v>-1.5560014459175984</v>
      </c>
      <c r="M151">
        <f>($L$9/2)*$O$6*EXP(-$O$4*(G151/$L$10-1))+($L$9/2)*$O$6*EXP(-$O$4*(($H$4/$E$4)*G151/$L$10-1))+($L$9/2)*$O$6*EXP(-$O$4*(SQRT(4/3+$H$11^2/4)*($H$4/$E$4)*G151/$L$10-1))+2*$O$6*EXP(-$O$4*(($H$5/$E$4)*G151/$L$10-1))+16*$O$6*EXP(-$O$4*($H$14*($H$4/$E$4)*G151/$L$10-1))-SQRT(($L$9/2)*$O$7^2*EXP(-2*$O$5*(G151/$L$10-1))+($L$9/2)*$O$7^2*EXP(-2*$O$5*(($H$4/$E$4)*G151/$L$10-1))+($L$9/2)*$O$7^2*EXP(-2*$O$5*(SQRT(4/3+$H$11^2/4)*($H$4/$E$4)*G151/$L$10-1))+2*$O$7^2*EXP(-2*$O$5*(($H$5/$E$4)*G151/$L$10-1))+16*$O$7^2*EXP(-2*$O$5*($H$14*($H$5/$E$4)*G151/$L$10-1)))</f>
        <v>-0.88251535498819489</v>
      </c>
      <c r="N151" s="13">
        <f t="shared" si="16"/>
        <v>3.1490961380110392E-6</v>
      </c>
      <c r="O151" s="13">
        <v>1</v>
      </c>
    </row>
    <row r="152" spans="4:15" x14ac:dyDescent="0.4">
      <c r="D152" s="6">
        <v>1.66</v>
      </c>
      <c r="E152" s="7">
        <f t="shared" si="12"/>
        <v>-0.54912767383630889</v>
      </c>
      <c r="G152">
        <f t="shared" si="13"/>
        <v>4.1494362136219642</v>
      </c>
      <c r="H152" s="10">
        <f t="shared" si="17"/>
        <v>-0.87530951209507635</v>
      </c>
      <c r="I152">
        <f t="shared" si="14"/>
        <v>-10.503714145140917</v>
      </c>
      <c r="K152">
        <f t="shared" si="15"/>
        <v>-1.5400122324996031</v>
      </c>
      <c r="M152">
        <f>($L$9/2)*$O$6*EXP(-$O$4*(G152/$L$10-1))+($L$9/2)*$O$6*EXP(-$O$4*(($H$4/$E$4)*G152/$L$10-1))+($L$9/2)*$O$6*EXP(-$O$4*(SQRT(4/3+$H$11^2/4)*($H$4/$E$4)*G152/$L$10-1))+2*$O$6*EXP(-$O$4*(($H$5/$E$4)*G152/$L$10-1))+16*$O$6*EXP(-$O$4*($H$14*($H$4/$E$4)*G152/$L$10-1))-SQRT(($L$9/2)*$O$7^2*EXP(-2*$O$5*(G152/$L$10-1))+($L$9/2)*$O$7^2*EXP(-2*$O$5*(($H$4/$E$4)*G152/$L$10-1))+($L$9/2)*$O$7^2*EXP(-2*$O$5*(SQRT(4/3+$H$11^2/4)*($H$4/$E$4)*G152/$L$10-1))+2*$O$7^2*EXP(-2*$O$5*(($H$5/$E$4)*G152/$L$10-1))+16*$O$7^2*EXP(-2*$O$5*($H$14*($H$5/$E$4)*G152/$L$10-1)))</f>
        <v>-0.87346125981359179</v>
      </c>
      <c r="N152" s="13">
        <f t="shared" si="16"/>
        <v>3.4160364960128535E-6</v>
      </c>
      <c r="O152" s="13">
        <v>1</v>
      </c>
    </row>
    <row r="153" spans="4:15" x14ac:dyDescent="0.4">
      <c r="D153" s="6">
        <v>1.68</v>
      </c>
      <c r="E153" s="7">
        <f t="shared" si="12"/>
        <v>-0.54353640311848972</v>
      </c>
      <c r="G153">
        <f t="shared" si="13"/>
        <v>4.1613477238040089</v>
      </c>
      <c r="H153" s="10">
        <f t="shared" si="17"/>
        <v>-0.86639702657087259</v>
      </c>
      <c r="I153">
        <f t="shared" si="14"/>
        <v>-10.396764318850471</v>
      </c>
      <c r="K153">
        <f t="shared" si="15"/>
        <v>-1.5241627953923551</v>
      </c>
      <c r="M153">
        <f>($L$9/2)*$O$6*EXP(-$O$4*(G153/$L$10-1))+($L$9/2)*$O$6*EXP(-$O$4*(($H$4/$E$4)*G153/$L$10-1))+($L$9/2)*$O$6*EXP(-$O$4*(SQRT(4/3+$H$11^2/4)*($H$4/$E$4)*G153/$L$10-1))+2*$O$6*EXP(-$O$4*(($H$5/$E$4)*G153/$L$10-1))+16*$O$6*EXP(-$O$4*($H$14*($H$4/$E$4)*G153/$L$10-1))-SQRT(($L$9/2)*$O$7^2*EXP(-2*$O$5*(G153/$L$10-1))+($L$9/2)*$O$7^2*EXP(-2*$O$5*(($H$4/$E$4)*G153/$L$10-1))+($L$9/2)*$O$7^2*EXP(-2*$O$5*(SQRT(4/3+$H$11^2/4)*($H$4/$E$4)*G153/$L$10-1))+2*$O$7^2*EXP(-2*$O$5*(($H$5/$E$4)*G153/$L$10-1))+16*$O$7^2*EXP(-2*$O$5*($H$14*($H$5/$E$4)*G153/$L$10-1)))</f>
        <v>-0.86447497309923238</v>
      </c>
      <c r="N153" s="13">
        <f t="shared" si="16"/>
        <v>3.6942895478441681E-6</v>
      </c>
      <c r="O153" s="13">
        <v>1</v>
      </c>
    </row>
    <row r="154" spans="4:15" x14ac:dyDescent="0.4">
      <c r="D154" s="6">
        <v>1.7</v>
      </c>
      <c r="E154" s="7">
        <f t="shared" si="12"/>
        <v>-0.53798797192507863</v>
      </c>
      <c r="G154">
        <f t="shared" si="13"/>
        <v>4.1732592339860535</v>
      </c>
      <c r="H154" s="10">
        <f t="shared" si="17"/>
        <v>-0.8575528272485754</v>
      </c>
      <c r="I154">
        <f t="shared" si="14"/>
        <v>-10.290633926982904</v>
      </c>
      <c r="K154">
        <f t="shared" si="15"/>
        <v>-1.5084530508895386</v>
      </c>
      <c r="M154">
        <f>($L$9/2)*$O$6*EXP(-$O$4*(G154/$L$10-1))+($L$9/2)*$O$6*EXP(-$O$4*(($H$4/$E$4)*G154/$L$10-1))+($L$9/2)*$O$6*EXP(-$O$4*(SQRT(4/3+$H$11^2/4)*($H$4/$E$4)*G154/$L$10-1))+2*$O$6*EXP(-$O$4*(($H$5/$E$4)*G154/$L$10-1))+16*$O$6*EXP(-$O$4*($H$14*($H$4/$E$4)*G154/$L$10-1))-SQRT(($L$9/2)*$O$7^2*EXP(-2*$O$5*(G154/$L$10-1))+($L$9/2)*$O$7^2*EXP(-2*$O$5*(($H$4/$E$4)*G154/$L$10-1))+($L$9/2)*$O$7^2*EXP(-2*$O$5*(SQRT(4/3+$H$11^2/4)*($H$4/$E$4)*G154/$L$10-1))+2*$O$7^2*EXP(-2*$O$5*(($H$5/$E$4)*G154/$L$10-1))+16*$O$7^2*EXP(-2*$O$5*($H$14*($H$5/$E$4)*G154/$L$10-1)))</f>
        <v>-0.85555693692644297</v>
      </c>
      <c r="N154" s="13">
        <f t="shared" si="16"/>
        <v>3.9835781779819028E-6</v>
      </c>
      <c r="O154" s="13">
        <v>1</v>
      </c>
    </row>
    <row r="155" spans="4:15" x14ac:dyDescent="0.4">
      <c r="D155" s="6">
        <v>1.72</v>
      </c>
      <c r="E155" s="7">
        <f t="shared" si="12"/>
        <v>-0.53248257738114813</v>
      </c>
      <c r="G155">
        <f t="shared" si="13"/>
        <v>4.1851707441680981</v>
      </c>
      <c r="H155" s="10">
        <f t="shared" si="17"/>
        <v>-0.84877722834555025</v>
      </c>
      <c r="I155">
        <f t="shared" si="14"/>
        <v>-10.185326740146603</v>
      </c>
      <c r="K155">
        <f t="shared" si="15"/>
        <v>-1.4928828541188799</v>
      </c>
      <c r="M155">
        <f>($L$9/2)*$O$6*EXP(-$O$4*(G155/$L$10-1))+($L$9/2)*$O$6*EXP(-$O$4*(($H$4/$E$4)*G155/$L$10-1))+($L$9/2)*$O$6*EXP(-$O$4*(SQRT(4/3+$H$11^2/4)*($H$4/$E$4)*G155/$L$10-1))+2*$O$6*EXP(-$O$4*(($H$5/$E$4)*G155/$L$10-1))+16*$O$6*EXP(-$O$4*($H$14*($H$4/$E$4)*G155/$L$10-1))-SQRT(($L$9/2)*$O$7^2*EXP(-2*$O$5*(G155/$L$10-1))+($L$9/2)*$O$7^2*EXP(-2*$O$5*(($H$4/$E$4)*G155/$L$10-1))+($L$9/2)*$O$7^2*EXP(-2*$O$5*(SQRT(4/3+$H$11^2/4)*($H$4/$E$4)*G155/$L$10-1))+2*$O$7^2*EXP(-2*$O$5*(($H$5/$E$4)*G155/$L$10-1))+16*$O$7^2*EXP(-2*$O$5*($H$14*($H$5/$E$4)*G155/$L$10-1)))</f>
        <v>-0.84670754706100326</v>
      </c>
      <c r="N155" s="13">
        <f t="shared" si="16"/>
        <v>4.2835806196040658E-6</v>
      </c>
      <c r="O155" s="13">
        <v>1</v>
      </c>
    </row>
    <row r="156" spans="4:15" x14ac:dyDescent="0.4">
      <c r="D156" s="6">
        <v>1.74</v>
      </c>
      <c r="E156" s="7">
        <f t="shared" si="12"/>
        <v>-0.52702038943651353</v>
      </c>
      <c r="G156">
        <f t="shared" si="13"/>
        <v>4.1970822543501418</v>
      </c>
      <c r="H156" s="10">
        <f t="shared" si="17"/>
        <v>-0.84007050076180267</v>
      </c>
      <c r="I156">
        <f t="shared" si="14"/>
        <v>-10.080846009141633</v>
      </c>
      <c r="K156">
        <f t="shared" si="15"/>
        <v>-1.4774520023920663</v>
      </c>
      <c r="M156">
        <f>($L$9/2)*$O$6*EXP(-$O$4*(G156/$L$10-1))+($L$9/2)*$O$6*EXP(-$O$4*(($H$4/$E$4)*G156/$L$10-1))+($L$9/2)*$O$6*EXP(-$O$4*(SQRT(4/3+$H$11^2/4)*($H$4/$E$4)*G156/$L$10-1))+2*$O$6*EXP(-$O$4*(($H$5/$E$4)*G156/$L$10-1))+16*$O$6*EXP(-$O$4*($H$14*($H$4/$E$4)*G156/$L$10-1))-SQRT(($L$9/2)*$O$7^2*EXP(-2*$O$5*(G156/$L$10-1))+($L$9/2)*$O$7^2*EXP(-2*$O$5*(($H$4/$E$4)*G156/$L$10-1))+($L$9/2)*$O$7^2*EXP(-2*$O$5*(SQRT(4/3+$H$11^2/4)*($H$4/$E$4)*G156/$L$10-1))+2*$O$7^2*EXP(-2*$O$5*(($H$5/$E$4)*G156/$L$10-1))+16*$O$7^2*EXP(-2*$O$5*($H$14*($H$5/$E$4)*G156/$L$10-1)))</f>
        <v>-0.83792715487798441</v>
      </c>
      <c r="N156" s="13">
        <f t="shared" si="16"/>
        <v>4.5939315776806764E-6</v>
      </c>
      <c r="O156" s="13">
        <v>1</v>
      </c>
    </row>
    <row r="157" spans="4:15" x14ac:dyDescent="0.4">
      <c r="D157" s="6">
        <v>1.76</v>
      </c>
      <c r="E157" s="7">
        <f t="shared" si="12"/>
        <v>-0.52160155208357506</v>
      </c>
      <c r="G157">
        <f t="shared" si="13"/>
        <v>4.2089937645321864</v>
      </c>
      <c r="H157" s="10">
        <f t="shared" si="17"/>
        <v>-0.83143287402121857</v>
      </c>
      <c r="I157">
        <f t="shared" si="14"/>
        <v>-9.9771944882546233</v>
      </c>
      <c r="K157">
        <f t="shared" si="15"/>
        <v>-1.4621602384023622</v>
      </c>
      <c r="M157">
        <f>($L$9/2)*$O$6*EXP(-$O$4*(G157/$L$10-1))+($L$9/2)*$O$6*EXP(-$O$4*(($H$4/$E$4)*G157/$L$10-1))+($L$9/2)*$O$6*EXP(-$O$4*(SQRT(4/3+$H$11^2/4)*($H$4/$E$4)*G157/$L$10-1))+2*$O$6*EXP(-$O$4*(($H$5/$E$4)*G157/$L$10-1))+16*$O$6*EXP(-$O$4*($H$14*($H$4/$E$4)*G157/$L$10-1))-SQRT(($L$9/2)*$O$7^2*EXP(-2*$O$5*(G157/$L$10-1))+($L$9/2)*$O$7^2*EXP(-2*$O$5*(($H$4/$E$4)*G157/$L$10-1))+($L$9/2)*$O$7^2*EXP(-2*$O$5*(SQRT(4/3+$H$11^2/4)*($H$4/$E$4)*G157/$L$10-1))+2*$O$7^2*EXP(-2*$O$5*(($H$5/$E$4)*G157/$L$10-1))+16*$O$7^2*EXP(-2*$O$5*($H$14*($H$5/$E$4)*G157/$L$10-1)))</f>
        <v>-0.82921606921738678</v>
      </c>
      <c r="N157" s="13">
        <f t="shared" si="16"/>
        <v>4.9142235382917257E-6</v>
      </c>
      <c r="O157" s="13">
        <v>1</v>
      </c>
    </row>
    <row r="158" spans="4:15" x14ac:dyDescent="0.4">
      <c r="D158" s="6">
        <v>1.78</v>
      </c>
      <c r="E158" s="7">
        <f t="shared" si="12"/>
        <v>-0.51622618452992575</v>
      </c>
      <c r="G158">
        <f t="shared" si="13"/>
        <v>4.220905274714231</v>
      </c>
      <c r="H158" s="10">
        <f t="shared" si="17"/>
        <v>-0.82286453814070171</v>
      </c>
      <c r="I158">
        <f t="shared" si="14"/>
        <v>-9.87437445768842</v>
      </c>
      <c r="K158">
        <f t="shared" si="15"/>
        <v>-1.4470072532765765</v>
      </c>
      <c r="M158">
        <f>($L$9/2)*$O$6*EXP(-$O$4*(G158/$L$10-1))+($L$9/2)*$O$6*EXP(-$O$4*(($H$4/$E$4)*G158/$L$10-1))+($L$9/2)*$O$6*EXP(-$O$4*(SQRT(4/3+$H$11^2/4)*($H$4/$E$4)*G158/$L$10-1))+2*$O$6*EXP(-$O$4*(($H$5/$E$4)*G158/$L$10-1))+16*$O$6*EXP(-$O$4*($H$14*($H$4/$E$4)*G158/$L$10-1))-SQRT(($L$9/2)*$O$7^2*EXP(-2*$O$5*(G158/$L$10-1))+($L$9/2)*$O$7^2*EXP(-2*$O$5*(($H$4/$E$4)*G158/$L$10-1))+($L$9/2)*$O$7^2*EXP(-2*$O$5*(SQRT(4/3+$H$11^2/4)*($H$4/$E$4)*G158/$L$10-1))+2*$O$7^2*EXP(-2*$O$5*(($H$5/$E$4)*G158/$L$10-1))+16*$O$7^2*EXP(-2*$O$5*($H$14*($H$5/$E$4)*G158/$L$10-1)))</f>
        <v>-0.82057455817296454</v>
      </c>
      <c r="N158" s="13">
        <f t="shared" si="16"/>
        <v>5.2440082526375108E-6</v>
      </c>
      <c r="O158" s="13">
        <v>1</v>
      </c>
    </row>
    <row r="159" spans="4:15" x14ac:dyDescent="0.4">
      <c r="D159" s="6">
        <v>1.8</v>
      </c>
      <c r="E159" s="7">
        <f t="shared" si="12"/>
        <v>-0.51089438232725459</v>
      </c>
      <c r="G159">
        <f t="shared" si="13"/>
        <v>4.2328167848962757</v>
      </c>
      <c r="H159" s="10">
        <f t="shared" si="17"/>
        <v>-0.81436564542964385</v>
      </c>
      <c r="I159">
        <f t="shared" si="14"/>
        <v>-9.7723877451557257</v>
      </c>
      <c r="K159">
        <f t="shared" si="15"/>
        <v>-1.4319926894877348</v>
      </c>
      <c r="M159">
        <f>($L$9/2)*$O$6*EXP(-$O$4*(G159/$L$10-1))+($L$9/2)*$O$6*EXP(-$O$4*(($H$4/$E$4)*G159/$L$10-1))+($L$9/2)*$O$6*EXP(-$O$4*(SQRT(4/3+$H$11^2/4)*($H$4/$E$4)*G159/$L$10-1))+2*$O$6*EXP(-$O$4*(($H$5/$E$4)*G159/$L$10-1))+16*$O$6*EXP(-$O$4*($H$14*($H$4/$E$4)*G159/$L$10-1))-SQRT(($L$9/2)*$O$7^2*EXP(-2*$O$5*(G159/$L$10-1))+($L$9/2)*$O$7^2*EXP(-2*$O$5*(($H$4/$E$4)*G159/$L$10-1))+($L$9/2)*$O$7^2*EXP(-2*$O$5*(SQRT(4/3+$H$11^2/4)*($H$4/$E$4)*G159/$L$10-1))+2*$O$7^2*EXP(-2*$O$5*(($H$5/$E$4)*G159/$L$10-1))+16*$O$7^2*EXP(-2*$O$5*($H$14*($H$5/$E$4)*G159/$L$10-1)))</f>
        <v>-0.812002850816545</v>
      </c>
      <c r="N159" s="13">
        <f t="shared" si="16"/>
        <v>5.5827983836889485E-6</v>
      </c>
      <c r="O159" s="13">
        <v>1</v>
      </c>
    </row>
    <row r="160" spans="4:15" x14ac:dyDescent="0.4">
      <c r="D160" s="6">
        <v>1.82</v>
      </c>
      <c r="E160" s="7">
        <f t="shared" si="12"/>
        <v>-0.50560621845802667</v>
      </c>
      <c r="G160">
        <f t="shared" si="13"/>
        <v>4.2447282950783194</v>
      </c>
      <c r="H160" s="10">
        <f t="shared" si="17"/>
        <v>-0.8059363122220945</v>
      </c>
      <c r="I160">
        <f t="shared" si="14"/>
        <v>-9.6712357466651344</v>
      </c>
      <c r="K160">
        <f t="shared" si="15"/>
        <v>-1.4171161436345603</v>
      </c>
      <c r="M160">
        <f>($L$9/2)*$O$6*EXP(-$O$4*(G160/$L$10-1))+($L$9/2)*$O$6*EXP(-$O$4*(($H$4/$E$4)*G160/$L$10-1))+($L$9/2)*$O$6*EXP(-$O$4*(SQRT(4/3+$H$11^2/4)*($H$4/$E$4)*G160/$L$10-1))+2*$O$6*EXP(-$O$4*(($H$5/$E$4)*G160/$L$10-1))+16*$O$6*EXP(-$O$4*($H$14*($H$4/$E$4)*G160/$L$10-1))-SQRT(($L$9/2)*$O$7^2*EXP(-2*$O$5*(G160/$L$10-1))+($L$9/2)*$O$7^2*EXP(-2*$O$5*(($H$4/$E$4)*G160/$L$10-1))+($L$9/2)*$O$7^2*EXP(-2*$O$5*(SQRT(4/3+$H$11^2/4)*($H$4/$E$4)*G160/$L$10-1))+2*$O$7^2*EXP(-2*$O$5*(($H$5/$E$4)*G160/$L$10-1))+16*$O$7^2*EXP(-2*$O$5*($H$14*($H$5/$E$4)*G160/$L$10-1)))</f>
        <v>-0.80350113886008001</v>
      </c>
      <c r="N160" s="13">
        <f t="shared" si="16"/>
        <v>5.9300693030649381E-6</v>
      </c>
      <c r="O160" s="13">
        <v>1</v>
      </c>
    </row>
    <row r="161" spans="4:15" x14ac:dyDescent="0.4">
      <c r="D161" s="6">
        <v>1.84</v>
      </c>
      <c r="E161" s="7">
        <f t="shared" si="12"/>
        <v>-0.5003617443813787</v>
      </c>
      <c r="G161">
        <f t="shared" si="13"/>
        <v>4.256639805260364</v>
      </c>
      <c r="H161" s="10">
        <f t="shared" si="17"/>
        <v>-0.79757662054391776</v>
      </c>
      <c r="I161">
        <f t="shared" si="14"/>
        <v>-9.5709194465270127</v>
      </c>
      <c r="K161">
        <f t="shared" si="15"/>
        <v>-1.4023771690935769</v>
      </c>
      <c r="M161">
        <f>($L$9/2)*$O$6*EXP(-$O$4*(G161/$L$10-1))+($L$9/2)*$O$6*EXP(-$O$4*(($H$4/$E$4)*G161/$L$10-1))+($L$9/2)*$O$6*EXP(-$O$4*(SQRT(4/3+$H$11^2/4)*($H$4/$E$4)*G161/$L$10-1))+2*$O$6*EXP(-$O$4*(($H$5/$E$4)*G161/$L$10-1))+16*$O$6*EXP(-$O$4*($H$14*($H$4/$E$4)*G161/$L$10-1))-SQRT(($L$9/2)*$O$7^2*EXP(-2*$O$5*(G161/$L$10-1))+($L$9/2)*$O$7^2*EXP(-2*$O$5*(($H$4/$E$4)*G161/$L$10-1))+($L$9/2)*$O$7^2*EXP(-2*$O$5*(SQRT(4/3+$H$11^2/4)*($H$4/$E$4)*G161/$L$10-1))+2*$O$7^2*EXP(-2*$O$5*(($H$5/$E$4)*G161/$L$10-1))+16*$O$7^2*EXP(-2*$O$5*($H$14*($H$5/$E$4)*G161/$L$10-1)))</f>
        <v>-0.79506957825757496</v>
      </c>
      <c r="N161" s="13">
        <f t="shared" si="16"/>
        <v>6.2852610255109228E-6</v>
      </c>
      <c r="O161" s="13">
        <v>1</v>
      </c>
    </row>
    <row r="162" spans="4:15" x14ac:dyDescent="0.4">
      <c r="D162" s="6">
        <v>1.86</v>
      </c>
      <c r="E162" s="7">
        <f t="shared" si="12"/>
        <v>-0.49516099103961952</v>
      </c>
      <c r="G162">
        <f t="shared" si="13"/>
        <v>4.2685513154424086</v>
      </c>
      <c r="H162" s="10">
        <f t="shared" si="17"/>
        <v>-0.78928661971715353</v>
      </c>
      <c r="I162">
        <f t="shared" si="14"/>
        <v>-9.4714394366058414</v>
      </c>
      <c r="K162">
        <f t="shared" si="15"/>
        <v>-1.3877752785494235</v>
      </c>
      <c r="M162">
        <f>($L$9/2)*$O$6*EXP(-$O$4*(G162/$L$10-1))+($L$9/2)*$O$6*EXP(-$O$4*(($H$4/$E$4)*G162/$L$10-1))+($L$9/2)*$O$6*EXP(-$O$4*(SQRT(4/3+$H$11^2/4)*($H$4/$E$4)*G162/$L$10-1))+2*$O$6*EXP(-$O$4*(($H$5/$E$4)*G162/$L$10-1))+16*$O$6*EXP(-$O$4*($H$14*($H$4/$E$4)*G162/$L$10-1))-SQRT(($L$9/2)*$O$7^2*EXP(-2*$O$5*(G162/$L$10-1))+($L$9/2)*$O$7^2*EXP(-2*$O$5*(($H$4/$E$4)*G162/$L$10-1))+($L$9/2)*$O$7^2*EXP(-2*$O$5*(SQRT(4/3+$H$11^2/4)*($H$4/$E$4)*G162/$L$10-1))+2*$O$7^2*EXP(-2*$O$5*(($H$5/$E$4)*G162/$L$10-1))+16*$O$7^2*EXP(-2*$O$5*($H$14*($H$5/$E$4)*G162/$L$10-1)))</f>
        <v>-0.78670829074898785</v>
      </c>
      <c r="N162" s="13">
        <f t="shared" si="16"/>
        <v>6.6477802680822868E-6</v>
      </c>
      <c r="O162" s="13">
        <v>1</v>
      </c>
    </row>
    <row r="163" spans="4:15" x14ac:dyDescent="0.4">
      <c r="D163" s="6">
        <v>1.88</v>
      </c>
      <c r="E163" s="7">
        <f t="shared" si="12"/>
        <v>-0.49000396982667915</v>
      </c>
      <c r="G163">
        <f t="shared" si="13"/>
        <v>4.2804628256244532</v>
      </c>
      <c r="H163" s="10">
        <f t="shared" si="17"/>
        <v>-0.78106632790372654</v>
      </c>
      <c r="I163">
        <f t="shared" si="14"/>
        <v>-9.372795934844719</v>
      </c>
      <c r="K163">
        <f t="shared" si="15"/>
        <v>-1.373309946408688</v>
      </c>
      <c r="M163">
        <f>($L$9/2)*$O$6*EXP(-$O$4*(G163/$L$10-1))+($L$9/2)*$O$6*EXP(-$O$4*(($H$4/$E$4)*G163/$L$10-1))+($L$9/2)*$O$6*EXP(-$O$4*(SQRT(4/3+$H$11^2/4)*($H$4/$E$4)*G163/$L$10-1))+2*$O$6*EXP(-$O$4*(($H$5/$E$4)*G163/$L$10-1))+16*$O$6*EXP(-$O$4*($H$14*($H$4/$E$4)*G163/$L$10-1))-SQRT(($L$9/2)*$O$7^2*EXP(-2*$O$5*(G163/$L$10-1))+($L$9/2)*$O$7^2*EXP(-2*$O$5*(($H$4/$E$4)*G163/$L$10-1))+($L$9/2)*$O$7^2*EXP(-2*$O$5*(SQRT(4/3+$H$11^2/4)*($H$4/$E$4)*G163/$L$10-1))+2*$O$7^2*EXP(-2*$O$5*(($H$5/$E$4)*G163/$L$10-1))+16*$O$7^2*EXP(-2*$O$5*($H$14*($H$5/$E$4)*G163/$L$10-1)))</f>
        <v>-0.77841736534809369</v>
      </c>
      <c r="N163" s="13">
        <f t="shared" si="16"/>
        <v>7.0170026211449197E-6</v>
      </c>
      <c r="O163" s="13">
        <v>1</v>
      </c>
    </row>
    <row r="164" spans="4:15" x14ac:dyDescent="0.4">
      <c r="D164" s="6">
        <v>1.9</v>
      </c>
      <c r="E164" s="7">
        <f t="shared" si="12"/>
        <v>-0.4848906735198138</v>
      </c>
      <c r="G164">
        <f t="shared" si="13"/>
        <v>4.2923743358064979</v>
      </c>
      <c r="H164" s="10">
        <f t="shared" si="17"/>
        <v>-0.77291573359058319</v>
      </c>
      <c r="I164">
        <f t="shared" si="14"/>
        <v>-9.2749888030869982</v>
      </c>
      <c r="K164">
        <f t="shared" si="15"/>
        <v>-1.3589806111023861</v>
      </c>
      <c r="M164">
        <f>($L$9/2)*$O$6*EXP(-$O$4*(G164/$L$10-1))+($L$9/2)*$O$6*EXP(-$O$4*(($H$4/$E$4)*G164/$L$10-1))+($L$9/2)*$O$6*EXP(-$O$4*(SQRT(4/3+$H$11^2/4)*($H$4/$E$4)*G164/$L$10-1))+2*$O$6*EXP(-$O$4*(($H$5/$E$4)*G164/$L$10-1))+16*$O$6*EXP(-$O$4*($H$14*($H$4/$E$4)*G164/$L$10-1))-SQRT(($L$9/2)*$O$7^2*EXP(-2*$O$5*(G164/$L$10-1))+($L$9/2)*$O$7^2*EXP(-2*$O$5*(($H$4/$E$4)*G164/$L$10-1))+($L$9/2)*$O$7^2*EXP(-2*$O$5*(SQRT(4/3+$H$11^2/4)*($H$4/$E$4)*G164/$L$10-1))+2*$O$7^2*EXP(-2*$O$5*(($H$5/$E$4)*G164/$L$10-1))+16*$O$7^2*EXP(-2*$O$5*($H$14*($H$5/$E$4)*G164/$L$10-1)))</f>
        <v>-0.77019685977626573</v>
      </c>
      <c r="N164" s="13">
        <f t="shared" si="16"/>
        <v>7.3922748181811594E-6</v>
      </c>
      <c r="O164" s="13">
        <v>1</v>
      </c>
    </row>
    <row r="165" spans="4:15" x14ac:dyDescent="0.4">
      <c r="D165" s="6">
        <v>1.92</v>
      </c>
      <c r="E165" s="7">
        <f t="shared" si="12"/>
        <v>-0.47982107717582473</v>
      </c>
      <c r="G165">
        <f t="shared" si="13"/>
        <v>4.3042858459885416</v>
      </c>
      <c r="H165" s="10">
        <f t="shared" si="17"/>
        <v>-0.76483479701826462</v>
      </c>
      <c r="I165">
        <f t="shared" si="14"/>
        <v>-9.178017564219175</v>
      </c>
      <c r="K165">
        <f t="shared" si="15"/>
        <v>-1.3447866772819541</v>
      </c>
      <c r="M165">
        <f>($L$9/2)*$O$6*EXP(-$O$4*(G165/$L$10-1))+($L$9/2)*$O$6*EXP(-$O$4*(($H$4/$E$4)*G165/$L$10-1))+($L$9/2)*$O$6*EXP(-$O$4*(SQRT(4/3+$H$11^2/4)*($H$4/$E$4)*G165/$L$10-1))+2*$O$6*EXP(-$O$4*(($H$5/$E$4)*G165/$L$10-1))+16*$O$6*EXP(-$O$4*($H$14*($H$4/$E$4)*G165/$L$10-1))-SQRT(($L$9/2)*$O$7^2*EXP(-2*$O$5*(G165/$L$10-1))+($L$9/2)*$O$7^2*EXP(-2*$O$5*(($H$4/$E$4)*G165/$L$10-1))+($L$9/2)*$O$7^2*EXP(-2*$O$5*(SQRT(4/3+$H$11^2/4)*($H$4/$E$4)*G165/$L$10-1))+2*$O$7^2*EXP(-2*$O$5*(($H$5/$E$4)*G165/$L$10-1))+16*$O$7^2*EXP(-2*$O$5*($H$14*($H$5/$E$4)*G165/$L$10-1)))</f>
        <v>-0.76204680184404494</v>
      </c>
      <c r="N165" s="13">
        <f t="shared" si="16"/>
        <v>7.7729170914722344E-6</v>
      </c>
      <c r="O165" s="13">
        <v>1</v>
      </c>
    </row>
    <row r="166" spans="4:15" x14ac:dyDescent="0.4">
      <c r="D166" s="6">
        <v>1.94</v>
      </c>
      <c r="E166" s="7">
        <f t="shared" si="12"/>
        <v>-0.47479513899301345</v>
      </c>
      <c r="G166">
        <f t="shared" si="13"/>
        <v>4.3161973561705862</v>
      </c>
      <c r="H166" s="10">
        <f t="shared" si="17"/>
        <v>-0.75682345155486352</v>
      </c>
      <c r="I166">
        <f t="shared" si="14"/>
        <v>-9.0818814186583623</v>
      </c>
      <c r="K166">
        <f t="shared" si="15"/>
        <v>-1.3307275179134259</v>
      </c>
      <c r="M166">
        <f>($L$9/2)*$O$6*EXP(-$O$4*(G166/$L$10-1))+($L$9/2)*$O$6*EXP(-$O$4*(($H$4/$E$4)*G166/$L$10-1))+($L$9/2)*$O$6*EXP(-$O$4*(SQRT(4/3+$H$11^2/4)*($H$4/$E$4)*G166/$L$10-1))+2*$O$6*EXP(-$O$4*(($H$5/$E$4)*G166/$L$10-1))+16*$O$6*EXP(-$O$4*($H$14*($H$4/$E$4)*G166/$L$10-1))-SQRT(($L$9/2)*$O$7^2*EXP(-2*$O$5*(G166/$L$10-1))+($L$9/2)*$O$7^2*EXP(-2*$O$5*(($H$4/$E$4)*G166/$L$10-1))+($L$9/2)*$O$7^2*EXP(-2*$O$5*(SQRT(4/3+$H$11^2/4)*($H$4/$E$4)*G166/$L$10-1))+2*$O$7^2*EXP(-2*$O$5*(($H$5/$E$4)*G166/$L$10-1))+16*$O$7^2*EXP(-2*$O$5*($H$14*($H$5/$E$4)*G166/$L$10-1)))</f>
        <v>-0.75396719078230356</v>
      </c>
      <c r="N166" s="13">
        <f t="shared" si="16"/>
        <v>8.1582256008648179E-6</v>
      </c>
      <c r="O166" s="13">
        <v>1</v>
      </c>
    </row>
    <row r="167" spans="4:15" x14ac:dyDescent="0.4">
      <c r="D167" s="6">
        <v>1.96</v>
      </c>
      <c r="E167" s="7">
        <f t="shared" si="12"/>
        <v>-0.46981280114005486</v>
      </c>
      <c r="G167">
        <f t="shared" si="13"/>
        <v>4.3281088663526299</v>
      </c>
      <c r="H167" s="10">
        <f t="shared" si="17"/>
        <v>-0.74888160501724754</v>
      </c>
      <c r="I167">
        <f t="shared" si="14"/>
        <v>-8.9865792602069696</v>
      </c>
      <c r="K167">
        <f t="shared" si="15"/>
        <v>-1.3168024762742694</v>
      </c>
      <c r="M167">
        <f>($L$9/2)*$O$6*EXP(-$O$4*(G167/$L$10-1))+($L$9/2)*$O$6*EXP(-$O$4*(($H$4/$E$4)*G167/$L$10-1))+($L$9/2)*$O$6*EXP(-$O$4*(SQRT(4/3+$H$11^2/4)*($H$4/$E$4)*G167/$L$10-1))+2*$O$6*EXP(-$O$4*(($H$5/$E$4)*G167/$L$10-1))+16*$O$6*EXP(-$O$4*($H$14*($H$4/$E$4)*G167/$L$10-1))-SQRT(($L$9/2)*$O$7^2*EXP(-2*$O$5*(G167/$L$10-1))+($L$9/2)*$O$7^2*EXP(-2*$O$5*(($H$4/$E$4)*G167/$L$10-1))+($L$9/2)*$O$7^2*EXP(-2*$O$5*(SQRT(4/3+$H$11^2/4)*($H$4/$E$4)*G167/$L$10-1))+2*$O$7^2*EXP(-2*$O$5*(($H$5/$E$4)*G167/$L$10-1))+16*$O$7^2*EXP(-2*$O$5*($H$14*($H$5/$E$4)*G167/$L$10-1)))</f>
        <v>-0.74595799852476019</v>
      </c>
      <c r="N167" s="13">
        <f t="shared" si="16"/>
        <v>8.5474749229141952E-6</v>
      </c>
      <c r="O167" s="13">
        <v>1</v>
      </c>
    </row>
    <row r="168" spans="4:15" x14ac:dyDescent="0.4">
      <c r="D168" s="6">
        <v>1.98</v>
      </c>
      <c r="E168" s="7">
        <f t="shared" si="12"/>
        <v>-0.46487399055293249</v>
      </c>
      <c r="G168">
        <f t="shared" si="13"/>
        <v>4.3400203765346754</v>
      </c>
      <c r="H168" s="10">
        <f t="shared" si="17"/>
        <v>-0.74100914094137438</v>
      </c>
      <c r="I168">
        <f t="shared" si="14"/>
        <v>-8.8921096912964934</v>
      </c>
      <c r="K168">
        <f t="shared" si="15"/>
        <v>-1.3030108678571315</v>
      </c>
      <c r="M168">
        <f>($L$9/2)*$O$6*EXP(-$O$4*(G168/$L$10-1))+($L$9/2)*$O$6*EXP(-$O$4*(($H$4/$E$4)*G168/$L$10-1))+($L$9/2)*$O$6*EXP(-$O$4*(SQRT(4/3+$H$11^2/4)*($H$4/$E$4)*G168/$L$10-1))+2*$O$6*EXP(-$O$4*(($H$5/$E$4)*G168/$L$10-1))+16*$O$6*EXP(-$O$4*($H$14*($H$4/$E$4)*G168/$L$10-1))-SQRT(($L$9/2)*$O$7^2*EXP(-2*$O$5*(G168/$L$10-1))+($L$9/2)*$O$7^2*EXP(-2*$O$5*(($H$4/$E$4)*G168/$L$10-1))+($L$9/2)*$O$7^2*EXP(-2*$O$5*(SQRT(4/3+$H$11^2/4)*($H$4/$E$4)*G168/$L$10-1))+2*$O$7^2*EXP(-2*$O$5*(($H$5/$E$4)*G168/$L$10-1))+16*$O$7^2*EXP(-2*$O$5*($H$14*($H$5/$E$4)*G168/$L$10-1)))</f>
        <v>-0.7380191709435181</v>
      </c>
      <c r="N168" s="13">
        <f t="shared" si="16"/>
        <v>8.939920588080676E-6</v>
      </c>
      <c r="O168" s="13">
        <v>1</v>
      </c>
    </row>
    <row r="169" spans="4:15" x14ac:dyDescent="0.4">
      <c r="D169" s="6">
        <v>2</v>
      </c>
      <c r="E169" s="7">
        <f t="shared" si="12"/>
        <v>-0.45997861970104253</v>
      </c>
      <c r="G169">
        <f t="shared" si="13"/>
        <v>4.35193188671672</v>
      </c>
      <c r="H169" s="10">
        <f t="shared" si="17"/>
        <v>-0.73320591980346173</v>
      </c>
      <c r="I169">
        <f t="shared" si="14"/>
        <v>-8.7984710376415407</v>
      </c>
      <c r="K169">
        <f t="shared" si="15"/>
        <v>-1.2893519821846335</v>
      </c>
      <c r="M169">
        <f>($L$9/2)*$O$6*EXP(-$O$4*(G169/$L$10-1))+($L$9/2)*$O$6*EXP(-$O$4*(($H$4/$E$4)*G169/$L$10-1))+($L$9/2)*$O$6*EXP(-$O$4*(SQRT(4/3+$H$11^2/4)*($H$4/$E$4)*G169/$L$10-1))+2*$O$6*EXP(-$O$4*(($H$5/$E$4)*G169/$L$10-1))+16*$O$6*EXP(-$O$4*($H$14*($H$4/$E$4)*G169/$L$10-1))-SQRT(($L$9/2)*$O$7^2*EXP(-2*$O$5*(G169/$L$10-1))+($L$9/2)*$O$7^2*EXP(-2*$O$5*(($H$4/$E$4)*G169/$L$10-1))+($L$9/2)*$O$7^2*EXP(-2*$O$5*(SQRT(4/3+$H$11^2/4)*($H$4/$E$4)*G169/$L$10-1))+2*$O$7^2*EXP(-2*$O$5*(($H$5/$E$4)*G169/$L$10-1))+16*$O$7^2*EXP(-2*$O$5*($H$14*($H$5/$E$4)*G169/$L$10-1)))</f>
        <v>-0.73015062903928496</v>
      </c>
      <c r="N169" s="13">
        <f t="shared" si="16"/>
        <v>9.3348016536638451E-6</v>
      </c>
      <c r="O169" s="13">
        <v>1</v>
      </c>
    </row>
    <row r="170" spans="4:15" x14ac:dyDescent="0.4">
      <c r="D170" s="6">
        <v>2.02</v>
      </c>
      <c r="E170" s="7">
        <f t="shared" si="12"/>
        <v>-0.45512658732353845</v>
      </c>
      <c r="G170">
        <f t="shared" si="13"/>
        <v>4.3638433968987638</v>
      </c>
      <c r="H170" s="10">
        <f t="shared" si="17"/>
        <v>-0.72547178019372027</v>
      </c>
      <c r="I170">
        <f t="shared" si="14"/>
        <v>-8.7056613623246442</v>
      </c>
      <c r="K170">
        <f t="shared" si="15"/>
        <v>-1.2758250845390517</v>
      </c>
      <c r="M170">
        <f>($L$9/2)*$O$6*EXP(-$O$4*(G170/$L$10-1))+($L$9/2)*$O$6*EXP(-$O$4*(($H$4/$E$4)*G170/$L$10-1))+($L$9/2)*$O$6*EXP(-$O$4*(SQRT(4/3+$H$11^2/4)*($H$4/$E$4)*G170/$L$10-1))+2*$O$6*EXP(-$O$4*(($H$5/$E$4)*G170/$L$10-1))+16*$O$6*EXP(-$O$4*($H$14*($H$4/$E$4)*G170/$L$10-1))-SQRT(($L$9/2)*$O$7^2*EXP(-2*$O$5*(G170/$L$10-1))+($L$9/2)*$O$7^2*EXP(-2*$O$5*(($H$4/$E$4)*G170/$L$10-1))+($L$9/2)*$O$7^2*EXP(-2*$O$5*(SQRT(4/3+$H$11^2/4)*($H$4/$E$4)*G170/$L$10-1))+2*$O$7^2*EXP(-2*$O$5*(($H$5/$E$4)*G170/$L$10-1))+16*$O$7^2*EXP(-2*$O$5*($H$14*($H$5/$E$4)*G170/$L$10-1)))</f>
        <v>-0.72235227008781322</v>
      </c>
      <c r="N170" s="13">
        <f t="shared" si="16"/>
        <v>9.731343300856232E-6</v>
      </c>
      <c r="O170" s="13">
        <v>1</v>
      </c>
    </row>
    <row r="171" spans="4:15" x14ac:dyDescent="0.4">
      <c r="D171" s="6">
        <v>2.04</v>
      </c>
      <c r="E171" s="7">
        <f t="shared" si="12"/>
        <v>-0.45031777913695265</v>
      </c>
      <c r="G171">
        <f t="shared" si="13"/>
        <v>4.3757549070808084</v>
      </c>
      <c r="H171" s="10">
        <f t="shared" si="17"/>
        <v>-0.71780653994430255</v>
      </c>
      <c r="I171">
        <f t="shared" si="14"/>
        <v>-8.6136784793316306</v>
      </c>
      <c r="K171">
        <f t="shared" si="15"/>
        <v>-1.2624294176107007</v>
      </c>
      <c r="M171">
        <f>($L$9/2)*$O$6*EXP(-$O$4*(G171/$L$10-1))+($L$9/2)*$O$6*EXP(-$O$4*(($H$4/$E$4)*G171/$L$10-1))+($L$9/2)*$O$6*EXP(-$O$4*(SQRT(4/3+$H$11^2/4)*($H$4/$E$4)*G171/$L$10-1))+2*$O$6*EXP(-$O$4*(($H$5/$E$4)*G171/$L$10-1))+16*$O$6*EXP(-$O$4*($H$14*($H$4/$E$4)*G171/$L$10-1))-SQRT(($L$9/2)*$O$7^2*EXP(-2*$O$5*(G171/$L$10-1))+($L$9/2)*$O$7^2*EXP(-2*$O$5*(($H$4/$E$4)*G171/$L$10-1))+($L$9/2)*$O$7^2*EXP(-2*$O$5*(SQRT(4/3+$H$11^2/4)*($H$4/$E$4)*G171/$L$10-1))+2*$O$7^2*EXP(-2*$O$5*(($H$5/$E$4)*G171/$L$10-1))+16*$O$7^2*EXP(-2*$O$5*($H$14*($H$5/$E$4)*G171/$L$10-1)))</f>
        <v>-0.71462396874411194</v>
      </c>
      <c r="N171" s="13">
        <f t="shared" si="16"/>
        <v>1.0128759444282696E-5</v>
      </c>
      <c r="O171" s="13">
        <v>1</v>
      </c>
    </row>
    <row r="172" spans="4:15" x14ac:dyDescent="0.4">
      <c r="D172" s="6">
        <v>2.06</v>
      </c>
      <c r="E172" s="7">
        <f t="shared" si="12"/>
        <v>-0.44555206851509854</v>
      </c>
      <c r="G172">
        <f t="shared" si="13"/>
        <v>4.387666417262853</v>
      </c>
      <c r="H172" s="10">
        <f t="shared" si="17"/>
        <v>-0.7102099972130671</v>
      </c>
      <c r="I172">
        <f t="shared" si="14"/>
        <v>-8.5225199665568052</v>
      </c>
      <c r="K172">
        <f t="shared" si="15"/>
        <v>-1.2491642030685517</v>
      </c>
      <c r="M172">
        <f>($L$9/2)*$O$6*EXP(-$O$4*(G172/$L$10-1))+($L$9/2)*$O$6*EXP(-$O$4*(($H$4/$E$4)*G172/$L$10-1))+($L$9/2)*$O$6*EXP(-$O$4*(SQRT(4/3+$H$11^2/4)*($H$4/$E$4)*G172/$L$10-1))+2*$O$6*EXP(-$O$4*(($H$5/$E$4)*G172/$L$10-1))+16*$O$6*EXP(-$O$4*($H$14*($H$4/$E$4)*G172/$L$10-1))-SQRT(($L$9/2)*$O$7^2*EXP(-2*$O$5*(G172/$L$10-1))+($L$9/2)*$O$7^2*EXP(-2*$O$5*(($H$4/$E$4)*G172/$L$10-1))+($L$9/2)*$O$7^2*EXP(-2*$O$5*(SQRT(4/3+$H$11^2/4)*($H$4/$E$4)*G172/$L$10-1))+2*$O$7^2*EXP(-2*$O$5*(($H$5/$E$4)*G172/$L$10-1))+16*$O$7^2*EXP(-2*$O$5*($H$14*($H$5/$E$4)*G172/$L$10-1)))</f>
        <v>-0.70696557810588623</v>
      </c>
      <c r="N172" s="13">
        <f t="shared" si="16"/>
        <v>1.0526255343040337E-5</v>
      </c>
      <c r="O172" s="13">
        <v>1</v>
      </c>
    </row>
    <row r="173" spans="4:15" x14ac:dyDescent="0.4">
      <c r="D173" s="6">
        <v>2.08</v>
      </c>
      <c r="E173" s="7">
        <f t="shared" si="12"/>
        <v>-0.44082931714222312</v>
      </c>
      <c r="G173">
        <f t="shared" si="13"/>
        <v>4.3995779274448967</v>
      </c>
      <c r="H173" s="10">
        <f t="shared" si="17"/>
        <v>-0.70268193152470371</v>
      </c>
      <c r="I173">
        <f t="shared" si="14"/>
        <v>-8.4321831782964445</v>
      </c>
      <c r="K173">
        <f t="shared" si="15"/>
        <v>-1.2360286430565328</v>
      </c>
      <c r="M173">
        <f>($L$9/2)*$O$6*EXP(-$O$4*(G173/$L$10-1))+($L$9/2)*$O$6*EXP(-$O$4*(($H$4/$E$4)*G173/$L$10-1))+($L$9/2)*$O$6*EXP(-$O$4*(SQRT(4/3+$H$11^2/4)*($H$4/$E$4)*G173/$L$10-1))+2*$O$6*EXP(-$O$4*(($H$5/$E$4)*G173/$L$10-1))+16*$O$6*EXP(-$O$4*($H$14*($H$4/$E$4)*G173/$L$10-1))-SQRT(($L$9/2)*$O$7^2*EXP(-2*$O$5*(G173/$L$10-1))+($L$9/2)*$O$7^2*EXP(-2*$O$5*(($H$4/$E$4)*G173/$L$10-1))+($L$9/2)*$O$7^2*EXP(-2*$O$5*(SQRT(4/3+$H$11^2/4)*($H$4/$E$4)*G173/$L$10-1))+2*$O$7^2*EXP(-2*$O$5*(($H$5/$E$4)*G173/$L$10-1))+16*$O$7^2*EXP(-2*$O$5*($H$14*($H$5/$E$4)*G173/$L$10-1)))</f>
        <v>-0.69937693073762197</v>
      </c>
      <c r="N173" s="13">
        <f t="shared" si="16"/>
        <v>1.0923030202610892E-5</v>
      </c>
      <c r="O173" s="13">
        <v>1</v>
      </c>
    </row>
    <row r="174" spans="4:15" x14ac:dyDescent="0.4">
      <c r="D174" s="6">
        <v>2.1</v>
      </c>
      <c r="E174" s="7">
        <f t="shared" si="12"/>
        <v>-0.43614937564035117</v>
      </c>
      <c r="G174">
        <f t="shared" si="13"/>
        <v>4.4114894376269422</v>
      </c>
      <c r="H174" s="10">
        <f t="shared" si="17"/>
        <v>-0.69522210477071977</v>
      </c>
      <c r="I174">
        <f t="shared" si="14"/>
        <v>-8.3426652572486368</v>
      </c>
      <c r="K174">
        <f t="shared" si="15"/>
        <v>-1.2230219216187701</v>
      </c>
      <c r="M174">
        <f>($L$9/2)*$O$6*EXP(-$O$4*(G174/$L$10-1))+($L$9/2)*$O$6*EXP(-$O$4*(($H$4/$E$4)*G174/$L$10-1))+($L$9/2)*$O$6*EXP(-$O$4*(SQRT(4/3+$H$11^2/4)*($H$4/$E$4)*G174/$L$10-1))+2*$O$6*EXP(-$O$4*(($H$5/$E$4)*G174/$L$10-1))+16*$O$6*EXP(-$O$4*($H$14*($H$4/$E$4)*G174/$L$10-1))-SQRT(($L$9/2)*$O$7^2*EXP(-2*$O$5*(G174/$L$10-1))+($L$9/2)*$O$7^2*EXP(-2*$O$5*(($H$4/$E$4)*G174/$L$10-1))+($L$9/2)*$O$7^2*EXP(-2*$O$5*(SQRT(4/3+$H$11^2/4)*($H$4/$E$4)*G174/$L$10-1))+2*$O$7^2*EXP(-2*$O$5*(($H$5/$E$4)*G174/$L$10-1))+16*$O$7^2*EXP(-2*$O$5*($H$14*($H$5/$E$4)*G174/$L$10-1)))</f>
        <v>-0.69185783965668524</v>
      </c>
      <c r="N174" s="13">
        <f t="shared" si="16"/>
        <v>1.1318279757509815E-5</v>
      </c>
      <c r="O174" s="13">
        <v>1</v>
      </c>
    </row>
    <row r="175" spans="4:15" x14ac:dyDescent="0.4">
      <c r="D175" s="6">
        <v>2.12</v>
      </c>
      <c r="E175" s="7">
        <f t="shared" si="12"/>
        <v>-0.43151208417172626</v>
      </c>
      <c r="G175">
        <f t="shared" si="13"/>
        <v>4.423400947808986</v>
      </c>
      <c r="H175" s="10">
        <f t="shared" si="17"/>
        <v>-0.68783026216973175</v>
      </c>
      <c r="I175">
        <f t="shared" si="14"/>
        <v>-8.2539631460367815</v>
      </c>
      <c r="K175">
        <f t="shared" si="15"/>
        <v>-1.2101432060569373</v>
      </c>
      <c r="M175">
        <f>($L$9/2)*$O$6*EXP(-$O$4*(G175/$L$10-1))+($L$9/2)*$O$6*EXP(-$O$4*(($H$4/$E$4)*G175/$L$10-1))+($L$9/2)*$O$6*EXP(-$O$4*(SQRT(4/3+$H$11^2/4)*($H$4/$E$4)*G175/$L$10-1))+2*$O$6*EXP(-$O$4*(($H$5/$E$4)*G175/$L$10-1))+16*$O$6*EXP(-$O$4*($H$14*($H$4/$E$4)*G175/$L$10-1))-SQRT(($L$9/2)*$O$7^2*EXP(-2*$O$5*(G175/$L$10-1))+($L$9/2)*$O$7^2*EXP(-2*$O$5*(($H$4/$E$4)*G175/$L$10-1))+($L$9/2)*$O$7^2*EXP(-2*$O$5*(SQRT(4/3+$H$11^2/4)*($H$4/$E$4)*G175/$L$10-1))+2*$O$7^2*EXP(-2*$O$5*(($H$5/$E$4)*G175/$L$10-1))+16*$O$7^2*EXP(-2*$O$5*($H$14*($H$5/$E$4)*G175/$L$10-1)))</f>
        <v>-0.6844080992827728</v>
      </c>
      <c r="N175" s="13">
        <f t="shared" si="16"/>
        <v>1.1711198824879263E-5</v>
      </c>
      <c r="O175" s="13">
        <v>1</v>
      </c>
    </row>
    <row r="176" spans="4:15" x14ac:dyDescent="0.4">
      <c r="D176" s="6">
        <v>2.14</v>
      </c>
      <c r="E176" s="7">
        <f t="shared" si="12"/>
        <v>-0.42691727301723148</v>
      </c>
      <c r="G176">
        <f t="shared" si="13"/>
        <v>4.4353124579910306</v>
      </c>
      <c r="H176" s="10">
        <f t="shared" si="17"/>
        <v>-0.68050613318946707</v>
      </c>
      <c r="I176">
        <f t="shared" si="14"/>
        <v>-8.1660735982736057</v>
      </c>
      <c r="K176">
        <f t="shared" si="15"/>
        <v>-1.197391648222659</v>
      </c>
      <c r="M176">
        <f>($L$9/2)*$O$6*EXP(-$O$4*(G176/$L$10-1))+($L$9/2)*$O$6*EXP(-$O$4*(($H$4/$E$4)*G176/$L$10-1))+($L$9/2)*$O$6*EXP(-$O$4*(SQRT(4/3+$H$11^2/4)*($H$4/$E$4)*G176/$L$10-1))+2*$O$6*EXP(-$O$4*(($H$5/$E$4)*G176/$L$10-1))+16*$O$6*EXP(-$O$4*($H$14*($H$4/$E$4)*G176/$L$10-1))-SQRT(($L$9/2)*$O$7^2*EXP(-2*$O$5*(G176/$L$10-1))+($L$9/2)*$O$7^2*EXP(-2*$O$5*(($H$4/$E$4)*G176/$L$10-1))+($L$9/2)*$O$7^2*EXP(-2*$O$5*(SQRT(4/3+$H$11^2/4)*($H$4/$E$4)*G176/$L$10-1))+2*$O$7^2*EXP(-2*$O$5*(($H$5/$E$4)*G176/$L$10-1))+16*$O$7^2*EXP(-2*$O$5*($H$14*($H$5/$E$4)*G176/$L$10-1)))</f>
        <v>-0.6770274863519633</v>
      </c>
      <c r="N176" s="13">
        <f t="shared" si="16"/>
        <v>1.2100983820074929E-5</v>
      </c>
      <c r="O176" s="13">
        <v>1</v>
      </c>
    </row>
    <row r="177" spans="4:15" x14ac:dyDescent="0.4">
      <c r="D177" s="6">
        <v>2.16</v>
      </c>
      <c r="E177" s="7">
        <f t="shared" si="12"/>
        <v>-0.42236476313163634</v>
      </c>
      <c r="G177">
        <f t="shared" si="13"/>
        <v>4.4472239681730743</v>
      </c>
      <c r="H177" s="10">
        <f t="shared" si="17"/>
        <v>-0.67324943243182844</v>
      </c>
      <c r="I177">
        <f t="shared" si="14"/>
        <v>-8.0789931891819418</v>
      </c>
      <c r="K177">
        <f t="shared" si="15"/>
        <v>-1.1847663857479014</v>
      </c>
      <c r="M177">
        <f>($L$9/2)*$O$6*EXP(-$O$4*(G177/$L$10-1))+($L$9/2)*$O$6*EXP(-$O$4*(($H$4/$E$4)*G177/$L$10-1))+($L$9/2)*$O$6*EXP(-$O$4*(SQRT(4/3+$H$11^2/4)*($H$4/$E$4)*G177/$L$10-1))+2*$O$6*EXP(-$O$4*(($H$5/$E$4)*G177/$L$10-1))+16*$O$6*EXP(-$O$4*($H$14*($H$4/$E$4)*G177/$L$10-1))-SQRT(($L$9/2)*$O$7^2*EXP(-2*$O$5*(G177/$L$10-1))+($L$9/2)*$O$7^2*EXP(-2*$O$5*(($H$4/$E$4)*G177/$L$10-1))+($L$9/2)*$O$7^2*EXP(-2*$O$5*(SQRT(4/3+$H$11^2/4)*($H$4/$E$4)*G177/$L$10-1))+2*$O$7^2*EXP(-2*$O$5*(($H$5/$E$4)*G177/$L$10-1))+16*$O$7^2*EXP(-2*$O$5*($H$14*($H$5/$E$4)*G177/$L$10-1)))</f>
        <v>-0.66971576079663997</v>
      </c>
      <c r="N177" s="13">
        <f t="shared" si="16"/>
        <v>1.248683522533558E-5</v>
      </c>
      <c r="O177" s="13">
        <v>1</v>
      </c>
    </row>
    <row r="178" spans="4:15" x14ac:dyDescent="0.4">
      <c r="D178" s="6">
        <v>2.1800000000000002</v>
      </c>
      <c r="E178" s="7">
        <f t="shared" si="12"/>
        <v>-0.41785436667649539</v>
      </c>
      <c r="G178">
        <f t="shared" si="13"/>
        <v>4.4591354783551189</v>
      </c>
      <c r="H178" s="10">
        <f t="shared" si="17"/>
        <v>-0.66605986048233368</v>
      </c>
      <c r="I178">
        <f t="shared" si="14"/>
        <v>-7.9927183257880046</v>
      </c>
      <c r="K178">
        <f t="shared" si="15"/>
        <v>-1.1722665432160362</v>
      </c>
      <c r="M178">
        <f>($L$9/2)*$O$6*EXP(-$O$4*(G178/$L$10-1))+($L$9/2)*$O$6*EXP(-$O$4*(($H$4/$E$4)*G178/$L$10-1))+($L$9/2)*$O$6*EXP(-$O$4*(SQRT(4/3+$H$11^2/4)*($H$4/$E$4)*G178/$L$10-1))+2*$O$6*EXP(-$O$4*(($H$5/$E$4)*G178/$L$10-1))+16*$O$6*EXP(-$O$4*($H$14*($H$4/$E$4)*G178/$L$10-1))-SQRT(($L$9/2)*$O$7^2*EXP(-2*$O$5*(G178/$L$10-1))+($L$9/2)*$O$7^2*EXP(-2*$O$5*(($H$4/$E$4)*G178/$L$10-1))+($L$9/2)*$O$7^2*EXP(-2*$O$5*(SQRT(4/3+$H$11^2/4)*($H$4/$E$4)*G178/$L$10-1))+2*$O$7^2*EXP(-2*$O$5*(($H$5/$E$4)*G178/$L$10-1))+16*$O$7^2*EXP(-2*$O$5*($H$14*($H$5/$E$4)*G178/$L$10-1)))</f>
        <v>-0.66247266659244186</v>
      </c>
      <c r="N178" s="13">
        <f t="shared" si="16"/>
        <v>1.2867960003677173E-5</v>
      </c>
      <c r="O178" s="13">
        <v>1</v>
      </c>
    </row>
    <row r="179" spans="4:15" x14ac:dyDescent="0.4">
      <c r="D179" s="6">
        <v>2.2000000000000002</v>
      </c>
      <c r="E179" s="7">
        <f t="shared" si="12"/>
        <v>-0.41338588753149164</v>
      </c>
      <c r="G179">
        <f t="shared" si="13"/>
        <v>4.4710469885371644</v>
      </c>
      <c r="H179" s="10">
        <f t="shared" si="17"/>
        <v>-0.65893710472519773</v>
      </c>
      <c r="I179">
        <f t="shared" si="14"/>
        <v>-7.9072452567023728</v>
      </c>
      <c r="K179">
        <f t="shared" si="15"/>
        <v>-1.159891233276241</v>
      </c>
      <c r="M179">
        <f>($L$9/2)*$O$6*EXP(-$O$4*(G179/$L$10-1))+($L$9/2)*$O$6*EXP(-$O$4*(($H$4/$E$4)*G179/$L$10-1))+($L$9/2)*$O$6*EXP(-$O$4*(SQRT(4/3+$H$11^2/4)*($H$4/$E$4)*G179/$L$10-1))+2*$O$6*EXP(-$O$4*(($H$5/$E$4)*G179/$L$10-1))+16*$O$6*EXP(-$O$4*($H$14*($H$4/$E$4)*G179/$L$10-1))-SQRT(($L$9/2)*$O$7^2*EXP(-2*$O$5*(G179/$L$10-1))+($L$9/2)*$O$7^2*EXP(-2*$O$5*(($H$4/$E$4)*G179/$L$10-1))+($L$9/2)*$O$7^2*EXP(-2*$O$5*(SQRT(4/3+$H$11^2/4)*($H$4/$E$4)*G179/$L$10-1))+2*$O$7^2*EXP(-2*$O$5*(($H$5/$E$4)*G179/$L$10-1))+16*$O$7^2*EXP(-2*$O$5*($H$14*($H$5/$E$4)*G179/$L$10-1)))</f>
        <v>-0.65529793257341928</v>
      </c>
      <c r="N179" s="13">
        <f t="shared" si="16"/>
        <v>1.3243573950279773E-5</v>
      </c>
      <c r="O179" s="13">
        <v>1</v>
      </c>
    </row>
    <row r="180" spans="4:15" x14ac:dyDescent="0.4">
      <c r="D180" s="6">
        <v>2.2200000000000002</v>
      </c>
      <c r="E180" s="7">
        <f t="shared" si="12"/>
        <v>-0.40895912178499549</v>
      </c>
      <c r="G180">
        <f t="shared" si="13"/>
        <v>4.4829584987192082</v>
      </c>
      <c r="H180" s="10">
        <f t="shared" si="17"/>
        <v>-0.6518808401252828</v>
      </c>
      <c r="I180">
        <f t="shared" si="14"/>
        <v>-7.8225700815033932</v>
      </c>
      <c r="K180">
        <f t="shared" si="15"/>
        <v>-1.147639557703737</v>
      </c>
      <c r="M180">
        <f>($L$9/2)*$O$6*EXP(-$O$4*(G180/$L$10-1))+($L$9/2)*$O$6*EXP(-$O$4*(($H$4/$E$4)*G180/$L$10-1))+($L$9/2)*$O$6*EXP(-$O$4*(SQRT(4/3+$H$11^2/4)*($H$4/$E$4)*G180/$L$10-1))+2*$O$6*EXP(-$O$4*(($H$5/$E$4)*G180/$L$10-1))+16*$O$6*EXP(-$O$4*($H$14*($H$4/$E$4)*G180/$L$10-1))-SQRT(($L$9/2)*$O$7^2*EXP(-2*$O$5*(G180/$L$10-1))+($L$9/2)*$O$7^2*EXP(-2*$O$5*(($H$4/$E$4)*G180/$L$10-1))+($L$9/2)*$O$7^2*EXP(-2*$O$5*(SQRT(4/3+$H$11^2/4)*($H$4/$E$4)*G180/$L$10-1))+2*$O$7^2*EXP(-2*$O$5*(($H$5/$E$4)*G180/$L$10-1))+16*$O$7^2*EXP(-2*$O$5*($H$14*($H$5/$E$4)*G180/$L$10-1)))</f>
        <v>-0.64819127321649417</v>
      </c>
      <c r="N180" s="13">
        <f t="shared" si="16"/>
        <v>1.3612903974428108E-5</v>
      </c>
      <c r="O180" s="13">
        <v>1</v>
      </c>
    </row>
    <row r="181" spans="4:15" x14ac:dyDescent="0.4">
      <c r="D181" s="6">
        <v>2.2400000000000002</v>
      </c>
      <c r="E181" s="7">
        <f t="shared" si="12"/>
        <v>-0.40457385820458253</v>
      </c>
      <c r="G181">
        <f t="shared" si="13"/>
        <v>4.4948700089012528</v>
      </c>
      <c r="H181" s="10">
        <f t="shared" si="17"/>
        <v>-0.64489072997810459</v>
      </c>
      <c r="I181">
        <f t="shared" si="14"/>
        <v>-7.7386887597372551</v>
      </c>
      <c r="K181">
        <f t="shared" si="15"/>
        <v>-1.135510608408248</v>
      </c>
      <c r="M181">
        <f>($L$9/2)*$O$6*EXP(-$O$4*(G181/$L$10-1))+($L$9/2)*$O$6*EXP(-$O$4*(($H$4/$E$4)*G181/$L$10-1))+($L$9/2)*$O$6*EXP(-$O$4*(SQRT(4/3+$H$11^2/4)*($H$4/$E$4)*G181/$L$10-1))+2*$O$6*EXP(-$O$4*(($H$5/$E$4)*G181/$L$10-1))+16*$O$6*EXP(-$O$4*($H$14*($H$4/$E$4)*G181/$L$10-1))-SQRT(($L$9/2)*$O$7^2*EXP(-2*$O$5*(G181/$L$10-1))+($L$9/2)*$O$7^2*EXP(-2*$O$5*(($H$4/$E$4)*G181/$L$10-1))+($L$9/2)*$O$7^2*EXP(-2*$O$5*(SQRT(4/3+$H$11^2/4)*($H$4/$E$4)*G181/$L$10-1))+2*$O$7^2*EXP(-2*$O$5*(($H$5/$E$4)*G181/$L$10-1))+16*$O$7^2*EXP(-2*$O$5*($H$14*($H$5/$E$4)*G181/$L$10-1)))</f>
        <v>-0.64115238939629304</v>
      </c>
      <c r="N181" s="13">
        <f t="shared" si="16"/>
        <v>1.3975190305619119E-5</v>
      </c>
      <c r="O181" s="13">
        <v>1</v>
      </c>
    </row>
    <row r="182" spans="4:15" x14ac:dyDescent="0.4">
      <c r="D182" s="6">
        <v>2.2599999999999998</v>
      </c>
      <c r="E182" s="7">
        <f t="shared" si="12"/>
        <v>-0.40022987868822912</v>
      </c>
      <c r="G182">
        <f t="shared" si="13"/>
        <v>4.5067815190832965</v>
      </c>
      <c r="H182" s="10">
        <f t="shared" si="17"/>
        <v>-0.63796642662903713</v>
      </c>
      <c r="I182">
        <f t="shared" si="14"/>
        <v>-7.655597119548446</v>
      </c>
      <c r="K182">
        <f t="shared" si="15"/>
        <v>-1.1235034683930178</v>
      </c>
      <c r="M182">
        <f>($L$9/2)*$O$6*EXP(-$O$4*(G182/$L$10-1))+($L$9/2)*$O$6*EXP(-$O$4*(($H$4/$E$4)*G182/$L$10-1))+($L$9/2)*$O$6*EXP(-$O$4*(SQRT(4/3+$H$11^2/4)*($H$4/$E$4)*G182/$L$10-1))+2*$O$6*EXP(-$O$4*(($H$5/$E$4)*G182/$L$10-1))+16*$O$6*EXP(-$O$4*($H$14*($H$4/$E$4)*G182/$L$10-1))-SQRT(($L$9/2)*$O$7^2*EXP(-2*$O$5*(G182/$L$10-1))+($L$9/2)*$O$7^2*EXP(-2*$O$5*(($H$4/$E$4)*G182/$L$10-1))+($L$9/2)*$O$7^2*EXP(-2*$O$5*(SQRT(4/3+$H$11^2/4)*($H$4/$E$4)*G182/$L$10-1))+2*$O$7^2*EXP(-2*$O$5*(($H$5/$E$4)*G182/$L$10-1))+16*$O$7^2*EXP(-2*$O$5*($H$14*($H$5/$E$4)*G182/$L$10-1)))</f>
        <v>-0.63418096911140986</v>
      </c>
      <c r="N182" s="13">
        <f t="shared" si="16"/>
        <v>1.4329688617760786E-5</v>
      </c>
      <c r="O182" s="13">
        <v>1</v>
      </c>
    </row>
    <row r="183" spans="4:15" x14ac:dyDescent="0.4">
      <c r="D183" s="6">
        <v>2.2799999999999998</v>
      </c>
      <c r="E183" s="7">
        <f t="shared" si="12"/>
        <v>-0.39592695869688277</v>
      </c>
      <c r="G183">
        <f t="shared" si="13"/>
        <v>4.5186930292653411</v>
      </c>
      <c r="H183" s="10">
        <f t="shared" si="17"/>
        <v>-0.6311075721628312</v>
      </c>
      <c r="I183">
        <f t="shared" si="14"/>
        <v>-7.5732908659539744</v>
      </c>
      <c r="K183">
        <f t="shared" si="15"/>
        <v>-1.1116172126665431</v>
      </c>
      <c r="M183">
        <f>($L$9/2)*$O$6*EXP(-$O$4*(G183/$L$10-1))+($L$9/2)*$O$6*EXP(-$O$4*(($H$4/$E$4)*G183/$L$10-1))+($L$9/2)*$O$6*EXP(-$O$4*(SQRT(4/3+$H$11^2/4)*($H$4/$E$4)*G183/$L$10-1))+2*$O$6*EXP(-$O$4*(($H$5/$E$4)*G183/$L$10-1))+16*$O$6*EXP(-$O$4*($H$14*($H$4/$E$4)*G183/$L$10-1))-SQRT(($L$9/2)*$O$7^2*EXP(-2*$O$5*(G183/$L$10-1))+($L$9/2)*$O$7^2*EXP(-2*$O$5*(($H$4/$E$4)*G183/$L$10-1))+($L$9/2)*$O$7^2*EXP(-2*$O$5*(SQRT(4/3+$H$11^2/4)*($H$4/$E$4)*G183/$L$10-1))+2*$O$7^2*EXP(-2*$O$5*(($H$5/$E$4)*G183/$L$10-1))+16*$O$7^2*EXP(-2*$O$5*($H$14*($H$5/$E$4)*G183/$L$10-1)))</f>
        <v>-0.62727668818307469</v>
      </c>
      <c r="N183" s="13">
        <f t="shared" si="16"/>
        <v>1.4675672066355041E-5</v>
      </c>
      <c r="O183" s="13">
        <v>1</v>
      </c>
    </row>
    <row r="184" spans="4:15" x14ac:dyDescent="0.4">
      <c r="D184" s="6">
        <v>2.2999999999999998</v>
      </c>
      <c r="E184" s="7">
        <f t="shared" si="12"/>
        <v>-0.39166486766907815</v>
      </c>
      <c r="G184">
        <f t="shared" si="13"/>
        <v>4.5306045394473857</v>
      </c>
      <c r="H184" s="10">
        <f t="shared" si="17"/>
        <v>-0.62431379906451057</v>
      </c>
      <c r="I184">
        <f t="shared" si="14"/>
        <v>-7.4917655887741272</v>
      </c>
      <c r="K184">
        <f t="shared" si="15"/>
        <v>-1.0998509091091559</v>
      </c>
      <c r="M184">
        <f>($L$9/2)*$O$6*EXP(-$O$4*(G184/$L$10-1))+($L$9/2)*$O$6*EXP(-$O$4*(($H$4/$E$4)*G184/$L$10-1))+($L$9/2)*$O$6*EXP(-$O$4*(SQRT(4/3+$H$11^2/4)*($H$4/$E$4)*G184/$L$10-1))+2*$O$6*EXP(-$O$4*(($H$5/$E$4)*G184/$L$10-1))+16*$O$6*EXP(-$O$4*($H$14*($H$4/$E$4)*G184/$L$10-1))-SQRT(($L$9/2)*$O$7^2*EXP(-2*$O$5*(G184/$L$10-1))+($L$9/2)*$O$7^2*EXP(-2*$O$5*(($H$4/$E$4)*G184/$L$10-1))+($L$9/2)*$O$7^2*EXP(-2*$O$5*(SQRT(4/3+$H$11^2/4)*($H$4/$E$4)*G184/$L$10-1))+2*$O$7^2*EXP(-2*$O$5*(($H$5/$E$4)*G184/$L$10-1))+16*$O$7^2*EXP(-2*$O$5*($H$14*($H$5/$E$4)*G184/$L$10-1)))</f>
        <v>-0.62043921092721455</v>
      </c>
      <c r="N184" s="13">
        <f t="shared" si="16"/>
        <v>1.5012433233675042E-5</v>
      </c>
      <c r="O184" s="13">
        <v>1</v>
      </c>
    </row>
    <row r="185" spans="4:15" x14ac:dyDescent="0.4">
      <c r="D185" s="6">
        <v>2.3199999999999998</v>
      </c>
      <c r="E185" s="7">
        <f t="shared" si="12"/>
        <v>-0.38744336941825019</v>
      </c>
      <c r="G185">
        <f t="shared" si="13"/>
        <v>4.5425160496294303</v>
      </c>
      <c r="H185" s="10">
        <f t="shared" si="17"/>
        <v>-0.61758473085269083</v>
      </c>
      <c r="I185">
        <f t="shared" si="14"/>
        <v>-7.4110167702322904</v>
      </c>
      <c r="K185">
        <f t="shared" si="15"/>
        <v>-1.0882036192964475</v>
      </c>
      <c r="M185">
        <f>($L$9/2)*$O$6*EXP(-$O$4*(G185/$L$10-1))+($L$9/2)*$O$6*EXP(-$O$4*(($H$4/$E$4)*G185/$L$10-1))+($L$9/2)*$O$6*EXP(-$O$4*(SQRT(4/3+$H$11^2/4)*($H$4/$E$4)*G185/$L$10-1))+2*$O$6*EXP(-$O$4*(($H$5/$E$4)*G185/$L$10-1))+16*$O$6*EXP(-$O$4*($H$14*($H$4/$E$4)*G185/$L$10-1))-SQRT(($L$9/2)*$O$7^2*EXP(-2*$O$5*(G185/$L$10-1))+($L$9/2)*$O$7^2*EXP(-2*$O$5*(($H$4/$E$4)*G185/$L$10-1))+($L$9/2)*$O$7^2*EXP(-2*$O$5*(SQRT(4/3+$H$11^2/4)*($H$4/$E$4)*G185/$L$10-1))+2*$O$7^2*EXP(-2*$O$5*(($H$5/$E$4)*G185/$L$10-1))+16*$O$7^2*EXP(-2*$O$5*($H$14*($H$5/$E$4)*G185/$L$10-1)))</f>
        <v>-0.61366819080083002</v>
      </c>
      <c r="N185" s="13">
        <f t="shared" si="16"/>
        <v>1.5339285977829935E-5</v>
      </c>
      <c r="O185" s="13">
        <v>1</v>
      </c>
    </row>
    <row r="186" spans="4:15" x14ac:dyDescent="0.4">
      <c r="D186" s="6">
        <v>2.34</v>
      </c>
      <c r="E186" s="7">
        <f t="shared" si="12"/>
        <v>-0.38326222251337155</v>
      </c>
      <c r="G186">
        <f t="shared" si="13"/>
        <v>4.5544275598114741</v>
      </c>
      <c r="H186" s="10">
        <f t="shared" si="17"/>
        <v>-0.61091998268631431</v>
      </c>
      <c r="I186">
        <f t="shared" si="14"/>
        <v>-7.3310397922357717</v>
      </c>
      <c r="K186">
        <f t="shared" si="15"/>
        <v>-1.0766743992814722</v>
      </c>
      <c r="M186">
        <f>($L$9/2)*$O$6*EXP(-$O$4*(G186/$L$10-1))+($L$9/2)*$O$6*EXP(-$O$4*(($H$4/$E$4)*G186/$L$10-1))+($L$9/2)*$O$6*EXP(-$O$4*(SQRT(4/3+$H$11^2/4)*($H$4/$E$4)*G186/$L$10-1))+2*$O$6*EXP(-$O$4*(($H$5/$E$4)*G186/$L$10-1))+16*$O$6*EXP(-$O$4*($H$14*($H$4/$E$4)*G186/$L$10-1))-SQRT(($L$9/2)*$O$7^2*EXP(-2*$O$5*(G186/$L$10-1))+($L$9/2)*$O$7^2*EXP(-2*$O$5*(($H$4/$E$4)*G186/$L$10-1))+($L$9/2)*$O$7^2*EXP(-2*$O$5*(SQRT(4/3+$H$11^2/4)*($H$4/$E$4)*G186/$L$10-1))+2*$O$7^2*EXP(-2*$O$5*(($H$5/$E$4)*G186/$L$10-1))+16*$O$7^2*EXP(-2*$O$5*($H$14*($H$5/$E$4)*G186/$L$10-1)))</f>
        <v>-0.60696327102359326</v>
      </c>
      <c r="N186" s="13">
        <f t="shared" si="16"/>
        <v>1.5655567181912746E-5</v>
      </c>
      <c r="O186" s="13">
        <v>1</v>
      </c>
    </row>
    <row r="187" spans="4:15" x14ac:dyDescent="0.4">
      <c r="D187" s="6">
        <v>2.36</v>
      </c>
      <c r="E187" s="7">
        <f t="shared" si="12"/>
        <v>-0.37912118064352396</v>
      </c>
      <c r="G187">
        <f t="shared" si="13"/>
        <v>4.5663390699935187</v>
      </c>
      <c r="H187" s="10">
        <f t="shared" si="17"/>
        <v>-0.60431916194577728</v>
      </c>
      <c r="I187">
        <f t="shared" si="14"/>
        <v>-7.2518299433493274</v>
      </c>
      <c r="K187">
        <f t="shared" si="15"/>
        <v>-1.0652623003375552</v>
      </c>
      <c r="M187">
        <f>($L$9/2)*$O$6*EXP(-$O$4*(G187/$L$10-1))+($L$9/2)*$O$6*EXP(-$O$4*(($H$4/$E$4)*G187/$L$10-1))+($L$9/2)*$O$6*EXP(-$O$4*(SQRT(4/3+$H$11^2/4)*($H$4/$E$4)*G187/$L$10-1))+2*$O$6*EXP(-$O$4*(($H$5/$E$4)*G187/$L$10-1))+16*$O$6*EXP(-$O$4*($H$14*($H$4/$E$4)*G187/$L$10-1))-SQRT(($L$9/2)*$O$7^2*EXP(-2*$O$5*(G187/$L$10-1))+($L$9/2)*$O$7^2*EXP(-2*$O$5*(($H$4/$E$4)*G187/$L$10-1))+($L$9/2)*$O$7^2*EXP(-2*$O$5*(SQRT(4/3+$H$11^2/4)*($H$4/$E$4)*G187/$L$10-1))+2*$O$7^2*EXP(-2*$O$5*(($H$5/$E$4)*G187/$L$10-1))+16*$O$7^2*EXP(-2*$O$5*($H$14*($H$5/$E$4)*G187/$L$10-1)))</f>
        <v>-0.60032408517553515</v>
      </c>
      <c r="N187" s="13">
        <f t="shared" si="16"/>
        <v>1.5960638400128323E-5</v>
      </c>
      <c r="O187" s="13">
        <v>1</v>
      </c>
    </row>
    <row r="188" spans="4:15" x14ac:dyDescent="0.4">
      <c r="D188" s="6">
        <v>2.38</v>
      </c>
      <c r="E188" s="7">
        <f t="shared" si="12"/>
        <v>-0.37501999296698879</v>
      </c>
      <c r="G188">
        <f t="shared" si="13"/>
        <v>4.5782505801755624</v>
      </c>
      <c r="H188" s="10">
        <f t="shared" si="17"/>
        <v>-0.59778186878938011</v>
      </c>
      <c r="I188">
        <f t="shared" si="14"/>
        <v>-7.1733824254725613</v>
      </c>
      <c r="K188">
        <f t="shared" si="15"/>
        <v>-1.0539663696634862</v>
      </c>
      <c r="M188">
        <f>($L$9/2)*$O$6*EXP(-$O$4*(G188/$L$10-1))+($L$9/2)*$O$6*EXP(-$O$4*(($H$4/$E$4)*G188/$L$10-1))+($L$9/2)*$O$6*EXP(-$O$4*(SQRT(4/3+$H$11^2/4)*($H$4/$E$4)*G188/$L$10-1))+2*$O$6*EXP(-$O$4*(($H$5/$E$4)*G188/$L$10-1))+16*$O$6*EXP(-$O$4*($H$14*($H$4/$E$4)*G188/$L$10-1))-SQRT(($L$9/2)*$O$7^2*EXP(-2*$O$5*(G188/$L$10-1))+($L$9/2)*$O$7^2*EXP(-2*$O$5*(($H$4/$E$4)*G188/$L$10-1))+($L$9/2)*$O$7^2*EXP(-2*$O$5*(SQRT(4/3+$H$11^2/4)*($H$4/$E$4)*G188/$L$10-1))+2*$O$7^2*EXP(-2*$O$5*(($H$5/$E$4)*G188/$L$10-1))+16*$O$7^2*EXP(-2*$O$5*($H$14*($H$5/$E$4)*G188/$L$10-1)))</f>
        <v>-0.59375025777166834</v>
      </c>
      <c r="N188" s="13">
        <f t="shared" si="16"/>
        <v>1.6253887398134909E-5</v>
      </c>
      <c r="O188" s="13">
        <v>1</v>
      </c>
    </row>
    <row r="189" spans="4:15" x14ac:dyDescent="0.4">
      <c r="D189" s="6">
        <v>2.4</v>
      </c>
      <c r="E189" s="7">
        <f t="shared" si="12"/>
        <v>-0.37095840444542511</v>
      </c>
      <c r="G189">
        <f t="shared" si="13"/>
        <v>4.5901620903576079</v>
      </c>
      <c r="H189" s="10">
        <f t="shared" si="17"/>
        <v>-0.59130769668600769</v>
      </c>
      <c r="I189">
        <f t="shared" si="14"/>
        <v>-7.0956923602320927</v>
      </c>
      <c r="K189">
        <f t="shared" si="15"/>
        <v>-1.0427856510527591</v>
      </c>
      <c r="M189">
        <f>($L$9/2)*$O$6*EXP(-$O$4*(G189/$L$10-1))+($L$9/2)*$O$6*EXP(-$O$4*(($H$4/$E$4)*G189/$L$10-1))+($L$9/2)*$O$6*EXP(-$O$4*(SQRT(4/3+$H$11^2/4)*($H$4/$E$4)*G189/$L$10-1))+2*$O$6*EXP(-$O$4*(($H$5/$E$4)*G189/$L$10-1))+16*$O$6*EXP(-$O$4*($H$14*($H$4/$E$4)*G189/$L$10-1))-SQRT(($L$9/2)*$O$7^2*EXP(-2*$O$5*(G189/$L$10-1))+($L$9/2)*$O$7^2*EXP(-2*$O$5*(($H$4/$E$4)*G189/$L$10-1))+($L$9/2)*$O$7^2*EXP(-2*$O$5*(SQRT(4/3+$H$11^2/4)*($H$4/$E$4)*G189/$L$10-1))+2*$O$7^2*EXP(-2*$O$5*(($H$5/$E$4)*G189/$L$10-1))+16*$O$7^2*EXP(-2*$O$5*($H$14*($H$5/$E$4)*G189/$L$10-1)))</f>
        <v>-0.58724140481435028</v>
      </c>
      <c r="N189" s="13">
        <f t="shared" si="16"/>
        <v>1.6534729585507143E-5</v>
      </c>
      <c r="O189" s="13">
        <v>1</v>
      </c>
    </row>
    <row r="190" spans="4:15" x14ac:dyDescent="0.4">
      <c r="D190" s="6">
        <v>2.42</v>
      </c>
      <c r="E190" s="7">
        <f t="shared" si="12"/>
        <v>-0.36693615616368469</v>
      </c>
      <c r="G190">
        <f t="shared" si="13"/>
        <v>4.6020736005396525</v>
      </c>
      <c r="H190" s="10">
        <f t="shared" si="17"/>
        <v>-0.58489623292491344</v>
      </c>
      <c r="I190">
        <f t="shared" si="14"/>
        <v>-7.0187547950989613</v>
      </c>
      <c r="K190">
        <f t="shared" si="15"/>
        <v>-1.0317191855284991</v>
      </c>
      <c r="M190">
        <f>($L$9/2)*$O$6*EXP(-$O$4*(G190/$L$10-1))+($L$9/2)*$O$6*EXP(-$O$4*(($H$4/$E$4)*G190/$L$10-1))+($L$9/2)*$O$6*EXP(-$O$4*(SQRT(4/3+$H$11^2/4)*($H$4/$E$4)*G190/$L$10-1))+2*$O$6*EXP(-$O$4*(($H$5/$E$4)*G190/$L$10-1))+16*$O$6*EXP(-$O$4*($H$14*($H$4/$E$4)*G190/$L$10-1))-SQRT(($L$9/2)*$O$7^2*EXP(-2*$O$5*(G190/$L$10-1))+($L$9/2)*$O$7^2*EXP(-2*$O$5*(($H$4/$E$4)*G190/$L$10-1))+($L$9/2)*$O$7^2*EXP(-2*$O$5*(SQRT(4/3+$H$11^2/4)*($H$4/$E$4)*G190/$L$10-1))+2*$O$7^2*EXP(-2*$O$5*(($H$5/$E$4)*G190/$L$10-1))+16*$O$7^2*EXP(-2*$O$5*($H$14*($H$5/$E$4)*G190/$L$10-1)))</f>
        <v>-0.58079713432418156</v>
      </c>
      <c r="N190" s="13">
        <f t="shared" si="16"/>
        <v>1.6802609338522025E-5</v>
      </c>
      <c r="O190" s="13">
        <v>1</v>
      </c>
    </row>
    <row r="191" spans="4:15" x14ac:dyDescent="0.4">
      <c r="D191" s="6">
        <v>2.44</v>
      </c>
      <c r="E191" s="7">
        <f t="shared" si="12"/>
        <v>-0.36295298563579248</v>
      </c>
      <c r="G191">
        <f t="shared" si="13"/>
        <v>4.6139851107216963</v>
      </c>
      <c r="H191" s="10">
        <f t="shared" si="17"/>
        <v>-0.57854705910345317</v>
      </c>
      <c r="I191">
        <f t="shared" si="14"/>
        <v>-6.942564709241438</v>
      </c>
      <c r="K191">
        <f t="shared" si="15"/>
        <v>-1.0207660119455777</v>
      </c>
      <c r="M191">
        <f>($L$9/2)*$O$6*EXP(-$O$4*(G191/$L$10-1))+($L$9/2)*$O$6*EXP(-$O$4*(($H$4/$E$4)*G191/$L$10-1))+($L$9/2)*$O$6*EXP(-$O$4*(SQRT(4/3+$H$11^2/4)*($H$4/$E$4)*G191/$L$10-1))+2*$O$6*EXP(-$O$4*(($H$5/$E$4)*G191/$L$10-1))+16*$O$6*EXP(-$O$4*($H$14*($H$4/$E$4)*G191/$L$10-1))-SQRT(($L$9/2)*$O$7^2*EXP(-2*$O$5*(G191/$L$10-1))+($L$9/2)*$O$7^2*EXP(-2*$O$5*(($H$4/$E$4)*G191/$L$10-1))+($L$9/2)*$O$7^2*EXP(-2*$O$5*(SQRT(4/3+$H$11^2/4)*($H$4/$E$4)*G191/$L$10-1))+2*$O$7^2*EXP(-2*$O$5*(($H$5/$E$4)*G191/$L$10-1))+16*$O$7^2*EXP(-2*$O$5*($H$14*($H$5/$E$4)*G191/$L$10-1)))</f>
        <v>-0.57441704685018258</v>
      </c>
      <c r="N191" s="13">
        <f t="shared" si="16"/>
        <v>1.7057001212165194E-5</v>
      </c>
      <c r="O191" s="13">
        <v>1</v>
      </c>
    </row>
    <row r="192" spans="4:15" x14ac:dyDescent="0.4">
      <c r="D192" s="6">
        <v>2.46</v>
      </c>
      <c r="E192" s="7">
        <f t="shared" si="12"/>
        <v>-0.35900862709760595</v>
      </c>
      <c r="G192">
        <f t="shared" si="13"/>
        <v>4.6258966209037409</v>
      </c>
      <c r="H192" s="10">
        <f t="shared" si="17"/>
        <v>-0.57225975159358389</v>
      </c>
      <c r="I192">
        <f t="shared" si="14"/>
        <v>-6.8671170191230066</v>
      </c>
      <c r="K192">
        <f t="shared" si="15"/>
        <v>-1.0099251675614236</v>
      </c>
      <c r="M192">
        <f>($L$9/2)*$O$6*EXP(-$O$4*(G192/$L$10-1))+($L$9/2)*$O$6*EXP(-$O$4*(($H$4/$E$4)*G192/$L$10-1))+($L$9/2)*$O$6*EXP(-$O$4*(SQRT(4/3+$H$11^2/4)*($H$4/$E$4)*G192/$L$10-1))+2*$O$6*EXP(-$O$4*(($H$5/$E$4)*G192/$L$10-1))+16*$O$6*EXP(-$O$4*($H$14*($H$4/$E$4)*G192/$L$10-1))-SQRT(($L$9/2)*$O$7^2*EXP(-2*$O$5*(G192/$L$10-1))+($L$9/2)*$O$7^2*EXP(-2*$O$5*(($H$4/$E$4)*G192/$L$10-1))+($L$9/2)*$O$7^2*EXP(-2*$O$5*(SQRT(4/3+$H$11^2/4)*($H$4/$E$4)*G192/$L$10-1))+2*$O$7^2*EXP(-2*$O$5*(($H$5/$E$4)*G192/$L$10-1))+16*$O$7^2*EXP(-2*$O$5*($H$14*($H$5/$E$4)*G192/$L$10-1)))</f>
        <v>-0.56810073595999011</v>
      </c>
      <c r="N192" s="13">
        <f t="shared" si="16"/>
        <v>1.7297411040477443E-5</v>
      </c>
      <c r="O192" s="13">
        <v>1</v>
      </c>
    </row>
    <row r="193" spans="4:15" x14ac:dyDescent="0.4">
      <c r="D193" s="6">
        <v>2.48</v>
      </c>
      <c r="E193" s="7">
        <f t="shared" si="12"/>
        <v>-0.35510281178664777</v>
      </c>
      <c r="G193">
        <f t="shared" si="13"/>
        <v>4.6378081310857855</v>
      </c>
      <c r="H193" s="10">
        <f t="shared" si="17"/>
        <v>-0.5660338819879166</v>
      </c>
      <c r="I193">
        <f t="shared" si="14"/>
        <v>-6.7924065838549996</v>
      </c>
      <c r="K193">
        <f t="shared" si="15"/>
        <v>-0.99919568857693208</v>
      </c>
      <c r="M193">
        <f>($L$9/2)*$O$6*EXP(-$O$4*(G193/$L$10-1))+($L$9/2)*$O$6*EXP(-$O$4*(($H$4/$E$4)*G193/$L$10-1))+($L$9/2)*$O$6*EXP(-$O$4*(SQRT(4/3+$H$11^2/4)*($H$4/$E$4)*G193/$L$10-1))+2*$O$6*EXP(-$O$4*(($H$5/$E$4)*G193/$L$10-1))+16*$O$6*EXP(-$O$4*($H$14*($H$4/$E$4)*G193/$L$10-1))-SQRT(($L$9/2)*$O$7^2*EXP(-2*$O$5*(G193/$L$10-1))+($L$9/2)*$O$7^2*EXP(-2*$O$5*(($H$4/$E$4)*G193/$L$10-1))+($L$9/2)*$O$7^2*EXP(-2*$O$5*(SQRT(4/3+$H$11^2/4)*($H$4/$E$4)*G193/$L$10-1))+2*$O$7^2*EXP(-2*$O$5*(($H$5/$E$4)*G193/$L$10-1))+16*$O$7^2*EXP(-2*$O$5*($H$14*($H$5/$E$4)*G193/$L$10-1)))</f>
        <v>-0.561847788710785</v>
      </c>
      <c r="N193" s="13">
        <f t="shared" si="16"/>
        <v>1.7523376924846357E-5</v>
      </c>
      <c r="O193" s="13">
        <v>1</v>
      </c>
    </row>
    <row r="194" spans="4:15" x14ac:dyDescent="0.4">
      <c r="D194" s="6">
        <v>2.5</v>
      </c>
      <c r="E194" s="7">
        <f t="shared" si="12"/>
        <v>-0.35123526820959006</v>
      </c>
      <c r="G194">
        <f t="shared" si="13"/>
        <v>4.6497196412678301</v>
      </c>
      <c r="H194" s="10">
        <f t="shared" si="17"/>
        <v>-0.55986901752608664</v>
      </c>
      <c r="I194">
        <f t="shared" si="14"/>
        <v>-6.7184282103130393</v>
      </c>
      <c r="K194">
        <f t="shared" si="15"/>
        <v>-0.98857661064880209</v>
      </c>
      <c r="M194">
        <f>($L$9/2)*$O$6*EXP(-$O$4*(G194/$L$10-1))+($L$9/2)*$O$6*EXP(-$O$4*(($H$4/$E$4)*G194/$L$10-1))+($L$9/2)*$O$6*EXP(-$O$4*(SQRT(4/3+$H$11^2/4)*($H$4/$E$4)*G194/$L$10-1))+2*$O$6*EXP(-$O$4*(($H$5/$E$4)*G194/$L$10-1))+16*$O$6*EXP(-$O$4*($H$14*($H$4/$E$4)*G194/$L$10-1))-SQRT(($L$9/2)*$O$7^2*EXP(-2*$O$5*(G194/$L$10-1))+($L$9/2)*$O$7^2*EXP(-2*$O$5*(($H$4/$E$4)*G194/$L$10-1))+($L$9/2)*$O$7^2*EXP(-2*$O$5*(SQRT(4/3+$H$11^2/4)*($H$4/$E$4)*G194/$L$10-1))+2*$O$7^2*EXP(-2*$O$5*(($H$5/$E$4)*G194/$L$10-1))+16*$O$7^2*EXP(-2*$O$5*($H$14*($H$5/$E$4)*G194/$L$10-1)))</f>
        <v>-0.55565778610161443</v>
      </c>
      <c r="N194" s="13">
        <f t="shared" si="16"/>
        <v>1.7734470110462297E-5</v>
      </c>
      <c r="O194" s="13">
        <v>1</v>
      </c>
    </row>
    <row r="195" spans="4:15" x14ac:dyDescent="0.4">
      <c r="D195" s="6">
        <v>2.52</v>
      </c>
      <c r="E195" s="7">
        <f t="shared" si="12"/>
        <v>-0.34740572239785167</v>
      </c>
      <c r="G195">
        <f t="shared" si="13"/>
        <v>4.6616311514498747</v>
      </c>
      <c r="H195" s="10">
        <f t="shared" si="17"/>
        <v>-0.55376472150217559</v>
      </c>
      <c r="I195">
        <f t="shared" si="14"/>
        <v>-6.6451766580261076</v>
      </c>
      <c r="K195">
        <f t="shared" si="15"/>
        <v>-0.97806696937461479</v>
      </c>
      <c r="M195">
        <f>($L$9/2)*$O$6*EXP(-$O$4*(G195/$L$10-1))+($L$9/2)*$O$6*EXP(-$O$4*(($H$4/$E$4)*G195/$L$10-1))+($L$9/2)*$O$6*EXP(-$O$4*(SQRT(4/3+$H$11^2/4)*($H$4/$E$4)*G195/$L$10-1))+2*$O$6*EXP(-$O$4*(($H$5/$E$4)*G195/$L$10-1))+16*$O$6*EXP(-$O$4*($H$14*($H$4/$E$4)*G195/$L$10-1))-SQRT(($L$9/2)*$O$7^2*EXP(-2*$O$5*(G195/$L$10-1))+($L$9/2)*$O$7^2*EXP(-2*$O$5*(($H$4/$E$4)*G195/$L$10-1))+($L$9/2)*$O$7^2*EXP(-2*$O$5*(SQRT(4/3+$H$11^2/4)*($H$4/$E$4)*G195/$L$10-1))+2*$O$7^2*EXP(-2*$O$5*(($H$5/$E$4)*G195/$L$10-1))+16*$O$7^2*EXP(-2*$O$5*($H$14*($H$5/$E$4)*G195/$L$10-1)))</f>
        <v>-0.54953030350778742</v>
      </c>
      <c r="N195" s="13">
        <f t="shared" si="16"/>
        <v>1.7930295751198359E-5</v>
      </c>
      <c r="O195" s="13">
        <v>1</v>
      </c>
    </row>
    <row r="196" spans="4:15" x14ac:dyDescent="0.4">
      <c r="D196" s="6">
        <v>2.54</v>
      </c>
      <c r="E196" s="7">
        <f t="shared" si="12"/>
        <v>-0.34361389815175591</v>
      </c>
      <c r="G196">
        <f t="shared" si="13"/>
        <v>4.6735426616319184</v>
      </c>
      <c r="H196" s="10">
        <f t="shared" si="17"/>
        <v>-0.54772055365389893</v>
      </c>
      <c r="I196">
        <f t="shared" si="14"/>
        <v>-6.5726466438467872</v>
      </c>
      <c r="K196">
        <f t="shared" si="15"/>
        <v>-0.9676658007518687</v>
      </c>
      <c r="M196">
        <f>($L$9/2)*$O$6*EXP(-$O$4*(G196/$L$10-1))+($L$9/2)*$O$6*EXP(-$O$4*(($H$4/$E$4)*G196/$L$10-1))+($L$9/2)*$O$6*EXP(-$O$4*(SQRT(4/3+$H$11^2/4)*($H$4/$E$4)*G196/$L$10-1))+2*$O$6*EXP(-$O$4*(($H$5/$E$4)*G196/$L$10-1))+16*$O$6*EXP(-$O$4*($H$14*($H$4/$E$4)*G196/$L$10-1))-SQRT(($L$9/2)*$O$7^2*EXP(-2*$O$5*(G196/$L$10-1))+($L$9/2)*$O$7^2*EXP(-2*$O$5*(($H$4/$E$4)*G196/$L$10-1))+($L$9/2)*$O$7^2*EXP(-2*$O$5*(SQRT(4/3+$H$11^2/4)*($H$4/$E$4)*G196/$L$10-1))+2*$O$7^2*EXP(-2*$O$5*(($H$5/$E$4)*G196/$L$10-1))+16*$O$7^2*EXP(-2*$O$5*($H$14*($H$5/$E$4)*G196/$L$10-1)))</f>
        <v>-0.54346491109796624</v>
      </c>
      <c r="N196" s="13">
        <f t="shared" si="16"/>
        <v>1.811049356386534E-5</v>
      </c>
      <c r="O196" s="13">
        <v>1</v>
      </c>
    </row>
    <row r="197" spans="4:15" x14ac:dyDescent="0.4">
      <c r="D197" s="6">
        <v>2.56</v>
      </c>
      <c r="E197" s="7">
        <f t="shared" si="12"/>
        <v>-0.3398595172736778</v>
      </c>
      <c r="G197">
        <f t="shared" si="13"/>
        <v>4.6854541718139631</v>
      </c>
      <c r="H197" s="10">
        <f t="shared" si="17"/>
        <v>-0.54173607053424244</v>
      </c>
      <c r="I197">
        <f t="shared" si="14"/>
        <v>-6.5008328464109093</v>
      </c>
      <c r="K197">
        <f t="shared" si="15"/>
        <v>-0.95737214161216311</v>
      </c>
      <c r="M197">
        <f>($L$9/2)*$O$6*EXP(-$O$4*(G197/$L$10-1))+($L$9/2)*$O$6*EXP(-$O$4*(($H$4/$E$4)*G197/$L$10-1))+($L$9/2)*$O$6*EXP(-$O$4*(SQRT(4/3+$H$11^2/4)*($H$4/$E$4)*G197/$L$10-1))+2*$O$6*EXP(-$O$4*(($H$5/$E$4)*G197/$L$10-1))+16*$O$6*EXP(-$O$4*($H$14*($H$4/$E$4)*G197/$L$10-1))-SQRT(($L$9/2)*$O$7^2*EXP(-2*$O$5*(G197/$L$10-1))+($L$9/2)*$O$7^2*EXP(-2*$O$5*(($H$4/$E$4)*G197/$L$10-1))+($L$9/2)*$O$7^2*EXP(-2*$O$5*(SQRT(4/3+$H$11^2/4)*($H$4/$E$4)*G197/$L$10-1))+2*$O$7^2*EXP(-2*$O$5*(($H$5/$E$4)*G197/$L$10-1))+16*$O$7^2*EXP(-2*$O$5*($H$14*($H$5/$E$4)*G197/$L$10-1)))</f>
        <v>-0.53746117423457418</v>
      </c>
      <c r="N197" s="13">
        <f t="shared" si="16"/>
        <v>1.8274738372917406E-5</v>
      </c>
      <c r="O197" s="13">
        <v>1</v>
      </c>
    </row>
    <row r="198" spans="4:15" x14ac:dyDescent="0.4">
      <c r="D198" s="6">
        <v>2.58</v>
      </c>
      <c r="E198" s="7">
        <f t="shared" si="12"/>
        <v>-0.33614229979059895</v>
      </c>
      <c r="G198">
        <f t="shared" si="13"/>
        <v>4.6973656819960068</v>
      </c>
      <c r="H198" s="10">
        <f t="shared" si="17"/>
        <v>-0.53581082586621476</v>
      </c>
      <c r="I198">
        <f t="shared" si="14"/>
        <v>-6.4297299103945775</v>
      </c>
      <c r="K198">
        <f t="shared" si="15"/>
        <v>-0.947185030031654</v>
      </c>
      <c r="M198">
        <f>($L$9/2)*$O$6*EXP(-$O$4*(G198/$L$10-1))+($L$9/2)*$O$6*EXP(-$O$4*(($H$4/$E$4)*G198/$L$10-1))+($L$9/2)*$O$6*EXP(-$O$4*(SQRT(4/3+$H$11^2/4)*($H$4/$E$4)*G198/$L$10-1))+2*$O$6*EXP(-$O$4*(($H$5/$E$4)*G198/$L$10-1))+16*$O$6*EXP(-$O$4*($H$14*($H$4/$E$4)*G198/$L$10-1))-SQRT(($L$9/2)*$O$7^2*EXP(-2*$O$5*(G198/$L$10-1))+($L$9/2)*$O$7^2*EXP(-2*$O$5*(($H$4/$E$4)*G198/$L$10-1))+($L$9/2)*$O$7^2*EXP(-2*$O$5*(SQRT(4/3+$H$11^2/4)*($H$4/$E$4)*G198/$L$10-1))+2*$O$7^2*EXP(-2*$O$5*(($H$5/$E$4)*G198/$L$10-1))+16*$O$7^2*EXP(-2*$O$5*($H$14*($H$5/$E$4)*G198/$L$10-1)))</f>
        <v>-0.53151865385811459</v>
      </c>
      <c r="N198" s="13">
        <f t="shared" si="16"/>
        <v>1.8422740547118647E-5</v>
      </c>
      <c r="O198" s="13">
        <v>1</v>
      </c>
    </row>
    <row r="199" spans="4:15" x14ac:dyDescent="0.4">
      <c r="D199" s="6">
        <v>2.6</v>
      </c>
      <c r="E199" s="7">
        <f t="shared" si="12"/>
        <v>-0.33246196416647061</v>
      </c>
      <c r="G199">
        <f t="shared" si="13"/>
        <v>4.7092771921780514</v>
      </c>
      <c r="H199" s="10">
        <f t="shared" si="17"/>
        <v>-0.52994437088135415</v>
      </c>
      <c r="I199">
        <f t="shared" si="14"/>
        <v>-6.3593324505762503</v>
      </c>
      <c r="K199">
        <f t="shared" si="15"/>
        <v>-0.93710350571885148</v>
      </c>
      <c r="M199">
        <f>($L$9/2)*$O$6*EXP(-$O$4*(G199/$L$10-1))+($L$9/2)*$O$6*EXP(-$O$4*(($H$4/$E$4)*G199/$L$10-1))+($L$9/2)*$O$6*EXP(-$O$4*(SQRT(4/3+$H$11^2/4)*($H$4/$E$4)*G199/$L$10-1))+2*$O$6*EXP(-$O$4*(($H$5/$E$4)*G199/$L$10-1))+16*$O$6*EXP(-$O$4*($H$14*($H$4/$E$4)*G199/$L$10-1))-SQRT(($L$9/2)*$O$7^2*EXP(-2*$O$5*(G199/$L$10-1))+($L$9/2)*$O$7^2*EXP(-2*$O$5*(($H$4/$E$4)*G199/$L$10-1))+($L$9/2)*$O$7^2*EXP(-2*$O$5*(SQRT(4/3+$H$11^2/4)*($H$4/$E$4)*G199/$L$10-1))+2*$O$7^2*EXP(-2*$O$5*(($H$5/$E$4)*G199/$L$10-1))+16*$O$7^2*EXP(-2*$O$5*($H$14*($H$5/$E$4)*G199/$L$10-1)))</f>
        <v>-0.52563690685596265</v>
      </c>
      <c r="N199" s="13">
        <f t="shared" si="16"/>
        <v>1.8554246330041992E-5</v>
      </c>
      <c r="O199" s="13">
        <v>1</v>
      </c>
    </row>
    <row r="200" spans="4:15" x14ac:dyDescent="0.4">
      <c r="D200" s="6">
        <v>2.62</v>
      </c>
      <c r="E200" s="7">
        <f t="shared" si="12"/>
        <v>-0.32881822750477407</v>
      </c>
      <c r="G200">
        <f t="shared" si="13"/>
        <v>4.7211887023600969</v>
      </c>
      <c r="H200" s="10">
        <f t="shared" si="17"/>
        <v>-0.52413625464260993</v>
      </c>
      <c r="I200">
        <f t="shared" si="14"/>
        <v>-6.2896350557113188</v>
      </c>
      <c r="K200">
        <f t="shared" si="15"/>
        <v>-0.92712661038080701</v>
      </c>
      <c r="M200">
        <f>($L$9/2)*$O$6*EXP(-$O$4*(G200/$L$10-1))+($L$9/2)*$O$6*EXP(-$O$4*(($H$4/$E$4)*G200/$L$10-1))+($L$9/2)*$O$6*EXP(-$O$4*(SQRT(4/3+$H$11^2/4)*($H$4/$E$4)*G200/$L$10-1))+2*$O$6*EXP(-$O$4*(($H$5/$E$4)*G200/$L$10-1))+16*$O$6*EXP(-$O$4*($H$14*($H$4/$E$4)*G200/$L$10-1))-SQRT(($L$9/2)*$O$7^2*EXP(-2*$O$5*(G200/$L$10-1))+($L$9/2)*$O$7^2*EXP(-2*$O$5*(($H$4/$E$4)*G200/$L$10-1))+($L$9/2)*$O$7^2*EXP(-2*$O$5*(SQRT(4/3+$H$11^2/4)*($H$4/$E$4)*G200/$L$10-1))+2*$O$7^2*EXP(-2*$O$5*(($H$5/$E$4)*G200/$L$10-1))+16*$O$7^2*EXP(-2*$O$5*($H$14*($H$5/$E$4)*G200/$L$10-1)))</f>
        <v>-0.51981548641619812</v>
      </c>
      <c r="N200" s="13">
        <f t="shared" si="16"/>
        <v>1.8669038066369847E-5</v>
      </c>
      <c r="O200" s="13">
        <v>1</v>
      </c>
    </row>
    <row r="201" spans="4:15" x14ac:dyDescent="0.4">
      <c r="D201" s="6">
        <v>2.64</v>
      </c>
      <c r="E201" s="7">
        <f t="shared" si="12"/>
        <v>-0.32521080574165234</v>
      </c>
      <c r="G201">
        <f t="shared" si="13"/>
        <v>4.7331002125421406</v>
      </c>
      <c r="H201" s="10">
        <f t="shared" si="17"/>
        <v>-0.51838602435219394</v>
      </c>
      <c r="I201">
        <f t="shared" si="14"/>
        <v>-6.2206322922263269</v>
      </c>
      <c r="K201">
        <f t="shared" si="15"/>
        <v>-0.91725338806867096</v>
      </c>
      <c r="M201">
        <f>($L$9/2)*$O$6*EXP(-$O$4*(G201/$L$10-1))+($L$9/2)*$O$6*EXP(-$O$4*(($H$4/$E$4)*G201/$L$10-1))+($L$9/2)*$O$6*EXP(-$O$4*(SQRT(4/3+$H$11^2/4)*($H$4/$E$4)*G201/$L$10-1))+2*$O$6*EXP(-$O$4*(($H$5/$E$4)*G201/$L$10-1))+16*$O$6*EXP(-$O$4*($H$14*($H$4/$E$4)*G201/$L$10-1))-SQRT(($L$9/2)*$O$7^2*EXP(-2*$O$5*(G201/$L$10-1))+($L$9/2)*$O$7^2*EXP(-2*$O$5*(($H$4/$E$4)*G201/$L$10-1))+($L$9/2)*$O$7^2*EXP(-2*$O$5*(SQRT(4/3+$H$11^2/4)*($H$4/$E$4)*G201/$L$10-1))+2*$O$7^2*EXP(-2*$O$5*(($H$5/$E$4)*G201/$L$10-1))+16*$O$7^2*EXP(-2*$O$5*($H$14*($H$5/$E$4)*G201/$L$10-1)))</f>
        <v>-0.51405394236700563</v>
      </c>
      <c r="N201" s="13">
        <f t="shared" si="16"/>
        <v>1.8766934326393068E-5</v>
      </c>
      <c r="O201" s="13">
        <v>1</v>
      </c>
    </row>
    <row r="202" spans="4:15" x14ac:dyDescent="0.4">
      <c r="D202" s="6">
        <v>2.66</v>
      </c>
      <c r="E202" s="7">
        <f t="shared" si="12"/>
        <v>-0.32163941382997563</v>
      </c>
      <c r="G202">
        <f t="shared" si="13"/>
        <v>4.7450117227241853</v>
      </c>
      <c r="H202" s="10">
        <f t="shared" si="17"/>
        <v>-0.5126932256449811</v>
      </c>
      <c r="I202">
        <f t="shared" si="14"/>
        <v>-6.1523187077397736</v>
      </c>
      <c r="K202">
        <f t="shared" si="15"/>
        <v>-0.9074828855035475</v>
      </c>
      <c r="M202">
        <f>($L$9/2)*$O$6*EXP(-$O$4*(G202/$L$10-1))+($L$9/2)*$O$6*EXP(-$O$4*(($H$4/$E$4)*G202/$L$10-1))+($L$9/2)*$O$6*EXP(-$O$4*(SQRT(4/3+$H$11^2/4)*($H$4/$E$4)*G202/$L$10-1))+2*$O$6*EXP(-$O$4*(($H$5/$E$4)*G202/$L$10-1))+16*$O$6*EXP(-$O$4*($H$14*($H$4/$E$4)*G202/$L$10-1))-SQRT(($L$9/2)*$O$7^2*EXP(-2*$O$5*(G202/$L$10-1))+($L$9/2)*$O$7^2*EXP(-2*$O$5*(($H$4/$E$4)*G202/$L$10-1))+($L$9/2)*$O$7^2*EXP(-2*$O$5*(SQRT(4/3+$H$11^2/4)*($H$4/$E$4)*G202/$L$10-1))+2*$O$7^2*EXP(-2*$O$5*(($H$5/$E$4)*G202/$L$10-1))+16*$O$7^2*EXP(-2*$O$5*($H$14*($H$5/$E$4)*G202/$L$10-1)))</f>
        <v>-0.50835182150214941</v>
      </c>
      <c r="N202" s="13">
        <f t="shared" si="16"/>
        <v>1.884778993139611E-5</v>
      </c>
      <c r="O202" s="13">
        <v>1</v>
      </c>
    </row>
    <row r="203" spans="4:15" x14ac:dyDescent="0.4">
      <c r="D203" s="6">
        <v>2.68</v>
      </c>
      <c r="E203" s="7">
        <f t="shared" si="12"/>
        <v>-0.31810376591468909</v>
      </c>
      <c r="G203">
        <f t="shared" si="13"/>
        <v>4.7569232329062299</v>
      </c>
      <c r="H203" s="10">
        <f t="shared" si="17"/>
        <v>-0.50705740286801448</v>
      </c>
      <c r="I203">
        <f t="shared" si="14"/>
        <v>-6.0846888344161734</v>
      </c>
      <c r="K203">
        <f t="shared" si="15"/>
        <v>-0.89781415238358253</v>
      </c>
      <c r="M203">
        <f>($L$9/2)*$O$6*EXP(-$O$4*(G203/$L$10-1))+($L$9/2)*$O$6*EXP(-$O$4*(($H$4/$E$4)*G203/$L$10-1))+($L$9/2)*$O$6*EXP(-$O$4*(SQRT(4/3+$H$11^2/4)*($H$4/$E$4)*G203/$L$10-1))+2*$O$6*EXP(-$O$4*(($H$5/$E$4)*G203/$L$10-1))+16*$O$6*EXP(-$O$4*($H$14*($H$4/$E$4)*G203/$L$10-1))-SQRT(($L$9/2)*$O$7^2*EXP(-2*$O$5*(G203/$L$10-1))+($L$9/2)*$O$7^2*EXP(-2*$O$5*(($H$4/$E$4)*G203/$L$10-1))+($L$9/2)*$O$7^2*EXP(-2*$O$5*(SQRT(4/3+$H$11^2/4)*($H$4/$E$4)*G203/$L$10-1))+2*$O$7^2*EXP(-2*$O$5*(($H$5/$E$4)*G203/$L$10-1))+16*$O$7^2*EXP(-2*$O$5*($H$14*($H$5/$E$4)*G203/$L$10-1)))</f>
        <v>-0.50270866789304169</v>
      </c>
      <c r="N203" s="13">
        <f t="shared" si="16"/>
        <v>1.8911495882551593E-5</v>
      </c>
      <c r="O203" s="13">
        <v>1</v>
      </c>
    </row>
    <row r="204" spans="4:15" x14ac:dyDescent="0.4">
      <c r="D204" s="6">
        <v>2.7</v>
      </c>
      <c r="E204" s="7">
        <f t="shared" si="12"/>
        <v>-0.31460357549978102</v>
      </c>
      <c r="G204">
        <f t="shared" si="13"/>
        <v>4.7688347430882736</v>
      </c>
      <c r="H204" s="10">
        <f t="shared" si="17"/>
        <v>-0.50147809934665089</v>
      </c>
      <c r="I204">
        <f t="shared" si="14"/>
        <v>-6.0177371921598102</v>
      </c>
      <c r="K204">
        <f t="shared" si="15"/>
        <v>-0.88824624167311361</v>
      </c>
      <c r="M204">
        <f>($L$9/2)*$O$6*EXP(-$O$4*(G204/$L$10-1))+($L$9/2)*$O$6*EXP(-$O$4*(($H$4/$E$4)*G204/$L$10-1))+($L$9/2)*$O$6*EXP(-$O$4*(SQRT(4/3+$H$11^2/4)*($H$4/$E$4)*G204/$L$10-1))+2*$O$6*EXP(-$O$4*(($H$5/$E$4)*G204/$L$10-1))+16*$O$6*EXP(-$O$4*($H$14*($H$4/$E$4)*G204/$L$10-1))-SQRT(($L$9/2)*$O$7^2*EXP(-2*$O$5*(G204/$L$10-1))+($L$9/2)*$O$7^2*EXP(-2*$O$5*(($H$4/$E$4)*G204/$L$10-1))+($L$9/2)*$O$7^2*EXP(-2*$O$5*(SQRT(4/3+$H$11^2/4)*($H$4/$E$4)*G204/$L$10-1))+2*$O$7^2*EXP(-2*$O$5*(($H$5/$E$4)*G204/$L$10-1))+16*$O$7^2*EXP(-2*$O$5*($H$14*($H$5/$E$4)*G204/$L$10-1)))</f>
        <v>-0.4971240231878632</v>
      </c>
      <c r="N204" s="13">
        <f t="shared" si="16"/>
        <v>1.8957979196523363E-5</v>
      </c>
      <c r="O204" s="13">
        <v>1</v>
      </c>
    </row>
    <row r="205" spans="4:15" x14ac:dyDescent="0.4">
      <c r="D205" s="6">
        <v>2.72</v>
      </c>
      <c r="E205" s="7">
        <f t="shared" si="12"/>
        <v>-0.31113855560719639</v>
      </c>
      <c r="G205">
        <f t="shared" si="13"/>
        <v>4.7807462532703182</v>
      </c>
      <c r="H205" s="10">
        <f t="shared" si="17"/>
        <v>-0.49595485763787106</v>
      </c>
      <c r="I205">
        <f t="shared" si="14"/>
        <v>-5.9514582916544523</v>
      </c>
      <c r="K205">
        <f t="shared" si="15"/>
        <v>-0.87877820987472799</v>
      </c>
      <c r="M205">
        <f>($L$9/2)*$O$6*EXP(-$O$4*(G205/$L$10-1))+($L$9/2)*$O$6*EXP(-$O$4*(($H$4/$E$4)*G205/$L$10-1))+($L$9/2)*$O$6*EXP(-$O$4*(SQRT(4/3+$H$11^2/4)*($H$4/$E$4)*G205/$L$10-1))+2*$O$6*EXP(-$O$4*(($H$5/$E$4)*G205/$L$10-1))+16*$O$6*EXP(-$O$4*($H$14*($H$4/$E$4)*G205/$L$10-1))-SQRT(($L$9/2)*$O$7^2*EXP(-2*$O$5*(G205/$L$10-1))+($L$9/2)*$O$7^2*EXP(-2*$O$5*(($H$4/$E$4)*G205/$L$10-1))+($L$9/2)*$O$7^2*EXP(-2*$O$5*(SQRT(4/3+$H$11^2/4)*($H$4/$E$4)*G205/$L$10-1))+2*$O$7^2*EXP(-2*$O$5*(($H$5/$E$4)*G205/$L$10-1))+16*$O$7^2*EXP(-2*$O$5*($H$14*($H$5/$E$4)*G205/$L$10-1)))</f>
        <v>-0.49159742689821456</v>
      </c>
      <c r="N205" s="13">
        <f t="shared" si="16"/>
        <v>1.8987202650903375E-5</v>
      </c>
      <c r="O205" s="13">
        <v>1</v>
      </c>
    </row>
    <row r="206" spans="4:15" x14ac:dyDescent="0.4">
      <c r="D206" s="6">
        <v>2.74</v>
      </c>
      <c r="E206" s="7">
        <f t="shared" si="12"/>
        <v>-0.30770841892800938</v>
      </c>
      <c r="G206">
        <f t="shared" si="13"/>
        <v>4.7926577634523628</v>
      </c>
      <c r="H206" s="10">
        <f t="shared" si="17"/>
        <v>-0.49048721977124699</v>
      </c>
      <c r="I206">
        <f t="shared" si="14"/>
        <v>-5.8858466372549643</v>
      </c>
      <c r="K206">
        <f t="shared" si="15"/>
        <v>-0.86940911728501102</v>
      </c>
      <c r="M206">
        <f>($L$9/2)*$O$6*EXP(-$O$4*(G206/$L$10-1))+($L$9/2)*$O$6*EXP(-$O$4*(($H$4/$E$4)*G206/$L$10-1))+($L$9/2)*$O$6*EXP(-$O$4*(SQRT(4/3+$H$11^2/4)*($H$4/$E$4)*G206/$L$10-1))+2*$O$6*EXP(-$O$4*(($H$5/$E$4)*G206/$L$10-1))+16*$O$6*EXP(-$O$4*($H$14*($H$4/$E$4)*G206/$L$10-1))-SQRT(($L$9/2)*$O$7^2*EXP(-2*$O$5*(G206/$L$10-1))+($L$9/2)*$O$7^2*EXP(-2*$O$5*(($H$4/$E$4)*G206/$L$10-1))+($L$9/2)*$O$7^2*EXP(-2*$O$5*(SQRT(4/3+$H$11^2/4)*($H$4/$E$4)*G206/$L$10-1))+2*$O$7^2*EXP(-2*$O$5*(($H$5/$E$4)*G206/$L$10-1))+16*$O$7^2*EXP(-2*$O$5*($H$14*($H$5/$E$4)*G206/$L$10-1)))</f>
        <v>-0.4861284166737399</v>
      </c>
      <c r="N206" s="13">
        <f t="shared" si="16"/>
        <v>1.8999164442837316E-5</v>
      </c>
      <c r="O206" s="13">
        <v>1</v>
      </c>
    </row>
    <row r="207" spans="4:15" x14ac:dyDescent="0.4">
      <c r="D207" s="6">
        <v>2.76</v>
      </c>
      <c r="E207" s="7">
        <f t="shared" si="12"/>
        <v>-0.30431287796615913</v>
      </c>
      <c r="G207">
        <f t="shared" si="13"/>
        <v>4.8045692736344074</v>
      </c>
      <c r="H207" s="10">
        <f t="shared" si="17"/>
        <v>-0.48507472747805774</v>
      </c>
      <c r="I207">
        <f t="shared" si="14"/>
        <v>-5.8208967297366927</v>
      </c>
      <c r="K207">
        <f t="shared" si="15"/>
        <v>-0.86013802823473873</v>
      </c>
      <c r="M207">
        <f>($L$9/2)*$O$6*EXP(-$O$4*(G207/$L$10-1))+($L$9/2)*$O$6*EXP(-$O$4*(($H$4/$E$4)*G207/$L$10-1))+($L$9/2)*$O$6*EXP(-$O$4*(SQRT(4/3+$H$11^2/4)*($H$4/$E$4)*G207/$L$10-1))+2*$O$6*EXP(-$O$4*(($H$5/$E$4)*G207/$L$10-1))+16*$O$6*EXP(-$O$4*($H$14*($H$4/$E$4)*G207/$L$10-1))-SQRT(($L$9/2)*$O$7^2*EXP(-2*$O$5*(G207/$L$10-1))+($L$9/2)*$O$7^2*EXP(-2*$O$5*(($H$4/$E$4)*G207/$L$10-1))+($L$9/2)*$O$7^2*EXP(-2*$O$5*(SQRT(4/3+$H$11^2/4)*($H$4/$E$4)*G207/$L$10-1))+2*$O$7^2*EXP(-2*$O$5*(($H$5/$E$4)*G207/$L$10-1))+16*$O$7^2*EXP(-2*$O$5*($H$14*($H$5/$E$4)*G207/$L$10-1)))</f>
        <v>-0.48071652856515945</v>
      </c>
      <c r="N207" s="13">
        <f t="shared" si="16"/>
        <v>1.8993897764387858E-5</v>
      </c>
      <c r="O207" s="13">
        <v>1</v>
      </c>
    </row>
    <row r="208" spans="4:15" x14ac:dyDescent="0.4">
      <c r="D208" s="6">
        <v>2.78</v>
      </c>
      <c r="E208" s="7">
        <f t="shared" si="12"/>
        <v>-0.30095164517503958</v>
      </c>
      <c r="G208">
        <f t="shared" si="13"/>
        <v>4.8164807838164512</v>
      </c>
      <c r="H208" s="10">
        <f t="shared" si="17"/>
        <v>-0.47971692240901315</v>
      </c>
      <c r="I208">
        <f t="shared" si="14"/>
        <v>-5.7566030689081575</v>
      </c>
      <c r="K208">
        <f t="shared" si="15"/>
        <v>-0.85096401131423494</v>
      </c>
      <c r="M208">
        <f>($L$9/2)*$O$6*EXP(-$O$4*(G208/$L$10-1))+($L$9/2)*$O$6*EXP(-$O$4*(($H$4/$E$4)*G208/$L$10-1))+($L$9/2)*$O$6*EXP(-$O$4*(SQRT(4/3+$H$11^2/4)*($H$4/$E$4)*G208/$L$10-1))+2*$O$6*EXP(-$O$4*(($H$5/$E$4)*G208/$L$10-1))+16*$O$6*EXP(-$O$4*($H$14*($H$4/$E$4)*G208/$L$10-1))-SQRT(($L$9/2)*$O$7^2*EXP(-2*$O$5*(G208/$L$10-1))+($L$9/2)*$O$7^2*EXP(-2*$O$5*(($H$4/$E$4)*G208/$L$10-1))+($L$9/2)*$O$7^2*EXP(-2*$O$5*(SQRT(4/3+$H$11^2/4)*($H$4/$E$4)*G208/$L$10-1))+2*$O$7^2*EXP(-2*$O$5*(($H$5/$E$4)*G208/$L$10-1))+16*$O$7^2*EXP(-2*$O$5*($H$14*($H$5/$E$4)*G208/$L$10-1)))</f>
        <v>-0.47536129727612431</v>
      </c>
      <c r="N208" s="13">
        <f t="shared" si="16"/>
        <v>1.8971470298252933E-5</v>
      </c>
      <c r="O208" s="13">
        <v>1</v>
      </c>
    </row>
    <row r="209" spans="4:15" x14ac:dyDescent="0.4">
      <c r="D209" s="6">
        <v>2.8</v>
      </c>
      <c r="E209" s="7">
        <f t="shared" si="12"/>
        <v>-0.2976244330872278</v>
      </c>
      <c r="G209">
        <f t="shared" si="13"/>
        <v>4.8283922939984958</v>
      </c>
      <c r="H209" s="10">
        <f t="shared" si="17"/>
        <v>-0.47441334634104115</v>
      </c>
      <c r="I209">
        <f t="shared" si="14"/>
        <v>-5.6929601560924938</v>
      </c>
      <c r="K209">
        <f t="shared" si="15"/>
        <v>-0.84188613958458469</v>
      </c>
      <c r="M209">
        <f>($L$9/2)*$O$6*EXP(-$O$4*(G209/$L$10-1))+($L$9/2)*$O$6*EXP(-$O$4*(($H$4/$E$4)*G209/$L$10-1))+($L$9/2)*$O$6*EXP(-$O$4*(SQRT(4/3+$H$11^2/4)*($H$4/$E$4)*G209/$L$10-1))+2*$O$6*EXP(-$O$4*(($H$5/$E$4)*G209/$L$10-1))+16*$O$6*EXP(-$O$4*($H$14*($H$4/$E$4)*G209/$L$10-1))-SQRT(($L$9/2)*$O$7^2*EXP(-2*$O$5*(G209/$L$10-1))+($L$9/2)*$O$7^2*EXP(-2*$O$5*(($H$4/$E$4)*G209/$L$10-1))+($L$9/2)*$O$7^2*EXP(-2*$O$5*(SQRT(4/3+$H$11^2/4)*($H$4/$E$4)*G209/$L$10-1))+2*$O$7^2*EXP(-2*$O$5*(($H$5/$E$4)*G209/$L$10-1))+16*$O$7^2*EXP(-2*$O$5*($H$14*($H$5/$E$4)*G209/$L$10-1)))</f>
        <v>-0.47006225640430027</v>
      </c>
      <c r="N209" s="13">
        <f t="shared" si="16"/>
        <v>1.8931983637607769E-5</v>
      </c>
      <c r="O209" s="13">
        <v>1</v>
      </c>
    </row>
    <row r="210" spans="4:15" x14ac:dyDescent="0.4">
      <c r="D210" s="6">
        <v>2.82</v>
      </c>
      <c r="E210" s="7">
        <f t="shared" si="12"/>
        <v>-0.2943309544376202</v>
      </c>
      <c r="G210">
        <f t="shared" si="13"/>
        <v>4.8403038041805404</v>
      </c>
      <c r="H210" s="10">
        <f t="shared" si="17"/>
        <v>-0.46916354137356658</v>
      </c>
      <c r="I210">
        <f t="shared" si="14"/>
        <v>-5.6299624964827988</v>
      </c>
      <c r="K210">
        <f t="shared" si="15"/>
        <v>-0.83290349077536774</v>
      </c>
      <c r="M210">
        <f>($L$9/2)*$O$6*EXP(-$O$4*(G210/$L$10-1))+($L$9/2)*$O$6*EXP(-$O$4*(($H$4/$E$4)*G210/$L$10-1))+($L$9/2)*$O$6*EXP(-$O$4*(SQRT(4/3+$H$11^2/4)*($H$4/$E$4)*G210/$L$10-1))+2*$O$6*EXP(-$O$4*(($H$5/$E$4)*G210/$L$10-1))+16*$O$6*EXP(-$O$4*($H$14*($H$4/$E$4)*G210/$L$10-1))-SQRT(($L$9/2)*$O$7^2*EXP(-2*$O$5*(G210/$L$10-1))+($L$9/2)*$O$7^2*EXP(-2*$O$5*(($H$4/$E$4)*G210/$L$10-1))+($L$9/2)*$O$7^2*EXP(-2*$O$5*(SQRT(4/3+$H$11^2/4)*($H$4/$E$4)*G210/$L$10-1))+2*$O$7^2*EXP(-2*$O$5*(($H$5/$E$4)*G210/$L$10-1))+16*$O$7^2*EXP(-2*$O$5*($H$14*($H$5/$E$4)*G210/$L$10-1)))</f>
        <v>-0.46481893867207219</v>
      </c>
      <c r="N210" s="13">
        <f t="shared" si="16"/>
        <v>1.8875572633832382E-5</v>
      </c>
      <c r="O210" s="13">
        <v>1</v>
      </c>
    </row>
    <row r="211" spans="4:15" x14ac:dyDescent="0.4">
      <c r="D211" s="6">
        <v>2.84</v>
      </c>
      <c r="E211" s="7">
        <f t="shared" ref="E211:E274" si="18">-(1+D211+$E$5*D211^3)*EXP(-D211)</f>
        <v>-0.29107092228024212</v>
      </c>
      <c r="G211">
        <f t="shared" ref="G211:G274" si="19">$E$11*(D211/$E$12+1)</f>
        <v>4.852215314362585</v>
      </c>
      <c r="H211" s="10">
        <f t="shared" si="17"/>
        <v>-0.46396705011470596</v>
      </c>
      <c r="I211">
        <f t="shared" si="14"/>
        <v>-5.5676046013764715</v>
      </c>
      <c r="K211">
        <f t="shared" si="15"/>
        <v>-0.82401514746952664</v>
      </c>
      <c r="M211">
        <f>($L$9/2)*$O$6*EXP(-$O$4*(G211/$L$10-1))+($L$9/2)*$O$6*EXP(-$O$4*(($H$4/$E$4)*G211/$L$10-1))+($L$9/2)*$O$6*EXP(-$O$4*(SQRT(4/3+$H$11^2/4)*($H$4/$E$4)*G211/$L$10-1))+2*$O$6*EXP(-$O$4*(($H$5/$E$4)*G211/$L$10-1))+16*$O$6*EXP(-$O$4*($H$14*($H$4/$E$4)*G211/$L$10-1))-SQRT(($L$9/2)*$O$7^2*EXP(-2*$O$5*(G211/$L$10-1))+($L$9/2)*$O$7^2*EXP(-2*$O$5*(($H$4/$E$4)*G211/$L$10-1))+($L$9/2)*$O$7^2*EXP(-2*$O$5*(SQRT(4/3+$H$11^2/4)*($H$4/$E$4)*G211/$L$10-1))+2*$O$7^2*EXP(-2*$O$5*(($H$5/$E$4)*G211/$L$10-1))+16*$O$7^2*EXP(-2*$O$5*($H$14*($H$5/$E$4)*G211/$L$10-1)))</f>
        <v>-0.45963087614723647</v>
      </c>
      <c r="N211" s="13">
        <f t="shared" si="16"/>
        <v>1.8802404676160116E-5</v>
      </c>
      <c r="O211" s="13">
        <v>1</v>
      </c>
    </row>
    <row r="212" spans="4:15" x14ac:dyDescent="0.4">
      <c r="D212" s="6">
        <v>2.86</v>
      </c>
      <c r="E212" s="7">
        <f t="shared" si="18"/>
        <v>-0.28784405009898162</v>
      </c>
      <c r="G212">
        <f t="shared" si="19"/>
        <v>4.8641268245446287</v>
      </c>
      <c r="H212" s="10">
        <f t="shared" si="17"/>
        <v>-0.45882341585777664</v>
      </c>
      <c r="I212">
        <f t="shared" ref="I212:I275" si="20">H212*$E$6</f>
        <v>-5.5058809902933197</v>
      </c>
      <c r="K212">
        <f t="shared" ref="K212:K275" si="21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$5/$E$4)*G212/$L$10-1)))</f>
        <v>-0.8152201972759946</v>
      </c>
      <c r="M212">
        <f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$5/$E$4)*G212/$L$10-1)))</f>
        <v>-0.45449760045405552</v>
      </c>
      <c r="N212" s="13">
        <f t="shared" ref="N212:N275" si="22">(M212-H212)^2*O212</f>
        <v>1.8712678907070938E-5</v>
      </c>
      <c r="O212" s="13">
        <v>1</v>
      </c>
    </row>
    <row r="213" spans="4:15" x14ac:dyDescent="0.4">
      <c r="D213" s="6">
        <v>2.88</v>
      </c>
      <c r="E213" s="7">
        <f t="shared" si="18"/>
        <v>-0.28465005191249337</v>
      </c>
      <c r="G213">
        <f t="shared" si="19"/>
        <v>4.8760383347266734</v>
      </c>
      <c r="H213" s="10">
        <f t="shared" ref="H213:H276" si="23">-(-$B$4)*(1+D213+$E$5*D213^3)*EXP(-D213)</f>
        <v>-0.4537321827485144</v>
      </c>
      <c r="I213">
        <f t="shared" si="20"/>
        <v>-5.444786192982173</v>
      </c>
      <c r="K213">
        <f t="shared" si="21"/>
        <v>-0.80651773299063756</v>
      </c>
      <c r="M213">
        <f>($L$9/2)*$O$6*EXP(-$O$4*(G213/$L$10-1))+($L$9/2)*$O$6*EXP(-$O$4*(($H$4/$E$4)*G213/$L$10-1))+($L$9/2)*$O$6*EXP(-$O$4*(SQRT(4/3+$H$11^2/4)*($H$4/$E$4)*G213/$L$10-1))+2*$O$6*EXP(-$O$4*(($H$5/$E$4)*G213/$L$10-1))+16*$O$6*EXP(-$O$4*($H$14*($H$4/$E$4)*G213/$L$10-1))-SQRT(($L$9/2)*$O$7^2*EXP(-2*$O$5*(G213/$L$10-1))+($L$9/2)*$O$7^2*EXP(-2*$O$5*(($H$4/$E$4)*G213/$L$10-1))+($L$9/2)*$O$7^2*EXP(-2*$O$5*(SQRT(4/3+$H$11^2/4)*($H$4/$E$4)*G213/$L$10-1))+2*$O$7^2*EXP(-2*$O$5*(($H$5/$E$4)*G213/$L$10-1))+16*$O$7^2*EXP(-2*$O$5*($H$14*($H$5/$E$4)*G213/$L$10-1)))</f>
        <v>-0.44941864297501594</v>
      </c>
      <c r="N213" s="13">
        <f t="shared" si="22"/>
        <v>1.8606625377553187E-5</v>
      </c>
      <c r="O213" s="13">
        <v>1</v>
      </c>
    </row>
    <row r="214" spans="4:15" x14ac:dyDescent="0.4">
      <c r="D214" s="6">
        <v>2.9</v>
      </c>
      <c r="E214" s="7">
        <f t="shared" si="18"/>
        <v>-0.28148864237350757</v>
      </c>
      <c r="G214">
        <f t="shared" si="19"/>
        <v>4.887949844908718</v>
      </c>
      <c r="H214" s="10">
        <f t="shared" si="23"/>
        <v>-0.44869289594337108</v>
      </c>
      <c r="I214">
        <f t="shared" si="20"/>
        <v>-5.3843147513204528</v>
      </c>
      <c r="K214">
        <f t="shared" si="21"/>
        <v>-0.79790685274607864</v>
      </c>
      <c r="M214">
        <f>($L$9/2)*$O$6*EXP(-$O$4*(G214/$L$10-1))+($L$9/2)*$O$6*EXP(-$O$4*(($H$4/$E$4)*G214/$L$10-1))+($L$9/2)*$O$6*EXP(-$O$4*(SQRT(4/3+$H$11^2/4)*($H$4/$E$4)*G214/$L$10-1))+2*$O$6*EXP(-$O$4*(($H$5/$E$4)*G214/$L$10-1))+16*$O$6*EXP(-$O$4*($H$14*($H$4/$E$4)*G214/$L$10-1))-SQRT(($L$9/2)*$O$7^2*EXP(-2*$O$5*(G214/$L$10-1))+($L$9/2)*$O$7^2*EXP(-2*$O$5*(($H$4/$E$4)*G214/$L$10-1))+($L$9/2)*$O$7^2*EXP(-2*$O$5*(SQRT(4/3+$H$11^2/4)*($H$4/$E$4)*G214/$L$10-1))+2*$O$7^2*EXP(-2*$O$5*(($H$5/$E$4)*G214/$L$10-1))+16*$O$7^2*EXP(-2*$O$5*($H$14*($H$5/$E$4)*G214/$L$10-1)))</f>
        <v>-0.44439353504363471</v>
      </c>
      <c r="N214" s="13">
        <f t="shared" si="22"/>
        <v>1.8484504146181935E-5</v>
      </c>
      <c r="O214" s="13">
        <v>1</v>
      </c>
    </row>
    <row r="215" spans="4:15" x14ac:dyDescent="0.4">
      <c r="D215" s="6">
        <v>2.92</v>
      </c>
      <c r="E215" s="7">
        <f t="shared" si="18"/>
        <v>-0.27835953686277054</v>
      </c>
      <c r="G215">
        <f t="shared" si="19"/>
        <v>4.8998613550907626</v>
      </c>
      <c r="H215" s="10">
        <f t="shared" si="23"/>
        <v>-0.44370510175925632</v>
      </c>
      <c r="I215">
        <f t="shared" si="20"/>
        <v>-5.3244612211110756</v>
      </c>
      <c r="K215">
        <f t="shared" si="21"/>
        <v>-0.78938666015092107</v>
      </c>
      <c r="M215">
        <f>($L$9/2)*$O$6*EXP(-$O$4*(G215/$L$10-1))+($L$9/2)*$O$6*EXP(-$O$4*(($H$4/$E$4)*G215/$L$10-1))+($L$9/2)*$O$6*EXP(-$O$4*(SQRT(4/3+$H$11^2/4)*($H$4/$E$4)*G215/$L$10-1))+2*$O$6*EXP(-$O$4*(($H$5/$E$4)*G215/$L$10-1))+16*$O$6*EXP(-$O$4*($H$14*($H$4/$E$4)*G215/$L$10-1))-SQRT(($L$9/2)*$O$7^2*EXP(-2*$O$5*(G215/$L$10-1))+($L$9/2)*$O$7^2*EXP(-2*$O$5*(($H$4/$E$4)*G215/$L$10-1))+($L$9/2)*$O$7^2*EXP(-2*$O$5*(SQRT(4/3+$H$11^2/4)*($H$4/$E$4)*G215/$L$10-1))+2*$O$7^2*EXP(-2*$O$5*(($H$5/$E$4)*G215/$L$10-1))+16*$O$7^2*EXP(-2*$O$5*($H$14*($H$5/$E$4)*G215/$L$10-1)))</f>
        <v>-0.43942180812863646</v>
      </c>
      <c r="N215" s="13">
        <f t="shared" si="22"/>
        <v>1.8346604326108622E-5</v>
      </c>
      <c r="O215" s="13">
        <v>1</v>
      </c>
    </row>
    <row r="216" spans="4:15" x14ac:dyDescent="0.4">
      <c r="D216" s="6">
        <v>2.94</v>
      </c>
      <c r="E216" s="7">
        <f t="shared" si="18"/>
        <v>-0.27526245157783741</v>
      </c>
      <c r="G216">
        <f t="shared" si="19"/>
        <v>4.9117728652728063</v>
      </c>
      <c r="H216" s="10">
        <f t="shared" si="23"/>
        <v>-0.43876834781507285</v>
      </c>
      <c r="I216">
        <f t="shared" si="20"/>
        <v>-5.2652201737808744</v>
      </c>
      <c r="K216">
        <f t="shared" si="21"/>
        <v>-0.78095626441887345</v>
      </c>
      <c r="M216">
        <f>($L$9/2)*$O$6*EXP(-$O$4*(G216/$L$10-1))+($L$9/2)*$O$6*EXP(-$O$4*(($H$4/$E$4)*G216/$L$10-1))+($L$9/2)*$O$6*EXP(-$O$4*(SQRT(4/3+$H$11^2/4)*($H$4/$E$4)*G216/$L$10-1))+2*$O$6*EXP(-$O$4*(($H$5/$E$4)*G216/$L$10-1))+16*$O$6*EXP(-$O$4*($H$14*($H$4/$E$4)*G216/$L$10-1))-SQRT(($L$9/2)*$O$7^2*EXP(-2*$O$5*(G216/$L$10-1))+($L$9/2)*$O$7^2*EXP(-2*$O$5*(($H$4/$E$4)*G216/$L$10-1))+($L$9/2)*$O$7^2*EXP(-2*$O$5*(SQRT(4/3+$H$11^2/4)*($H$4/$E$4)*G216/$L$10-1))+2*$O$7^2*EXP(-2*$O$5*(($H$5/$E$4)*G216/$L$10-1))+16*$O$7^2*EXP(-2*$O$5*($H$14*($H$5/$E$4)*G216/$L$10-1)))</f>
        <v>-0.43450299400981796</v>
      </c>
      <c r="N216" s="13">
        <f t="shared" si="22"/>
        <v>1.819324308400237E-5</v>
      </c>
      <c r="O216" s="13">
        <v>1</v>
      </c>
    </row>
    <row r="217" spans="4:15" x14ac:dyDescent="0.4">
      <c r="D217" s="6">
        <v>2.96</v>
      </c>
      <c r="E217" s="7">
        <f t="shared" si="18"/>
        <v>-0.27219710361692606</v>
      </c>
      <c r="G217">
        <f t="shared" si="19"/>
        <v>4.9236843754548518</v>
      </c>
      <c r="H217" s="10">
        <f t="shared" si="23"/>
        <v>-0.43388218316538019</v>
      </c>
      <c r="I217">
        <f t="shared" si="20"/>
        <v>-5.2065861979845618</v>
      </c>
      <c r="K217">
        <f t="shared" si="21"/>
        <v>-0.7726147804882626</v>
      </c>
      <c r="M217">
        <f>($L$9/2)*$O$6*EXP(-$O$4*(G217/$L$10-1))+($L$9/2)*$O$6*EXP(-$O$4*(($H$4/$E$4)*G217/$L$10-1))+($L$9/2)*$O$6*EXP(-$O$4*(SQRT(4/3+$H$11^2/4)*($H$4/$E$4)*G217/$L$10-1))+2*$O$6*EXP(-$O$4*(($H$5/$E$4)*G217/$L$10-1))+16*$O$6*EXP(-$O$4*($H$14*($H$4/$E$4)*G217/$L$10-1))-SQRT(($L$9/2)*$O$7^2*EXP(-2*$O$5*(G217/$L$10-1))+($L$9/2)*$O$7^2*EXP(-2*$O$5*(($H$4/$E$4)*G217/$L$10-1))+($L$9/2)*$O$7^2*EXP(-2*$O$5*(SQRT(4/3+$H$11^2/4)*($H$4/$E$4)*G217/$L$10-1))+2*$O$7^2*EXP(-2*$O$5*(($H$5/$E$4)*G217/$L$10-1))+16*$O$7^2*EXP(-2*$O$5*($H$14*($H$5/$E$4)*G217/$L$10-1)))</f>
        <v>-0.42963662494590454</v>
      </c>
      <c r="N217" s="13">
        <f t="shared" si="22"/>
        <v>1.8024764594957188E-5</v>
      </c>
      <c r="O217" s="13">
        <v>1</v>
      </c>
    </row>
    <row r="218" spans="4:15" x14ac:dyDescent="0.4">
      <c r="D218" s="6">
        <v>2.98</v>
      </c>
      <c r="E218" s="7">
        <f t="shared" si="18"/>
        <v>-0.26916321105803753</v>
      </c>
      <c r="G218">
        <f t="shared" si="19"/>
        <v>4.9355958856368956</v>
      </c>
      <c r="H218" s="10">
        <f t="shared" si="23"/>
        <v>-0.42904615842651184</v>
      </c>
      <c r="I218">
        <f t="shared" si="20"/>
        <v>-5.1485539011181416</v>
      </c>
      <c r="K218">
        <f t="shared" si="21"/>
        <v>-0.7643613291323984</v>
      </c>
      <c r="M218">
        <f>($L$9/2)*$O$6*EXP(-$O$4*(G218/$L$10-1))+($L$9/2)*$O$6*EXP(-$O$4*(($H$4/$E$4)*G218/$L$10-1))+($L$9/2)*$O$6*EXP(-$O$4*(SQRT(4/3+$H$11^2/4)*($H$4/$E$4)*G218/$L$10-1))+2*$O$6*EXP(-$O$4*(($H$5/$E$4)*G218/$L$10-1))+16*$O$6*EXP(-$O$4*($H$14*($H$4/$E$4)*G218/$L$10-1))-SQRT(($L$9/2)*$O$7^2*EXP(-2*$O$5*(G218/$L$10-1))+($L$9/2)*$O$7^2*EXP(-2*$O$5*(($H$4/$E$4)*G218/$L$10-1))+($L$9/2)*$O$7^2*EXP(-2*$O$5*(SQRT(4/3+$H$11^2/4)*($H$4/$E$4)*G218/$L$10-1))+2*$O$7^2*EXP(-2*$O$5*(($H$5/$E$4)*G218/$L$10-1))+16*$O$7^2*EXP(-2*$O$5*($H$14*($H$5/$E$4)*G218/$L$10-1)))</f>
        <v>-0.42482223383469692</v>
      </c>
      <c r="N218" s="13">
        <f t="shared" si="22"/>
        <v>1.7841538957338842E-5</v>
      </c>
      <c r="O218" s="13">
        <v>1</v>
      </c>
    </row>
    <row r="219" spans="4:15" x14ac:dyDescent="0.4">
      <c r="D219" s="6">
        <v>3</v>
      </c>
      <c r="E219" s="7">
        <f t="shared" si="18"/>
        <v>-0.26616049303353767</v>
      </c>
      <c r="G219">
        <f t="shared" si="19"/>
        <v>4.9475073958189393</v>
      </c>
      <c r="H219" s="10">
        <f t="shared" si="23"/>
        <v>-0.42425982589545902</v>
      </c>
      <c r="I219">
        <f t="shared" si="20"/>
        <v>-5.091117910745508</v>
      </c>
      <c r="K219">
        <f t="shared" si="21"/>
        <v>-0.75619503706120972</v>
      </c>
      <c r="M219">
        <f>($L$9/2)*$O$6*EXP(-$O$4*(G219/$L$10-1))+($L$9/2)*$O$6*EXP(-$O$4*(($H$4/$E$4)*G219/$L$10-1))+($L$9/2)*$O$6*EXP(-$O$4*(SQRT(4/3+$H$11^2/4)*($H$4/$E$4)*G219/$L$10-1))+2*$O$6*EXP(-$O$4*(($H$5/$E$4)*G219/$L$10-1))+16*$O$6*EXP(-$O$4*($H$14*($H$4/$E$4)*G219/$L$10-1))-SQRT(($L$9/2)*$O$7^2*EXP(-2*$O$5*(G219/$L$10-1))+($L$9/2)*$O$7^2*EXP(-2*$O$5*(($H$4/$E$4)*G219/$L$10-1))+($L$9/2)*$O$7^2*EXP(-2*$O$5*(SQRT(4/3+$H$11^2/4)*($H$4/$E$4)*G219/$L$10-1))+2*$O$7^2*EXP(-2*$O$5*(($H$5/$E$4)*G219/$L$10-1))+16*$O$7^2*EXP(-2*$O$5*($H$14*($H$5/$E$4)*G219/$L$10-1)))</f>
        <v>-0.42005935436577951</v>
      </c>
      <c r="N219" s="13">
        <f t="shared" si="22"/>
        <v>1.7643961071648087E-5</v>
      </c>
      <c r="O219" s="13">
        <v>1</v>
      </c>
    </row>
    <row r="220" spans="4:15" x14ac:dyDescent="0.4">
      <c r="D220" s="6">
        <v>3.02</v>
      </c>
      <c r="E220" s="7">
        <f t="shared" si="18"/>
        <v>-0.26318866980039007</v>
      </c>
      <c r="G220">
        <f t="shared" si="19"/>
        <v>4.9594189060009848</v>
      </c>
      <c r="H220" s="10">
        <f t="shared" si="23"/>
        <v>-0.41952273966182174</v>
      </c>
      <c r="I220">
        <f t="shared" si="20"/>
        <v>-5.0342728759418609</v>
      </c>
      <c r="K220">
        <f t="shared" si="21"/>
        <v>-0.74811503701459758</v>
      </c>
      <c r="M220">
        <f>($L$9/2)*$O$6*EXP(-$O$4*(G220/$L$10-1))+($L$9/2)*$O$6*EXP(-$O$4*(($H$4/$E$4)*G220/$L$10-1))+($L$9/2)*$O$6*EXP(-$O$4*(SQRT(4/3+$H$11^2/4)*($H$4/$E$4)*G220/$L$10-1))+2*$O$6*EXP(-$O$4*(($H$5/$E$4)*G220/$L$10-1))+16*$O$6*EXP(-$O$4*($H$14*($H$4/$E$4)*G220/$L$10-1))-SQRT(($L$9/2)*$O$7^2*EXP(-2*$O$5*(G220/$L$10-1))+($L$9/2)*$O$7^2*EXP(-2*$O$5*(($H$4/$E$4)*G220/$L$10-1))+($L$9/2)*$O$7^2*EXP(-2*$O$5*(SQRT(4/3+$H$11^2/4)*($H$4/$E$4)*G220/$L$10-1))+2*$O$7^2*EXP(-2*$O$5*(($H$5/$E$4)*G220/$L$10-1))+16*$O$7^2*EXP(-2*$O$5*($H$14*($H$5/$E$4)*G220/$L$10-1)))</f>
        <v>-0.41534752116607848</v>
      </c>
      <c r="N220" s="13">
        <f t="shared" si="22"/>
        <v>1.7432449487196614E-5</v>
      </c>
      <c r="O220" s="13">
        <v>1</v>
      </c>
    </row>
    <row r="221" spans="4:15" x14ac:dyDescent="0.4">
      <c r="D221" s="6">
        <v>3.04</v>
      </c>
      <c r="E221" s="7">
        <f t="shared" si="18"/>
        <v>-0.26024746280622163</v>
      </c>
      <c r="G221">
        <f t="shared" si="19"/>
        <v>4.9713304161830294</v>
      </c>
      <c r="H221" s="10">
        <f t="shared" si="23"/>
        <v>-0.41483445571311728</v>
      </c>
      <c r="I221">
        <f t="shared" si="20"/>
        <v>-4.9780134685574069</v>
      </c>
      <c r="K221">
        <f t="shared" si="21"/>
        <v>-0.74012046784789631</v>
      </c>
      <c r="M221">
        <f>($L$9/2)*$O$6*EXP(-$O$4*(G221/$L$10-1))+($L$9/2)*$O$6*EXP(-$O$4*(($H$4/$E$4)*G221/$L$10-1))+($L$9/2)*$O$6*EXP(-$O$4*(SQRT(4/3+$H$11^2/4)*($H$4/$E$4)*G221/$L$10-1))+2*$O$6*EXP(-$O$4*(($H$5/$E$4)*G221/$L$10-1))+16*$O$6*EXP(-$O$4*($H$14*($H$4/$E$4)*G221/$L$10-1))-SQRT(($L$9/2)*$O$7^2*EXP(-2*$O$5*(G221/$L$10-1))+($L$9/2)*$O$7^2*EXP(-2*$O$5*(($H$4/$E$4)*G221/$L$10-1))+($L$9/2)*$O$7^2*EXP(-2*$O$5*(SQRT(4/3+$H$11^2/4)*($H$4/$E$4)*G221/$L$10-1))+2*$O$7^2*EXP(-2*$O$5*(($H$5/$E$4)*G221/$L$10-1))+16*$O$7^2*EXP(-2*$O$5*($H$14*($H$5/$E$4)*G221/$L$10-1)))</f>
        <v>-0.41068626993852975</v>
      </c>
      <c r="N221" s="13">
        <f t="shared" si="22"/>
        <v>1.7207445220490361E-5</v>
      </c>
      <c r="O221" s="13">
        <v>1</v>
      </c>
    </row>
    <row r="222" spans="4:15" x14ac:dyDescent="0.4">
      <c r="D222" s="6">
        <v>3.06</v>
      </c>
      <c r="E222" s="7">
        <f t="shared" si="18"/>
        <v>-0.25733659475139636</v>
      </c>
      <c r="G222">
        <f t="shared" si="19"/>
        <v>4.9832419263650731</v>
      </c>
      <c r="H222" s="10">
        <f t="shared" si="23"/>
        <v>-0.4101945320337258</v>
      </c>
      <c r="I222">
        <f t="shared" si="20"/>
        <v>-4.9223343844047101</v>
      </c>
      <c r="K222">
        <f t="shared" si="21"/>
        <v>-0.7322104746098117</v>
      </c>
      <c r="M222">
        <f>($L$9/2)*$O$6*EXP(-$O$4*(G222/$L$10-1))+($L$9/2)*$O$6*EXP(-$O$4*(($H$4/$E$4)*G222/$L$10-1))+($L$9/2)*$O$6*EXP(-$O$4*(SQRT(4/3+$H$11^2/4)*($H$4/$E$4)*G222/$L$10-1))+2*$O$6*EXP(-$O$4*(($H$5/$E$4)*G222/$L$10-1))+16*$O$6*EXP(-$O$4*($H$14*($H$4/$E$4)*G222/$L$10-1))-SQRT(($L$9/2)*$O$7^2*EXP(-2*$O$5*(G222/$L$10-1))+($L$9/2)*$O$7^2*EXP(-2*$O$5*(($H$4/$E$4)*G222/$L$10-1))+($L$9/2)*$O$7^2*EXP(-2*$O$5*(SQRT(4/3+$H$11^2/4)*($H$4/$E$4)*G222/$L$10-1))+2*$O$7^2*EXP(-2*$O$5*(($H$5/$E$4)*G222/$L$10-1))+16*$O$7^2*EXP(-2*$O$5*($H$14*($H$5/$E$4)*G222/$L$10-1)))</f>
        <v>-0.40607513759410135</v>
      </c>
      <c r="N222" s="13">
        <f t="shared" si="22"/>
        <v>1.6969410549208805E-5</v>
      </c>
      <c r="O222" s="13">
        <v>1</v>
      </c>
    </row>
    <row r="223" spans="4:15" x14ac:dyDescent="0.4">
      <c r="D223" s="6">
        <v>3.08</v>
      </c>
      <c r="E223" s="7">
        <f t="shared" si="18"/>
        <v>-0.25445578964726645</v>
      </c>
      <c r="G223">
        <f t="shared" si="19"/>
        <v>4.9951534365471177</v>
      </c>
      <c r="H223" s="10">
        <f t="shared" si="23"/>
        <v>-0.40560252869774283</v>
      </c>
      <c r="I223">
        <f t="shared" si="20"/>
        <v>-4.8672303443729135</v>
      </c>
      <c r="K223">
        <f t="shared" si="21"/>
        <v>-0.72438420861322772</v>
      </c>
      <c r="M223">
        <f>($L$9/2)*$O$6*EXP(-$O$4*(G223/$L$10-1))+($L$9/2)*$O$6*EXP(-$O$4*(($H$4/$E$4)*G223/$L$10-1))+($L$9/2)*$O$6*EXP(-$O$4*(SQRT(4/3+$H$11^2/4)*($H$4/$E$4)*G223/$L$10-1))+2*$O$6*EXP(-$O$4*(($H$5/$E$4)*G223/$L$10-1))+16*$O$6*EXP(-$O$4*($H$14*($H$4/$E$4)*G223/$L$10-1))-SQRT(($L$9/2)*$O$7^2*EXP(-2*$O$5*(G223/$L$10-1))+($L$9/2)*$O$7^2*EXP(-2*$O$5*(($H$4/$E$4)*G223/$L$10-1))+($L$9/2)*$O$7^2*EXP(-2*$O$5*(SQRT(4/3+$H$11^2/4)*($H$4/$E$4)*G223/$L$10-1))+2*$O$7^2*EXP(-2*$O$5*(($H$5/$E$4)*G223/$L$10-1))+16*$O$7^2*EXP(-2*$O$5*($H$14*($H$5/$E$4)*G223/$L$10-1)))</f>
        <v>-0.40151366237743236</v>
      </c>
      <c r="N223" s="13">
        <f t="shared" si="22"/>
        <v>1.6718827785369274E-5</v>
      </c>
      <c r="O223" s="13">
        <v>1</v>
      </c>
    </row>
    <row r="224" spans="4:15" x14ac:dyDescent="0.4">
      <c r="D224" s="6">
        <v>3.1</v>
      </c>
      <c r="E224" s="7">
        <f t="shared" si="18"/>
        <v>-0.25160477287076394</v>
      </c>
      <c r="G224">
        <f t="shared" si="19"/>
        <v>5.0070649467291624</v>
      </c>
      <c r="H224" s="10">
        <f t="shared" si="23"/>
        <v>-0.40105800795599772</v>
      </c>
      <c r="I224">
        <f t="shared" si="20"/>
        <v>-4.8126960954719724</v>
      </c>
      <c r="K224">
        <f t="shared" si="21"/>
        <v>-0.71664082749922142</v>
      </c>
      <c r="M224">
        <f>($L$9/2)*$O$6*EXP(-$O$4*(G224/$L$10-1))+($L$9/2)*$O$6*EXP(-$O$4*(($H$4/$E$4)*G224/$L$10-1))+($L$9/2)*$O$6*EXP(-$O$4*(SQRT(4/3+$H$11^2/4)*($H$4/$E$4)*G224/$L$10-1))+2*$O$6*EXP(-$O$4*(($H$5/$E$4)*G224/$L$10-1))+16*$O$6*EXP(-$O$4*($H$14*($H$4/$E$4)*G224/$L$10-1))-SQRT(($L$9/2)*$O$7^2*EXP(-2*$O$5*(G224/$L$10-1))+($L$9/2)*$O$7^2*EXP(-2*$O$5*(($H$4/$E$4)*G224/$L$10-1))+($L$9/2)*$O$7^2*EXP(-2*$O$5*(SQRT(4/3+$H$11^2/4)*($H$4/$E$4)*G224/$L$10-1))+2*$O$7^2*EXP(-2*$O$5*(($H$5/$E$4)*G224/$L$10-1))+16*$O$7^2*EXP(-2*$O$5*($H$14*($H$5/$E$4)*G224/$L$10-1)))</f>
        <v>-0.39700138398631868</v>
      </c>
      <c r="N224" s="13">
        <f t="shared" si="22"/>
        <v>1.6456198031374539E-5</v>
      </c>
      <c r="O224" s="13">
        <v>1</v>
      </c>
    </row>
    <row r="225" spans="4:15" x14ac:dyDescent="0.4">
      <c r="D225" s="6">
        <v>3.12</v>
      </c>
      <c r="E225" s="7">
        <f t="shared" si="18"/>
        <v>-0.24878327121548841</v>
      </c>
      <c r="G225">
        <f t="shared" si="19"/>
        <v>5.0189764569112061</v>
      </c>
      <c r="H225" s="10">
        <f t="shared" si="23"/>
        <v>-0.39656053431748856</v>
      </c>
      <c r="I225">
        <f t="shared" si="20"/>
        <v>-4.7587264118098629</v>
      </c>
      <c r="K225">
        <f t="shared" si="21"/>
        <v>-0.70897949529461313</v>
      </c>
      <c r="M225">
        <f>($L$9/2)*$O$6*EXP(-$O$4*(G225/$L$10-1))+($L$9/2)*$O$6*EXP(-$O$4*(($H$4/$E$4)*G225/$L$10-1))+($L$9/2)*$O$6*EXP(-$O$4*(SQRT(4/3+$H$11^2/4)*($H$4/$E$4)*G225/$L$10-1))+2*$O$6*EXP(-$O$4*(($H$5/$E$4)*G225/$L$10-1))+16*$O$6*EXP(-$O$4*($H$14*($H$4/$E$4)*G225/$L$10-1))-SQRT(($L$9/2)*$O$7^2*EXP(-2*$O$5*(G225/$L$10-1))+($L$9/2)*$O$7^2*EXP(-2*$O$5*(($H$4/$E$4)*G225/$L$10-1))+($L$9/2)*$O$7^2*EXP(-2*$O$5*(SQRT(4/3+$H$11^2/4)*($H$4/$E$4)*G225/$L$10-1))+2*$O$7^2*EXP(-2*$O$5*(($H$5/$E$4)*G225/$L$10-1))+16*$O$7^2*EXP(-2*$O$5*($H$14*($H$5/$E$4)*G225/$L$10-1)))</f>
        <v>-0.39253784368527256</v>
      </c>
      <c r="N225" s="13">
        <f t="shared" si="22"/>
        <v>1.618203992251834E-5</v>
      </c>
      <c r="O225" s="13">
        <v>1</v>
      </c>
    </row>
    <row r="226" spans="4:15" x14ac:dyDescent="0.4">
      <c r="D226" s="6">
        <v>3.14</v>
      </c>
      <c r="E226" s="7">
        <f t="shared" si="18"/>
        <v>-0.24599101293944298</v>
      </c>
      <c r="G226">
        <f t="shared" si="19"/>
        <v>5.0308879670932507</v>
      </c>
      <c r="H226" s="10">
        <f t="shared" si="23"/>
        <v>-0.39210967462547214</v>
      </c>
      <c r="I226">
        <f t="shared" si="20"/>
        <v>-4.7053160955056654</v>
      </c>
      <c r="K226">
        <f t="shared" si="21"/>
        <v>-0.70139938246338041</v>
      </c>
      <c r="M226">
        <f>($L$9/2)*$O$6*EXP(-$O$4*(G226/$L$10-1))+($L$9/2)*$O$6*EXP(-$O$4*(($H$4/$E$4)*G226/$L$10-1))+($L$9/2)*$O$6*EXP(-$O$4*(SQRT(4/3+$H$11^2/4)*($H$4/$E$4)*G226/$L$10-1))+2*$O$6*EXP(-$O$4*(($H$5/$E$4)*G226/$L$10-1))+16*$O$6*EXP(-$O$4*($H$14*($H$4/$E$4)*G226/$L$10-1))-SQRT(($L$9/2)*$O$7^2*EXP(-2*$O$5*(G226/$L$10-1))+($L$9/2)*$O$7^2*EXP(-2*$O$5*(($H$4/$E$4)*G226/$L$10-1))+($L$9/2)*$O$7^2*EXP(-2*$O$5*(SQRT(4/3+$H$11^2/4)*($H$4/$E$4)*G226/$L$10-1))+2*$O$7^2*EXP(-2*$O$5*(($H$5/$E$4)*G226/$L$10-1))+16*$O$7^2*EXP(-2*$O$5*($H$14*($H$5/$E$4)*G226/$L$10-1)))</f>
        <v>-0.38812258441338099</v>
      </c>
      <c r="N226" s="13">
        <f t="shared" si="22"/>
        <v>1.5896888359353044E-5</v>
      </c>
      <c r="O226" s="13">
        <v>1</v>
      </c>
    </row>
    <row r="227" spans="4:15" x14ac:dyDescent="0.4">
      <c r="D227" s="6">
        <v>3.16</v>
      </c>
      <c r="E227" s="7">
        <f t="shared" si="18"/>
        <v>-0.24322772780956345</v>
      </c>
      <c r="G227">
        <f t="shared" si="19"/>
        <v>5.0427994772752962</v>
      </c>
      <c r="H227" s="10">
        <f t="shared" si="23"/>
        <v>-0.38770499812844417</v>
      </c>
      <c r="I227">
        <f t="shared" si="20"/>
        <v>-4.65245997754133</v>
      </c>
      <c r="K227">
        <f t="shared" si="21"/>
        <v>-0.69389966595224584</v>
      </c>
      <c r="M227">
        <f>($L$9/2)*$O$6*EXP(-$O$4*(G227/$L$10-1))+($L$9/2)*$O$6*EXP(-$O$4*(($H$4/$E$4)*G227/$L$10-1))+($L$9/2)*$O$6*EXP(-$O$4*(SQRT(4/3+$H$11^2/4)*($H$4/$E$4)*G227/$L$10-1))+2*$O$6*EXP(-$O$4*(($H$5/$E$4)*G227/$L$10-1))+16*$O$6*EXP(-$O$4*($H$14*($H$4/$E$4)*G227/$L$10-1))-SQRT(($L$9/2)*$O$7^2*EXP(-2*$O$5*(G227/$L$10-1))+($L$9/2)*$O$7^2*EXP(-2*$O$5*(($H$4/$E$4)*G227/$L$10-1))+($L$9/2)*$O$7^2*EXP(-2*$O$5*(SQRT(4/3+$H$11^2/4)*($H$4/$E$4)*G227/$L$10-1))+2*$O$7^2*EXP(-2*$O$5*(($H$5/$E$4)*G227/$L$10-1))+16*$O$7^2*EXP(-2*$O$5*($H$14*($H$5/$E$4)*G227/$L$10-1)))</f>
        <v>-0.38375515088667778</v>
      </c>
      <c r="N227" s="13">
        <f t="shared" si="22"/>
        <v>1.5601293233289567E-5</v>
      </c>
      <c r="O227" s="13">
        <v>1</v>
      </c>
    </row>
    <row r="228" spans="4:15" x14ac:dyDescent="0.4">
      <c r="D228" s="6">
        <v>3.18</v>
      </c>
      <c r="E228" s="7">
        <f t="shared" si="18"/>
        <v>-0.24049314714318024</v>
      </c>
      <c r="G228">
        <f t="shared" si="19"/>
        <v>5.0547109874573399</v>
      </c>
      <c r="H228" s="10">
        <f t="shared" si="23"/>
        <v>-0.38334607654622926</v>
      </c>
      <c r="I228">
        <f t="shared" si="20"/>
        <v>-4.6001529185547509</v>
      </c>
      <c r="K228">
        <f t="shared" si="21"/>
        <v>-0.68647952923072042</v>
      </c>
      <c r="M228">
        <f>($L$9/2)*$O$6*EXP(-$O$4*(G228/$L$10-1))+($L$9/2)*$O$6*EXP(-$O$4*(($H$4/$E$4)*G228/$L$10-1))+($L$9/2)*$O$6*EXP(-$O$4*(SQRT(4/3+$H$11^2/4)*($H$4/$E$4)*G228/$L$10-1))+2*$O$6*EXP(-$O$4*(($H$5/$E$4)*G228/$L$10-1))+16*$O$6*EXP(-$O$4*($H$14*($H$4/$E$4)*G228/$L$10-1))-SQRT(($L$9/2)*$O$7^2*EXP(-2*$O$5*(G228/$L$10-1))+($L$9/2)*$O$7^2*EXP(-2*$O$5*(($H$4/$E$4)*G228/$L$10-1))+($L$9/2)*$O$7^2*EXP(-2*$O$5*(SQRT(4/3+$H$11^2/4)*($H$4/$E$4)*G228/$L$10-1))+2*$O$7^2*EXP(-2*$O$5*(($H$5/$E$4)*G228/$L$10-1))+16*$O$7^2*EXP(-2*$O$5*($H$14*($H$5/$E$4)*G228/$L$10-1)))</f>
        <v>-0.3794350896952336</v>
      </c>
      <c r="N228" s="13">
        <f t="shared" si="22"/>
        <v>1.529581814866101E-5</v>
      </c>
      <c r="O228" s="13">
        <v>1</v>
      </c>
    </row>
    <row r="229" spans="4:15" x14ac:dyDescent="0.4">
      <c r="D229" s="6">
        <v>3.2</v>
      </c>
      <c r="E229" s="7">
        <f t="shared" si="18"/>
        <v>-0.23778700384654866</v>
      </c>
      <c r="G229">
        <f t="shared" si="19"/>
        <v>5.0666224976393837</v>
      </c>
      <c r="H229" s="10">
        <f t="shared" si="23"/>
        <v>-0.37903248413139856</v>
      </c>
      <c r="I229">
        <f t="shared" si="20"/>
        <v>-4.5483898095767827</v>
      </c>
      <c r="K229">
        <f t="shared" si="21"/>
        <v>-0.67913816232588198</v>
      </c>
      <c r="M229">
        <f>($L$9/2)*$O$6*EXP(-$O$4*(G229/$L$10-1))+($L$9/2)*$O$6*EXP(-$O$4*(($H$4/$E$4)*G229/$L$10-1))+($L$9/2)*$O$6*EXP(-$O$4*(SQRT(4/3+$H$11^2/4)*($H$4/$E$4)*G229/$L$10-1))+2*$O$6*EXP(-$O$4*(($H$5/$E$4)*G229/$L$10-1))+16*$O$6*EXP(-$O$4*($H$14*($H$4/$E$4)*G229/$L$10-1))-SQRT(($L$9/2)*$O$7^2*EXP(-2*$O$5*(G229/$L$10-1))+($L$9/2)*$O$7^2*EXP(-2*$O$5*(($H$4/$E$4)*G229/$L$10-1))+($L$9/2)*$O$7^2*EXP(-2*$O$5*(SQRT(4/3+$H$11^2/4)*($H$4/$E$4)*G229/$L$10-1))+2*$O$7^2*EXP(-2*$O$5*(($H$5/$E$4)*G229/$L$10-1))+16*$O$7^2*EXP(-2*$O$5*($H$14*($H$5/$E$4)*G229/$L$10-1)))</f>
        <v>-0.37516194939516001</v>
      </c>
      <c r="N229" s="13">
        <f t="shared" si="22"/>
        <v>1.498103914442923E-5</v>
      </c>
      <c r="O229" s="13">
        <v>1</v>
      </c>
    </row>
    <row r="230" spans="4:15" x14ac:dyDescent="0.4">
      <c r="D230" s="6">
        <v>3.22</v>
      </c>
      <c r="E230" s="7">
        <f t="shared" si="18"/>
        <v>-0.23510903245057535</v>
      </c>
      <c r="G230">
        <f t="shared" si="19"/>
        <v>5.0785340078214283</v>
      </c>
      <c r="H230" s="10">
        <f t="shared" si="23"/>
        <v>-0.3747637977262171</v>
      </c>
      <c r="I230">
        <f t="shared" si="20"/>
        <v>-4.4971655727146054</v>
      </c>
      <c r="K230">
        <f t="shared" si="21"/>
        <v>-0.67187476185216566</v>
      </c>
      <c r="M230">
        <f>($L$9/2)*$O$6*EXP(-$O$4*(G230/$L$10-1))+($L$9/2)*$O$6*EXP(-$O$4*(($H$4/$E$4)*G230/$L$10-1))+($L$9/2)*$O$6*EXP(-$O$4*(SQRT(4/3+$H$11^2/4)*($H$4/$E$4)*G230/$L$10-1))+2*$O$6*EXP(-$O$4*(($H$5/$E$4)*G230/$L$10-1))+16*$O$6*EXP(-$O$4*($H$14*($H$4/$E$4)*G230/$L$10-1))-SQRT(($L$9/2)*$O$7^2*EXP(-2*$O$5*(G230/$L$10-1))+($L$9/2)*$O$7^2*EXP(-2*$O$5*(($H$4/$E$4)*G230/$L$10-1))+($L$9/2)*$O$7^2*EXP(-2*$O$5*(SQRT(4/3+$H$11^2/4)*($H$4/$E$4)*G230/$L$10-1))+2*$O$7^2*EXP(-2*$O$5*(($H$5/$E$4)*G230/$L$10-1))+16*$O$7^2*EXP(-2*$O$5*($H$14*($H$5/$E$4)*G230/$L$10-1)))</f>
        <v>-0.37093528059572678</v>
      </c>
      <c r="N230" s="13">
        <f t="shared" si="22"/>
        <v>1.4657543418457807E-5</v>
      </c>
      <c r="O230" s="13">
        <v>1</v>
      </c>
    </row>
    <row r="231" spans="4:15" x14ac:dyDescent="0.4">
      <c r="D231" s="6">
        <v>3.24</v>
      </c>
      <c r="E231" s="7">
        <f t="shared" si="18"/>
        <v>-0.2324589691438684</v>
      </c>
      <c r="G231">
        <f t="shared" si="19"/>
        <v>5.0904455180034729</v>
      </c>
      <c r="H231" s="10">
        <f t="shared" si="23"/>
        <v>-0.37053959681532628</v>
      </c>
      <c r="I231">
        <f t="shared" si="20"/>
        <v>-4.4464751617839156</v>
      </c>
      <c r="K231">
        <f t="shared" si="21"/>
        <v>-0.66468853103641223</v>
      </c>
      <c r="M231">
        <f>($L$9/2)*$O$6*EXP(-$O$4*(G231/$L$10-1))+($L$9/2)*$O$6*EXP(-$O$4*(($H$4/$E$4)*G231/$L$10-1))+($L$9/2)*$O$6*EXP(-$O$4*(SQRT(4/3+$H$11^2/4)*($H$4/$E$4)*G231/$L$10-1))+2*$O$6*EXP(-$O$4*(($H$5/$E$4)*G231/$L$10-1))+16*$O$6*EXP(-$O$4*($H$14*($H$4/$E$4)*G231/$L$10-1))-SQRT(($L$9/2)*$O$7^2*EXP(-2*$O$5*(G231/$L$10-1))+($L$9/2)*$O$7^2*EXP(-2*$O$5*(($H$4/$E$4)*G231/$L$10-1))+($L$9/2)*$O$7^2*EXP(-2*$O$5*(SQRT(4/3+$H$11^2/4)*($H$4/$E$4)*G231/$L$10-1))+2*$O$7^2*EXP(-2*$O$5*(($H$5/$E$4)*G231/$L$10-1))+16*$O$7^2*EXP(-2*$O$5*($H$14*($H$5/$E$4)*G231/$L$10-1)))</f>
        <v>-0.36675463604177355</v>
      </c>
      <c r="N231" s="13">
        <f t="shared" si="22"/>
        <v>1.4325928057332847E-5</v>
      </c>
      <c r="O231" s="13">
        <v>1</v>
      </c>
    </row>
    <row r="232" spans="4:15" x14ac:dyDescent="0.4">
      <c r="D232" s="6">
        <v>3.26</v>
      </c>
      <c r="E232" s="7">
        <f t="shared" si="18"/>
        <v>-0.22983655180322859</v>
      </c>
      <c r="G232">
        <f t="shared" si="19"/>
        <v>5.1023570281855175</v>
      </c>
      <c r="H232" s="10">
        <f t="shared" si="23"/>
        <v>-0.36635946357434634</v>
      </c>
      <c r="I232">
        <f t="shared" si="20"/>
        <v>-4.3963135628921561</v>
      </c>
      <c r="K232">
        <f t="shared" si="21"/>
        <v>-0.65757867973841755</v>
      </c>
      <c r="M232">
        <f>($L$9/2)*$O$6*EXP(-$O$4*(G232/$L$10-1))+($L$9/2)*$O$6*EXP(-$O$4*(($H$4/$E$4)*G232/$L$10-1))+($L$9/2)*$O$6*EXP(-$O$4*(SQRT(4/3+$H$11^2/4)*($H$4/$E$4)*G232/$L$10-1))+2*$O$6*EXP(-$O$4*(($H$5/$E$4)*G232/$L$10-1))+16*$O$6*EXP(-$O$4*($H$14*($H$4/$E$4)*G232/$L$10-1))-SQRT(($L$9/2)*$O$7^2*EXP(-2*$O$5*(G232/$L$10-1))+($L$9/2)*$O$7^2*EXP(-2*$O$5*(($H$4/$E$4)*G232/$L$10-1))+($L$9/2)*$O$7^2*EXP(-2*$O$5*(SQRT(4/3+$H$11^2/4)*($H$4/$E$4)*G232/$L$10-1))+2*$O$7^2*EXP(-2*$O$5*(($H$5/$E$4)*G232/$L$10-1))+16*$O$7^2*EXP(-2*$O$5*($H$14*($H$5/$E$4)*G232/$L$10-1)))</f>
        <v>-0.36261957069159328</v>
      </c>
      <c r="N232" s="13">
        <f t="shared" si="22"/>
        <v>1.3986798774466992E-5</v>
      </c>
      <c r="O232" s="13">
        <v>1</v>
      </c>
    </row>
    <row r="233" spans="4:15" x14ac:dyDescent="0.4">
      <c r="D233" s="6">
        <v>3.28</v>
      </c>
      <c r="E233" s="7">
        <f t="shared" si="18"/>
        <v>-0.22724152002169778</v>
      </c>
      <c r="G233">
        <f t="shared" si="19"/>
        <v>5.1142685383675612</v>
      </c>
      <c r="H233" s="10">
        <f t="shared" si="23"/>
        <v>-0.36222298291458632</v>
      </c>
      <c r="I233">
        <f t="shared" si="20"/>
        <v>-4.3466757949750363</v>
      </c>
      <c r="K233">
        <f t="shared" si="21"/>
        <v>-0.65054442446721972</v>
      </c>
      <c r="M233">
        <f>($L$9/2)*$O$6*EXP(-$O$4*(G233/$L$10-1))+($L$9/2)*$O$6*EXP(-$O$4*(($H$4/$E$4)*G233/$L$10-1))+($L$9/2)*$O$6*EXP(-$O$4*(SQRT(4/3+$H$11^2/4)*($H$4/$E$4)*G233/$L$10-1))+2*$O$6*EXP(-$O$4*(($H$5/$E$4)*G233/$L$10-1))+16*$O$6*EXP(-$O$4*($H$14*($H$4/$E$4)*G233/$L$10-1))-SQRT(($L$9/2)*$O$7^2*EXP(-2*$O$5*(G233/$L$10-1))+($L$9/2)*$O$7^2*EXP(-2*$O$5*(($H$4/$E$4)*G233/$L$10-1))+($L$9/2)*$O$7^2*EXP(-2*$O$5*(SQRT(4/3+$H$11^2/4)*($H$4/$E$4)*G233/$L$10-1))+2*$O$7^2*EXP(-2*$O$5*(($H$5/$E$4)*G233/$L$10-1))+16*$O$7^2*EXP(-2*$O$5*($H$14*($H$5/$E$4)*G233/$L$10-1)))</f>
        <v>-0.35852964179046476</v>
      </c>
      <c r="N233" s="13">
        <f t="shared" si="22"/>
        <v>1.364076865912753E-5</v>
      </c>
      <c r="O233" s="13">
        <v>1</v>
      </c>
    </row>
    <row r="234" spans="4:15" x14ac:dyDescent="0.4">
      <c r="D234" s="6">
        <v>3.3</v>
      </c>
      <c r="E234" s="7">
        <f t="shared" si="18"/>
        <v>-0.22467361513427775</v>
      </c>
      <c r="G234">
        <f t="shared" si="19"/>
        <v>5.1261800485496058</v>
      </c>
      <c r="H234" s="10">
        <f t="shared" si="23"/>
        <v>-0.35812974252403873</v>
      </c>
      <c r="I234">
        <f t="shared" si="20"/>
        <v>-4.2975569102884652</v>
      </c>
      <c r="K234">
        <f t="shared" si="21"/>
        <v>-0.64358498839334144</v>
      </c>
      <c r="M234">
        <f>($L$9/2)*$O$6*EXP(-$O$4*(G234/$L$10-1))+($L$9/2)*$O$6*EXP(-$O$4*(($H$4/$E$4)*G234/$L$10-1))+($L$9/2)*$O$6*EXP(-$O$4*(SQRT(4/3+$H$11^2/4)*($H$4/$E$4)*G234/$L$10-1))+2*$O$6*EXP(-$O$4*(($H$5/$E$4)*G234/$L$10-1))+16*$O$6*EXP(-$O$4*($H$14*($H$4/$E$4)*G234/$L$10-1))-SQRT(($L$9/2)*$O$7^2*EXP(-2*$O$5*(G234/$L$10-1))+($L$9/2)*$O$7^2*EXP(-2*$O$5*(($H$4/$E$4)*G234/$L$10-1))+($L$9/2)*$O$7^2*EXP(-2*$O$5*(SQRT(4/3+$H$11^2/4)*($H$4/$E$4)*G234/$L$10-1))+2*$O$7^2*EXP(-2*$O$5*(($H$5/$E$4)*G234/$L$10-1))+16*$O$7^2*EXP(-2*$O$5*($H$14*($H$5/$E$4)*G234/$L$10-1)))</f>
        <v>-0.354484408939996</v>
      </c>
      <c r="N234" s="13">
        <f t="shared" si="22"/>
        <v>1.3288456938949827E-5</v>
      </c>
      <c r="O234" s="13">
        <v>1</v>
      </c>
    </row>
    <row r="235" spans="4:15" x14ac:dyDescent="0.4">
      <c r="D235" s="6">
        <v>3.32</v>
      </c>
      <c r="E235" s="7">
        <f t="shared" si="18"/>
        <v>-0.22213258024142213</v>
      </c>
      <c r="G235">
        <f t="shared" si="19"/>
        <v>5.1380915587316505</v>
      </c>
      <c r="H235" s="10">
        <f t="shared" si="23"/>
        <v>-0.3540793329048269</v>
      </c>
      <c r="I235">
        <f t="shared" si="20"/>
        <v>-4.2489519948579231</v>
      </c>
      <c r="K235">
        <f t="shared" si="21"/>
        <v>-0.63669960135720249</v>
      </c>
      <c r="M235">
        <f>($L$9/2)*$O$6*EXP(-$O$4*(G235/$L$10-1))+($L$9/2)*$O$6*EXP(-$O$4*(($H$4/$E$4)*G235/$L$10-1))+($L$9/2)*$O$6*EXP(-$O$4*(SQRT(4/3+$H$11^2/4)*($H$4/$E$4)*G235/$L$10-1))+2*$O$6*EXP(-$O$4*(($H$5/$E$4)*G235/$L$10-1))+16*$O$6*EXP(-$O$4*($H$14*($H$4/$E$4)*G235/$L$10-1))-SQRT(($L$9/2)*$O$7^2*EXP(-2*$O$5*(G235/$L$10-1))+($L$9/2)*$O$7^2*EXP(-2*$O$5*(($H$4/$E$4)*G235/$L$10-1))+($L$9/2)*$O$7^2*EXP(-2*$O$5*(SQRT(4/3+$H$11^2/4)*($H$4/$E$4)*G235/$L$10-1))+2*$O$7^2*EXP(-2*$O$5*(($H$5/$E$4)*G235/$L$10-1))+16*$O$7^2*EXP(-2*$O$5*($H$14*($H$5/$E$4)*G235/$L$10-1)))</f>
        <v>-0.35048343416344324</v>
      </c>
      <c r="N235" s="13">
        <f t="shared" si="22"/>
        <v>1.2930487758284612E-5</v>
      </c>
      <c r="O235" s="13">
        <v>1</v>
      </c>
    </row>
    <row r="236" spans="4:15" x14ac:dyDescent="0.4">
      <c r="D236" s="6">
        <v>3.34</v>
      </c>
      <c r="E236" s="7">
        <f t="shared" si="18"/>
        <v>-0.21961816023040831</v>
      </c>
      <c r="G236">
        <f t="shared" si="19"/>
        <v>5.1500030689136951</v>
      </c>
      <c r="H236" s="10">
        <f t="shared" si="23"/>
        <v>-0.35007134740727086</v>
      </c>
      <c r="I236">
        <f t="shared" si="20"/>
        <v>-4.2008561688872508</v>
      </c>
      <c r="K236">
        <f t="shared" si="21"/>
        <v>-0.62988749987390424</v>
      </c>
      <c r="M236">
        <f>($L$9/2)*$O$6*EXP(-$O$4*(G236/$L$10-1))+($L$9/2)*$O$6*EXP(-$O$4*(($H$4/$E$4)*G236/$L$10-1))+($L$9/2)*$O$6*EXP(-$O$4*(SQRT(4/3+$H$11^2/4)*($H$4/$E$4)*G236/$L$10-1))+2*$O$6*EXP(-$O$4*(($H$5/$E$4)*G236/$L$10-1))+16*$O$6*EXP(-$O$4*($H$14*($H$4/$E$4)*G236/$L$10-1))-SQRT(($L$9/2)*$O$7^2*EXP(-2*$O$5*(G236/$L$10-1))+($L$9/2)*$O$7^2*EXP(-2*$O$5*(($H$4/$E$4)*G236/$L$10-1))+($L$9/2)*$O$7^2*EXP(-2*$O$5*(SQRT(4/3+$H$11^2/4)*($H$4/$E$4)*G236/$L$10-1))+2*$O$7^2*EXP(-2*$O$5*(($H$5/$E$4)*G236/$L$10-1))+16*$O$7^2*EXP(-2*$O$5*($H$14*($H$5/$E$4)*G236/$L$10-1)))</f>
        <v>-0.34652628196715929</v>
      </c>
      <c r="N236" s="13">
        <f t="shared" si="22"/>
        <v>1.2567488974673455E-5</v>
      </c>
      <c r="O236" s="13">
        <v>1</v>
      </c>
    </row>
    <row r="237" spans="4:15" x14ac:dyDescent="0.4">
      <c r="D237" s="6">
        <v>3.36</v>
      </c>
      <c r="E237" s="7">
        <f t="shared" si="18"/>
        <v>-0.21713010179468528</v>
      </c>
      <c r="G237">
        <f t="shared" si="19"/>
        <v>5.1619145790957397</v>
      </c>
      <c r="H237" s="10">
        <f t="shared" si="23"/>
        <v>-0.34610538226072834</v>
      </c>
      <c r="I237">
        <f t="shared" si="20"/>
        <v>-4.1532645871287404</v>
      </c>
      <c r="K237">
        <f t="shared" si="21"/>
        <v>-0.62314792713457534</v>
      </c>
      <c r="M237">
        <f>($L$9/2)*$O$6*EXP(-$O$4*(G237/$L$10-1))+($L$9/2)*$O$6*EXP(-$O$4*(($H$4/$E$4)*G237/$L$10-1))+($L$9/2)*$O$6*EXP(-$O$4*(SQRT(4/3+$H$11^2/4)*($H$4/$E$4)*G237/$L$10-1))+2*$O$6*EXP(-$O$4*(($H$5/$E$4)*G237/$L$10-1))+16*$O$6*EXP(-$O$4*($H$14*($H$4/$E$4)*G237/$L$10-1))-SQRT(($L$9/2)*$O$7^2*EXP(-2*$O$5*(G237/$L$10-1))+($L$9/2)*$O$7^2*EXP(-2*$O$5*(($H$4/$E$4)*G237/$L$10-1))+($L$9/2)*$O$7^2*EXP(-2*$O$5*(SQRT(4/3+$H$11^2/4)*($H$4/$E$4)*G237/$L$10-1))+2*$O$7^2*EXP(-2*$O$5*(($H$5/$E$4)*G237/$L$10-1))+16*$O$7^2*EXP(-2*$O$5*($H$14*($H$5/$E$4)*G237/$L$10-1)))</f>
        <v>-0.34261251939831827</v>
      </c>
      <c r="N237" s="13">
        <f t="shared" si="22"/>
        <v>1.220009097560349E-5</v>
      </c>
      <c r="O237" s="13">
        <v>1</v>
      </c>
    </row>
    <row r="238" spans="4:15" x14ac:dyDescent="0.4">
      <c r="D238" s="6">
        <v>3.38</v>
      </c>
      <c r="E238" s="7">
        <f t="shared" si="18"/>
        <v>-0.21466815345129353</v>
      </c>
      <c r="G238">
        <f t="shared" si="19"/>
        <v>5.1738260892777843</v>
      </c>
      <c r="H238" s="10">
        <f t="shared" si="23"/>
        <v>-0.3421810366013619</v>
      </c>
      <c r="I238">
        <f t="shared" si="20"/>
        <v>-4.1061724392163423</v>
      </c>
      <c r="K238">
        <f t="shared" si="21"/>
        <v>-0.61648013300447013</v>
      </c>
      <c r="M238">
        <f>($L$9/2)*$O$6*EXP(-$O$4*(G238/$L$10-1))+($L$9/2)*$O$6*EXP(-$O$4*(($H$4/$E$4)*G238/$L$10-1))+($L$9/2)*$O$6*EXP(-$O$4*(SQRT(4/3+$H$11^2/4)*($H$4/$E$4)*G238/$L$10-1))+2*$O$6*EXP(-$O$4*(($H$5/$E$4)*G238/$L$10-1))+16*$O$6*EXP(-$O$4*($H$14*($H$4/$E$4)*G238/$L$10-1))-SQRT(($L$9/2)*$O$7^2*EXP(-2*$O$5*(G238/$L$10-1))+($L$9/2)*$O$7^2*EXP(-2*$O$5*(($H$4/$E$4)*G238/$L$10-1))+($L$9/2)*$O$7^2*EXP(-2*$O$5*(SQRT(4/3+$H$11^2/4)*($H$4/$E$4)*G238/$L$10-1))+2*$O$7^2*EXP(-2*$O$5*(($H$5/$E$4)*G238/$L$10-1))+16*$O$7^2*EXP(-2*$O$5*($H$14*($H$5/$E$4)*G238/$L$10-1)))</f>
        <v>-0.33874171609906684</v>
      </c>
      <c r="N238" s="13">
        <f t="shared" si="22"/>
        <v>1.1828925517507161E-5</v>
      </c>
      <c r="O238" s="13">
        <v>1</v>
      </c>
    </row>
    <row r="239" spans="4:15" x14ac:dyDescent="0.4">
      <c r="D239" s="6">
        <v>3.4</v>
      </c>
      <c r="E239" s="7">
        <f t="shared" si="18"/>
        <v>-0.21223206555644761</v>
      </c>
      <c r="G239">
        <f t="shared" si="19"/>
        <v>5.185737599459828</v>
      </c>
      <c r="H239" s="10">
        <f t="shared" si="23"/>
        <v>-0.33829791249697749</v>
      </c>
      <c r="I239">
        <f t="shared" si="20"/>
        <v>-4.0595749499637304</v>
      </c>
      <c r="K239">
        <f t="shared" si="21"/>
        <v>-0.60988337401798864</v>
      </c>
      <c r="M239">
        <f>($L$9/2)*$O$6*EXP(-$O$4*(G239/$L$10-1))+($L$9/2)*$O$6*EXP(-$O$4*(($H$4/$E$4)*G239/$L$10-1))+($L$9/2)*$O$6*EXP(-$O$4*(SQRT(4/3+$H$11^2/4)*($H$4/$E$4)*G239/$L$10-1))+2*$O$6*EXP(-$O$4*(($H$5/$E$4)*G239/$L$10-1))+16*$O$6*EXP(-$O$4*($H$14*($H$4/$E$4)*G239/$L$10-1))-SQRT(($L$9/2)*$O$7^2*EXP(-2*$O$5*(G239/$L$10-1))+($L$9/2)*$O$7^2*EXP(-2*$O$5*(($H$4/$E$4)*G239/$L$10-1))+($L$9/2)*$O$7^2*EXP(-2*$O$5*(SQRT(4/3+$H$11^2/4)*($H$4/$E$4)*G239/$L$10-1))+2*$O$7^2*EXP(-2*$O$5*(($H$5/$E$4)*G239/$L$10-1))+16*$O$7^2*EXP(-2*$O$5*($H$14*($H$5/$E$4)*G239/$L$10-1)))</f>
        <v>-0.33491344435723525</v>
      </c>
      <c r="N239" s="13">
        <f t="shared" si="22"/>
        <v>1.1454624588930347E-5</v>
      </c>
      <c r="O239" s="13">
        <v>1</v>
      </c>
    </row>
    <row r="240" spans="4:15" x14ac:dyDescent="0.4">
      <c r="D240" s="6">
        <v>3.42</v>
      </c>
      <c r="E240" s="7">
        <f t="shared" si="18"/>
        <v>-0.20982159031936978</v>
      </c>
      <c r="G240">
        <f t="shared" si="19"/>
        <v>5.1976491096418718</v>
      </c>
      <c r="H240" s="10">
        <f t="shared" si="23"/>
        <v>-0.33445561496907544</v>
      </c>
      <c r="I240">
        <f t="shared" si="20"/>
        <v>-4.0134673796289055</v>
      </c>
      <c r="K240">
        <f t="shared" si="21"/>
        <v>-0.60335691337079</v>
      </c>
      <c r="M240">
        <f>($L$9/2)*$O$6*EXP(-$O$4*(G240/$L$10-1))+($L$9/2)*$O$6*EXP(-$O$4*(($H$4/$E$4)*G240/$L$10-1))+($L$9/2)*$O$6*EXP(-$O$4*(SQRT(4/3+$H$11^2/4)*($H$4/$E$4)*G240/$L$10-1))+2*$O$6*EXP(-$O$4*(($H$5/$E$4)*G240/$L$10-1))+16*$O$6*EXP(-$O$4*($H$14*($H$4/$E$4)*G240/$L$10-1))-SQRT(($L$9/2)*$O$7^2*EXP(-2*$O$5*(G240/$L$10-1))+($L$9/2)*$O$7^2*EXP(-2*$O$5*(($H$4/$E$4)*G240/$L$10-1))+($L$9/2)*$O$7^2*EXP(-2*$O$5*(SQRT(4/3+$H$11^2/4)*($H$4/$E$4)*G240/$L$10-1))+2*$O$7^2*EXP(-2*$O$5*(($H$5/$E$4)*G240/$L$10-1))+16*$O$7^2*EXP(-2*$O$5*($H$14*($H$5/$E$4)*G240/$L$10-1)))</f>
        <v>-0.33112727915374679</v>
      </c>
      <c r="N240" s="13">
        <f t="shared" si="22"/>
        <v>1.1077819299599453E-5</v>
      </c>
      <c r="O240" s="13">
        <v>1</v>
      </c>
    </row>
    <row r="241" spans="4:15" x14ac:dyDescent="0.4">
      <c r="D241" s="6">
        <v>3.44</v>
      </c>
      <c r="E241" s="7">
        <f t="shared" si="18"/>
        <v>-0.20743648181445798</v>
      </c>
      <c r="G241">
        <f t="shared" si="19"/>
        <v>5.2095606198239173</v>
      </c>
      <c r="H241" s="10">
        <f t="shared" si="23"/>
        <v>-0.33065375201224606</v>
      </c>
      <c r="I241">
        <f t="shared" si="20"/>
        <v>-3.9678450241469525</v>
      </c>
      <c r="K241">
        <f t="shared" si="21"/>
        <v>-0.59690002090915972</v>
      </c>
      <c r="M241">
        <f>($L$9/2)*$O$6*EXP(-$O$4*(G241/$L$10-1))+($L$9/2)*$O$6*EXP(-$O$4*(($H$4/$E$4)*G241/$L$10-1))+($L$9/2)*$O$6*EXP(-$O$4*(SQRT(4/3+$H$11^2/4)*($H$4/$E$4)*G241/$L$10-1))+2*$O$6*EXP(-$O$4*(($H$5/$E$4)*G241/$L$10-1))+16*$O$6*EXP(-$O$4*($H$14*($H$4/$E$4)*G241/$L$10-1))-SQRT(($L$9/2)*$O$7^2*EXP(-2*$O$5*(G241/$L$10-1))+($L$9/2)*$O$7^2*EXP(-2*$O$5*(($H$4/$E$4)*G241/$L$10-1))+($L$9/2)*$O$7^2*EXP(-2*$O$5*(SQRT(4/3+$H$11^2/4)*($H$4/$E$4)*G241/$L$10-1))+2*$O$7^2*EXP(-2*$O$5*(($H$5/$E$4)*G241/$L$10-1))+16*$O$7^2*EXP(-2*$O$5*($H$14*($H$5/$E$4)*G241/$L$10-1)))</f>
        <v>-0.32738279820685318</v>
      </c>
      <c r="N241" s="13">
        <f t="shared" si="22"/>
        <v>1.0699138797014191E-5</v>
      </c>
      <c r="O241" s="13">
        <v>1</v>
      </c>
    </row>
    <row r="242" spans="4:15" x14ac:dyDescent="0.4">
      <c r="D242" s="6">
        <v>3.46</v>
      </c>
      <c r="E242" s="7">
        <f t="shared" si="18"/>
        <v>-0.20507649599187039</v>
      </c>
      <c r="G242">
        <f t="shared" si="19"/>
        <v>5.2214721300059619</v>
      </c>
      <c r="H242" s="10">
        <f t="shared" si="23"/>
        <v>-0.32689193461104138</v>
      </c>
      <c r="I242">
        <f t="shared" si="20"/>
        <v>-3.9227032153324966</v>
      </c>
      <c r="K242">
        <f t="shared" si="21"/>
        <v>-0.59051197311678572</v>
      </c>
      <c r="M242">
        <f>($L$9/2)*$O$6*EXP(-$O$4*(G242/$L$10-1))+($L$9/2)*$O$6*EXP(-$O$4*(($H$4/$E$4)*G242/$L$10-1))+($L$9/2)*$O$6*EXP(-$O$4*(SQRT(4/3+$H$11^2/4)*($H$4/$E$4)*G242/$L$10-1))+2*$O$6*EXP(-$O$4*(($H$5/$E$4)*G242/$L$10-1))+16*$O$6*EXP(-$O$4*($H$14*($H$4/$E$4)*G242/$L$10-1))-SQRT(($L$9/2)*$O$7^2*EXP(-2*$O$5*(G242/$L$10-1))+($L$9/2)*$O$7^2*EXP(-2*$O$5*(($H$4/$E$4)*G242/$L$10-1))+($L$9/2)*$O$7^2*EXP(-2*$O$5*(SQRT(4/3+$H$11^2/4)*($H$4/$E$4)*G242/$L$10-1))+2*$O$7^2*EXP(-2*$O$5*(($H$5/$E$4)*G242/$L$10-1))+16*$O$7^2*EXP(-2*$O$5*($H$14*($H$5/$E$4)*G242/$L$10-1)))</f>
        <v>-0.32367958201332403</v>
      </c>
      <c r="N242" s="13">
        <f t="shared" si="22"/>
        <v>1.0319209212061404E-5</v>
      </c>
      <c r="O242" s="13">
        <v>1</v>
      </c>
    </row>
    <row r="243" spans="4:15" x14ac:dyDescent="0.4">
      <c r="D243" s="6">
        <v>3.48</v>
      </c>
      <c r="E243" s="7">
        <f t="shared" si="18"/>
        <v>-0.2027413906866018</v>
      </c>
      <c r="G243">
        <f t="shared" si="19"/>
        <v>5.2333836401880056</v>
      </c>
      <c r="H243" s="10">
        <f t="shared" si="23"/>
        <v>-0.32316977675444331</v>
      </c>
      <c r="I243">
        <f t="shared" si="20"/>
        <v>-3.8780373210533199</v>
      </c>
      <c r="K243">
        <f t="shared" si="21"/>
        <v>-0.58419205309907796</v>
      </c>
      <c r="M243">
        <f>($L$9/2)*$O$6*EXP(-$O$4*(G243/$L$10-1))+($L$9/2)*$O$6*EXP(-$O$4*(($H$4/$E$4)*G243/$L$10-1))+($L$9/2)*$O$6*EXP(-$O$4*(SQRT(4/3+$H$11^2/4)*($H$4/$E$4)*G243/$L$10-1))+2*$O$6*EXP(-$O$4*(($H$5/$E$4)*G243/$L$10-1))+16*$O$6*EXP(-$O$4*($H$14*($H$4/$E$4)*G243/$L$10-1))-SQRT(($L$9/2)*$O$7^2*EXP(-2*$O$5*(G243/$L$10-1))+($L$9/2)*$O$7^2*EXP(-2*$O$5*(($H$4/$E$4)*G243/$L$10-1))+($L$9/2)*$O$7^2*EXP(-2*$O$5*(SQRT(4/3+$H$11^2/4)*($H$4/$E$4)*G243/$L$10-1))+2*$O$7^2*EXP(-2*$O$5*(($H$5/$E$4)*G243/$L$10-1))+16*$O$7^2*EXP(-2*$O$5*($H$14*($H$5/$E$4)*G243/$L$10-1)))</f>
        <v>-0.32001721388670373</v>
      </c>
      <c r="N243" s="13">
        <f t="shared" si="22"/>
        <v>9.9386526350503557E-6</v>
      </c>
      <c r="O243" s="13">
        <v>1</v>
      </c>
    </row>
    <row r="244" spans="4:15" x14ac:dyDescent="0.4">
      <c r="D244" s="6">
        <v>3.5</v>
      </c>
      <c r="E244" s="7">
        <f t="shared" si="18"/>
        <v>-0.20043092562612999</v>
      </c>
      <c r="G244">
        <f t="shared" si="19"/>
        <v>5.2452951503700502</v>
      </c>
      <c r="H244" s="10">
        <f t="shared" si="23"/>
        <v>-0.3194868954480512</v>
      </c>
      <c r="I244">
        <f t="shared" si="20"/>
        <v>-3.8338427453766144</v>
      </c>
      <c r="K244">
        <f t="shared" si="21"/>
        <v>-0.57793955056519009</v>
      </c>
      <c r="M244">
        <f>($L$9/2)*$O$6*EXP(-$O$4*(G244/$L$10-1))+($L$9/2)*$O$6*EXP(-$O$4*(($H$4/$E$4)*G244/$L$10-1))+($L$9/2)*$O$6*EXP(-$O$4*(SQRT(4/3+$H$11^2/4)*($H$4/$E$4)*G244/$L$10-1))+2*$O$6*EXP(-$O$4*(($H$5/$E$4)*G244/$L$10-1))+16*$O$6*EXP(-$O$4*($H$14*($H$4/$E$4)*G244/$L$10-1))-SQRT(($L$9/2)*$O$7^2*EXP(-2*$O$5*(G244/$L$10-1))+($L$9/2)*$O$7^2*EXP(-2*$O$5*(($H$4/$E$4)*G244/$L$10-1))+($L$9/2)*$O$7^2*EXP(-2*$O$5*(SQRT(4/3+$H$11^2/4)*($H$4/$E$4)*G244/$L$10-1))+2*$O$7^2*EXP(-2*$O$5*(($H$5/$E$4)*G244/$L$10-1))+16*$O$7^2*EXP(-2*$O$5*($H$14*($H$5/$E$4)*G244/$L$10-1)))</f>
        <v>-0.31639527999276218</v>
      </c>
      <c r="N244" s="13">
        <f t="shared" si="22"/>
        <v>9.5580861233819388E-6</v>
      </c>
      <c r="O244" s="13">
        <v>1</v>
      </c>
    </row>
    <row r="245" spans="4:15" x14ac:dyDescent="0.4">
      <c r="D245" s="6">
        <v>3.52</v>
      </c>
      <c r="E245" s="7">
        <f t="shared" si="18"/>
        <v>-0.19814486243670018</v>
      </c>
      <c r="G245">
        <f t="shared" si="19"/>
        <v>5.2572066605520948</v>
      </c>
      <c r="H245" s="10">
        <f t="shared" si="23"/>
        <v>-0.31584291072410009</v>
      </c>
      <c r="I245">
        <f t="shared" si="20"/>
        <v>-3.7901149286892011</v>
      </c>
      <c r="K245">
        <f t="shared" si="21"/>
        <v>-0.57175376180785953</v>
      </c>
      <c r="M245">
        <f>($L$9/2)*$O$6*EXP(-$O$4*(G245/$L$10-1))+($L$9/2)*$O$6*EXP(-$O$4*(($H$4/$E$4)*G245/$L$10-1))+($L$9/2)*$O$6*EXP(-$O$4*(SQRT(4/3+$H$11^2/4)*($H$4/$E$4)*G245/$L$10-1))+2*$O$6*EXP(-$O$4*(($H$5/$E$4)*G245/$L$10-1))+16*$O$6*EXP(-$O$4*($H$14*($H$4/$E$4)*G245/$L$10-1))-SQRT(($L$9/2)*$O$7^2*EXP(-2*$O$5*(G245/$L$10-1))+($L$9/2)*$O$7^2*EXP(-2*$O$5*(($H$4/$E$4)*G245/$L$10-1))+($L$9/2)*$O$7^2*EXP(-2*$O$5*(SQRT(4/3+$H$11^2/4)*($H$4/$E$4)*G245/$L$10-1))+2*$O$7^2*EXP(-2*$O$5*(($H$5/$E$4)*G245/$L$10-1))+16*$O$7^2*EXP(-2*$O$5*($H$14*($H$5/$E$4)*G245/$L$10-1)))</f>
        <v>-0.31281336938224424</v>
      </c>
      <c r="N245" s="13">
        <f t="shared" si="22"/>
        <v>9.1781207420137189E-6</v>
      </c>
      <c r="O245" s="13">
        <v>1</v>
      </c>
    </row>
    <row r="246" spans="4:15" x14ac:dyDescent="0.4">
      <c r="D246" s="6">
        <v>3.54</v>
      </c>
      <c r="E246" s="7">
        <f t="shared" si="18"/>
        <v>-0.19588296464831861</v>
      </c>
      <c r="G246">
        <f t="shared" si="19"/>
        <v>5.2691181707341395</v>
      </c>
      <c r="H246" s="10">
        <f t="shared" si="23"/>
        <v>-0.31223744564941991</v>
      </c>
      <c r="I246">
        <f t="shared" si="20"/>
        <v>-3.7468493477930389</v>
      </c>
      <c r="K246">
        <f t="shared" si="21"/>
        <v>-0.56563398968120215</v>
      </c>
      <c r="M246">
        <f>($L$9/2)*$O$6*EXP(-$O$4*(G246/$L$10-1))+($L$9/2)*$O$6*EXP(-$O$4*(($H$4/$E$4)*G246/$L$10-1))+($L$9/2)*$O$6*EXP(-$O$4*(SQRT(4/3+$H$11^2/4)*($H$4/$E$4)*G246/$L$10-1))+2*$O$6*EXP(-$O$4*(($H$5/$E$4)*G246/$L$10-1))+16*$O$6*EXP(-$O$4*($H$14*($H$4/$E$4)*G246/$L$10-1))-SQRT(($L$9/2)*$O$7^2*EXP(-2*$O$5*(G246/$L$10-1))+($L$9/2)*$O$7^2*EXP(-2*$O$5*(($H$4/$E$4)*G246/$L$10-1))+($L$9/2)*$O$7^2*EXP(-2*$O$5*(SQRT(4/3+$H$11^2/4)*($H$4/$E$4)*G246/$L$10-1))+2*$O$7^2*EXP(-2*$O$5*(($H$5/$E$4)*G246/$L$10-1))+16*$O$7^2*EXP(-2*$O$5*($H$14*($H$5/$E$4)*G246/$L$10-1)))</f>
        <v>-0.30927107402102982</v>
      </c>
      <c r="N246" s="13">
        <f t="shared" si="22"/>
        <v>8.7993606377176464E-6</v>
      </c>
      <c r="O246" s="13">
        <v>1</v>
      </c>
    </row>
    <row r="247" spans="4:15" x14ac:dyDescent="0.4">
      <c r="D247" s="6">
        <v>3.56</v>
      </c>
      <c r="E247" s="7">
        <f t="shared" si="18"/>
        <v>-0.19364499769852025</v>
      </c>
      <c r="G247">
        <f t="shared" si="19"/>
        <v>5.2810296809161832</v>
      </c>
      <c r="H247" s="10">
        <f t="shared" si="23"/>
        <v>-0.30867012633144131</v>
      </c>
      <c r="I247">
        <f t="shared" si="20"/>
        <v>-3.7040415159772957</v>
      </c>
      <c r="K247">
        <f t="shared" si="21"/>
        <v>-0.55957954357657613</v>
      </c>
      <c r="M247">
        <f>($L$9/2)*$O$6*EXP(-$O$4*(G247/$L$10-1))+($L$9/2)*$O$6*EXP(-$O$4*(($H$4/$E$4)*G247/$L$10-1))+($L$9/2)*$O$6*EXP(-$O$4*(SQRT(4/3+$H$11^2/4)*($H$4/$E$4)*G247/$L$10-1))+2*$O$6*EXP(-$O$4*(($H$5/$E$4)*G247/$L$10-1))+16*$O$6*EXP(-$O$4*($H$14*($H$4/$E$4)*G247/$L$10-1))-SQRT(($L$9/2)*$O$7^2*EXP(-2*$O$5*(G247/$L$10-1))+($L$9/2)*$O$7^2*EXP(-2*$O$5*(($H$4/$E$4)*G247/$L$10-1))+($L$9/2)*$O$7^2*EXP(-2*$O$5*(SQRT(4/3+$H$11^2/4)*($H$4/$E$4)*G247/$L$10-1))+2*$O$7^2*EXP(-2*$O$5*(($H$5/$E$4)*G247/$L$10-1))+16*$O$7^2*EXP(-2*$O$5*($H$14*($H$5/$E$4)*G247/$L$10-1)))</f>
        <v>-0.3057679888178052</v>
      </c>
      <c r="N247" s="13">
        <f t="shared" si="22"/>
        <v>8.4224021480539541E-6</v>
      </c>
      <c r="O247" s="13">
        <v>1</v>
      </c>
    </row>
    <row r="248" spans="4:15" x14ac:dyDescent="0.4">
      <c r="D248" s="6">
        <v>3.58</v>
      </c>
      <c r="E248" s="7">
        <f t="shared" si="18"/>
        <v>-0.19143072893497409</v>
      </c>
      <c r="G248">
        <f t="shared" si="19"/>
        <v>5.2929411910982287</v>
      </c>
      <c r="H248" s="10">
        <f t="shared" si="23"/>
        <v>-0.30514058192234877</v>
      </c>
      <c r="I248">
        <f t="shared" si="20"/>
        <v>-3.6616869830681855</v>
      </c>
      <c r="K248">
        <f t="shared" si="21"/>
        <v>-0.55358973939663569</v>
      </c>
      <c r="M248">
        <f>($L$9/2)*$O$6*EXP(-$O$4*(G248/$L$10-1))+($L$9/2)*$O$6*EXP(-$O$4*(($H$4/$E$4)*G248/$L$10-1))+($L$9/2)*$O$6*EXP(-$O$4*(SQRT(4/3+$H$11^2/4)*($H$4/$E$4)*G248/$L$10-1))+2*$O$6*EXP(-$O$4*(($H$5/$E$4)*G248/$L$10-1))+16*$O$6*EXP(-$O$4*($H$14*($H$4/$E$4)*G248/$L$10-1))-SQRT(($L$9/2)*$O$7^2*EXP(-2*$O$5*(G248/$L$10-1))+($L$9/2)*$O$7^2*EXP(-2*$O$5*(($H$4/$E$4)*G248/$L$10-1))+($L$9/2)*$O$7^2*EXP(-2*$O$5*(SQRT(4/3+$H$11^2/4)*($H$4/$E$4)*G248/$L$10-1))+2*$O$7^2*EXP(-2*$O$5*(($H$5/$E$4)*G248/$L$10-1))+16*$O$7^2*EXP(-2*$O$5*($H$14*($H$5/$E$4)*G248/$L$10-1)))</f>
        <v>-0.30230371164935155</v>
      </c>
      <c r="N248" s="13">
        <f t="shared" si="22"/>
        <v>8.047832945815363E-6</v>
      </c>
      <c r="O248" s="13">
        <v>1</v>
      </c>
    </row>
    <row r="249" spans="4:15" x14ac:dyDescent="0.4">
      <c r="D249" s="6">
        <v>3.6</v>
      </c>
      <c r="E249" s="7">
        <f t="shared" si="18"/>
        <v>-0.18923992761698727</v>
      </c>
      <c r="G249">
        <f t="shared" si="19"/>
        <v>5.3048527012802724</v>
      </c>
      <c r="H249" s="10">
        <f t="shared" si="23"/>
        <v>-0.30164844462147772</v>
      </c>
      <c r="I249">
        <f t="shared" si="20"/>
        <v>-3.6197813354577324</v>
      </c>
      <c r="K249">
        <f t="shared" si="21"/>
        <v>-0.54766389952768757</v>
      </c>
      <c r="M249">
        <f>($L$9/2)*$O$6*EXP(-$O$4*(G249/$L$10-1))+($L$9/2)*$O$6*EXP(-$O$4*(($H$4/$E$4)*G249/$L$10-1))+($L$9/2)*$O$6*EXP(-$O$4*(SQRT(4/3+$H$11^2/4)*($H$4/$E$4)*G249/$L$10-1))+2*$O$6*EXP(-$O$4*(($H$5/$E$4)*G249/$L$10-1))+16*$O$6*EXP(-$O$4*($H$14*($H$4/$E$4)*G249/$L$10-1))-SQRT(($L$9/2)*$O$7^2*EXP(-2*$O$5*(G249/$L$10-1))+($L$9/2)*$O$7^2*EXP(-2*$O$5*(($H$4/$E$4)*G249/$L$10-1))+($L$9/2)*$O$7^2*EXP(-2*$O$5*(SQRT(4/3+$H$11^2/4)*($H$4/$E$4)*G249/$L$10-1))+2*$O$7^2*EXP(-2*$O$5*(($H$5/$E$4)*G249/$L$10-1))+16*$O$7^2*EXP(-2*$O$5*($H$14*($H$5/$E$4)*G249/$L$10-1)))</f>
        <v>-0.29887784338354589</v>
      </c>
      <c r="N249" s="13">
        <f t="shared" si="22"/>
        <v>7.6762312196293592E-6</v>
      </c>
      <c r="O249" s="13">
        <v>1</v>
      </c>
    </row>
    <row r="250" spans="4:15" x14ac:dyDescent="0.4">
      <c r="D250" s="6">
        <v>3.62</v>
      </c>
      <c r="E250" s="7">
        <f t="shared" si="18"/>
        <v>-0.18707236491596502</v>
      </c>
      <c r="G250">
        <f t="shared" si="19"/>
        <v>5.3167642114623161</v>
      </c>
      <c r="H250" s="10">
        <f t="shared" si="23"/>
        <v>-0.29819334967604827</v>
      </c>
      <c r="I250">
        <f t="shared" si="20"/>
        <v>-3.5783201961125792</v>
      </c>
      <c r="K250">
        <f t="shared" si="21"/>
        <v>-0.54180135281044162</v>
      </c>
      <c r="M250">
        <f>($L$9/2)*$O$6*EXP(-$O$4*(G250/$L$10-1))+($L$9/2)*$O$6*EXP(-$O$4*(($H$4/$E$4)*G250/$L$10-1))+($L$9/2)*$O$6*EXP(-$O$4*(SQRT(4/3+$H$11^2/4)*($H$4/$E$4)*G250/$L$10-1))+2*$O$6*EXP(-$O$4*(($H$5/$E$4)*G250/$L$10-1))+16*$O$6*EXP(-$O$4*($H$14*($H$4/$E$4)*G250/$L$10-1))-SQRT(($L$9/2)*$O$7^2*EXP(-2*$O$5*(G250/$L$10-1))+($L$9/2)*$O$7^2*EXP(-2*$O$5*(($H$4/$E$4)*G250/$L$10-1))+($L$9/2)*$O$7^2*EXP(-2*$O$5*(SQRT(4/3+$H$11^2/4)*($H$4/$E$4)*G250/$L$10-1))+2*$O$7^2*EXP(-2*$O$5*(($H$5/$E$4)*G250/$L$10-1))+16*$O$7^2*EXP(-2*$O$5*($H$14*($H$5/$E$4)*G250/$L$10-1)))</f>
        <v>-0.29548998790016318</v>
      </c>
      <c r="N250" s="13">
        <f t="shared" si="22"/>
        <v>7.3081648913166069E-6</v>
      </c>
      <c r="O250" s="13">
        <v>1</v>
      </c>
    </row>
    <row r="251" spans="4:15" x14ac:dyDescent="0.4">
      <c r="D251" s="6">
        <v>3.64</v>
      </c>
      <c r="E251" s="7">
        <f t="shared" si="18"/>
        <v>-0.18492781391488394</v>
      </c>
      <c r="G251">
        <f t="shared" si="19"/>
        <v>5.3286757216443608</v>
      </c>
      <c r="H251" s="10">
        <f t="shared" si="23"/>
        <v>-0.29477493538032501</v>
      </c>
      <c r="I251">
        <f t="shared" si="20"/>
        <v>-3.5372992245638999</v>
      </c>
      <c r="K251">
        <f t="shared" si="21"/>
        <v>-0.5360014345092704</v>
      </c>
      <c r="M251">
        <f>($L$9/2)*$O$6*EXP(-$O$4*(G251/$L$10-1))+($L$9/2)*$O$6*EXP(-$O$4*(($H$4/$E$4)*G251/$L$10-1))+($L$9/2)*$O$6*EXP(-$O$4*(SQRT(4/3+$H$11^2/4)*($H$4/$E$4)*G251/$L$10-1))+2*$O$6*EXP(-$O$4*(($H$5/$E$4)*G251/$L$10-1))+16*$O$6*EXP(-$O$4*($H$14*($H$4/$E$4)*G251/$L$10-1))-SQRT(($L$9/2)*$O$7^2*EXP(-2*$O$5*(G251/$L$10-1))+($L$9/2)*$O$7^2*EXP(-2*$O$5*(($H$4/$E$4)*G251/$L$10-1))+($L$9/2)*$O$7^2*EXP(-2*$O$5*(SQRT(4/3+$H$11^2/4)*($H$4/$E$4)*G251/$L$10-1))+2*$O$7^2*EXP(-2*$O$5*(($H$5/$E$4)*G251/$L$10-1))+16*$O$7^2*EXP(-2*$O$5*($H$14*($H$5/$E$4)*G251/$L$10-1)))</f>
        <v>-0.29213975210957821</v>
      </c>
      <c r="N251" s="13">
        <f t="shared" si="22"/>
        <v>6.944190870423799E-6</v>
      </c>
      <c r="O251" s="13">
        <v>1</v>
      </c>
    </row>
    <row r="252" spans="4:15" x14ac:dyDescent="0.4">
      <c r="D252" s="6">
        <v>3.66</v>
      </c>
      <c r="E252" s="7">
        <f t="shared" si="18"/>
        <v>-0.1828060496068305</v>
      </c>
      <c r="G252">
        <f t="shared" si="19"/>
        <v>5.3405872318264063</v>
      </c>
      <c r="H252" s="10">
        <f t="shared" si="23"/>
        <v>-0.29139284307328783</v>
      </c>
      <c r="I252">
        <f t="shared" si="20"/>
        <v>-3.496714116879454</v>
      </c>
      <c r="K252">
        <f t="shared" si="21"/>
        <v>-0.53026348628006803</v>
      </c>
      <c r="M252">
        <f>($L$9/2)*$O$6*EXP(-$O$4*(G252/$L$10-1))+($L$9/2)*$O$6*EXP(-$O$4*(($H$4/$E$4)*G252/$L$10-1))+($L$9/2)*$O$6*EXP(-$O$4*(SQRT(4/3+$H$11^2/4)*($H$4/$E$4)*G252/$L$10-1))+2*$O$6*EXP(-$O$4*(($H$5/$E$4)*G252/$L$10-1))+16*$O$6*EXP(-$O$4*($H$14*($H$4/$E$4)*G252/$L$10-1))-SQRT(($L$9/2)*$O$7^2*EXP(-2*$O$5*(G252/$L$10-1))+($L$9/2)*$O$7^2*EXP(-2*$O$5*(($H$4/$E$4)*G252/$L$10-1))+($L$9/2)*$O$7^2*EXP(-2*$O$5*(SQRT(4/3+$H$11^2/4)*($H$4/$E$4)*G252/$L$10-1))+2*$O$7^2*EXP(-2*$O$5*(($H$5/$E$4)*G252/$L$10-1))+16*$O$7^2*EXP(-2*$O$5*($H$14*($H$5/$E$4)*G252/$L$10-1)))</f>
        <v>-0.28882674596944879</v>
      </c>
      <c r="N252" s="13">
        <f t="shared" si="22"/>
        <v>6.584854346331098E-6</v>
      </c>
      <c r="O252" s="13">
        <v>1</v>
      </c>
    </row>
    <row r="253" spans="4:15" x14ac:dyDescent="0.4">
      <c r="D253" s="6">
        <v>3.68</v>
      </c>
      <c r="E253" s="7">
        <f t="shared" si="18"/>
        <v>-0.18070684889265756</v>
      </c>
      <c r="G253">
        <f t="shared" si="19"/>
        <v>5.35249874200845</v>
      </c>
      <c r="H253" s="10">
        <f t="shared" si="23"/>
        <v>-0.28804671713489616</v>
      </c>
      <c r="I253">
        <f t="shared" si="20"/>
        <v>-3.4565606056187539</v>
      </c>
      <c r="K253">
        <f t="shared" si="21"/>
        <v>-0.52458685613679945</v>
      </c>
      <c r="M253">
        <f>($L$9/2)*$O$6*EXP(-$O$4*(G253/$L$10-1))+($L$9/2)*$O$6*EXP(-$O$4*(($H$4/$E$4)*G253/$L$10-1))+($L$9/2)*$O$6*EXP(-$O$4*(SQRT(4/3+$H$11^2/4)*($H$4/$E$4)*G253/$L$10-1))+2*$O$6*EXP(-$O$4*(($H$5/$E$4)*G253/$L$10-1))+16*$O$6*EXP(-$O$4*($H$14*($H$4/$E$4)*G253/$L$10-1))-SQRT(($L$9/2)*$O$7^2*EXP(-2*$O$5*(G253/$L$10-1))+($L$9/2)*$O$7^2*EXP(-2*$O$5*(($H$4/$E$4)*G253/$L$10-1))+($L$9/2)*$O$7^2*EXP(-2*$O$5*(SQRT(4/3+$H$11^2/4)*($H$4/$E$4)*G253/$L$10-1))+2*$O$7^2*EXP(-2*$O$5*(($H$5/$E$4)*G253/$L$10-1))+16*$O$7^2*EXP(-2*$O$5*($H$14*($H$5/$E$4)*G253/$L$10-1)))</f>
        <v>-0.28555058249946691</v>
      </c>
      <c r="N253" s="13">
        <f t="shared" si="22"/>
        <v>6.2306881181895048E-6</v>
      </c>
      <c r="O253" s="13">
        <v>1</v>
      </c>
    </row>
    <row r="254" spans="4:15" x14ac:dyDescent="0.4">
      <c r="D254" s="6">
        <v>3.7</v>
      </c>
      <c r="E254" s="7">
        <f t="shared" si="18"/>
        <v>-0.17862999057780668</v>
      </c>
      <c r="G254">
        <f t="shared" si="19"/>
        <v>5.3644102521904946</v>
      </c>
      <c r="H254" s="10">
        <f t="shared" si="23"/>
        <v>-0.28473620498102387</v>
      </c>
      <c r="I254">
        <f t="shared" si="20"/>
        <v>-3.4168344597722866</v>
      </c>
      <c r="K254">
        <f t="shared" si="21"/>
        <v>-0.51897089841681676</v>
      </c>
      <c r="M254">
        <f>($L$9/2)*$O$6*EXP(-$O$4*(G254/$L$10-1))+($L$9/2)*$O$6*EXP(-$O$4*(($H$4/$E$4)*G254/$L$10-1))+($L$9/2)*$O$6*EXP(-$O$4*(SQRT(4/3+$H$11^2/4)*($H$4/$E$4)*G254/$L$10-1))+2*$O$6*EXP(-$O$4*(($H$5/$E$4)*G254/$L$10-1))+16*$O$6*EXP(-$O$4*($H$14*($H$4/$E$4)*G254/$L$10-1))-SQRT(($L$9/2)*$O$7^2*EXP(-2*$O$5*(G254/$L$10-1))+($L$9/2)*$O$7^2*EXP(-2*$O$5*(($H$4/$E$4)*G254/$L$10-1))+($L$9/2)*$O$7^2*EXP(-2*$O$5*(SQRT(4/3+$H$11^2/4)*($H$4/$E$4)*G254/$L$10-1))+2*$O$7^2*EXP(-2*$O$5*(($H$5/$E$4)*G254/$L$10-1))+16*$O$7^2*EXP(-2*$O$5*($H$14*($H$5/$E$4)*G254/$L$10-1)))</f>
        <v>-0.28231087779425346</v>
      </c>
      <c r="N254" s="13">
        <f t="shared" si="22"/>
        <v>5.8822119628876695E-6</v>
      </c>
      <c r="O254" s="13">
        <v>1</v>
      </c>
    </row>
    <row r="255" spans="4:15" x14ac:dyDescent="0.4">
      <c r="D255" s="6">
        <v>3.72</v>
      </c>
      <c r="E255" s="7">
        <f t="shared" si="18"/>
        <v>-0.17657525536834462</v>
      </c>
      <c r="G255">
        <f t="shared" si="19"/>
        <v>5.3763217623725392</v>
      </c>
      <c r="H255" s="10">
        <f t="shared" si="23"/>
        <v>-0.28146095705714136</v>
      </c>
      <c r="I255">
        <f t="shared" si="20"/>
        <v>-3.3775314846856963</v>
      </c>
      <c r="K255">
        <f t="shared" si="21"/>
        <v>-0.51341497374504907</v>
      </c>
      <c r="M255">
        <f>($L$9/2)*$O$6*EXP(-$O$4*(G255/$L$10-1))+($L$9/2)*$O$6*EXP(-$O$4*(($H$4/$E$4)*G255/$L$10-1))+($L$9/2)*$O$6*EXP(-$O$4*(SQRT(4/3+$H$11^2/4)*($H$4/$E$4)*G255/$L$10-1))+2*$O$6*EXP(-$O$4*(($H$5/$E$4)*G255/$L$10-1))+16*$O$6*EXP(-$O$4*($H$14*($H$4/$E$4)*G255/$L$10-1))-SQRT(($L$9/2)*$O$7^2*EXP(-2*$O$5*(G255/$L$10-1))+($L$9/2)*$O$7^2*EXP(-2*$O$5*(($H$4/$E$4)*G255/$L$10-1))+($L$9/2)*$O$7^2*EXP(-2*$O$5*(SQRT(4/3+$H$11^2/4)*($H$4/$E$4)*G255/$L$10-1))+2*$O$7^2*EXP(-2*$O$5*(($H$5/$E$4)*G255/$L$10-1))+16*$O$7^2*EXP(-2*$O$5*($H$14*($H$5/$E$4)*G255/$L$10-1)))</f>
        <v>-0.27910725103448464</v>
      </c>
      <c r="N255" s="13">
        <f t="shared" si="22"/>
        <v>5.5399320410905196E-6</v>
      </c>
      <c r="O255" s="13">
        <v>1</v>
      </c>
    </row>
    <row r="256" spans="4:15" x14ac:dyDescent="0.4">
      <c r="D256" s="6">
        <v>3.74</v>
      </c>
      <c r="E256" s="7">
        <f t="shared" si="18"/>
        <v>-0.1745424258662579</v>
      </c>
      <c r="G256">
        <f t="shared" si="19"/>
        <v>5.388233272554583</v>
      </c>
      <c r="H256" s="10">
        <f t="shared" si="23"/>
        <v>-0.27822062683081511</v>
      </c>
      <c r="I256">
        <f t="shared" si="20"/>
        <v>-3.3386475219697811</v>
      </c>
      <c r="K256">
        <f t="shared" si="21"/>
        <v>-0.5079184489971198</v>
      </c>
      <c r="M256">
        <f>($L$9/2)*$O$6*EXP(-$O$4*(G256/$L$10-1))+($L$9/2)*$O$6*EXP(-$O$4*(($H$4/$E$4)*G256/$L$10-1))+($L$9/2)*$O$6*EXP(-$O$4*(SQRT(4/3+$H$11^2/4)*($H$4/$E$4)*G256/$L$10-1))+2*$O$6*EXP(-$O$4*(($H$5/$E$4)*G256/$L$10-1))+16*$O$6*EXP(-$O$4*($H$14*($H$4/$E$4)*G256/$L$10-1))-SQRT(($L$9/2)*$O$7^2*EXP(-2*$O$5*(G256/$L$10-1))+($L$9/2)*$O$7^2*EXP(-2*$O$5*(($H$4/$E$4)*G256/$L$10-1))+($L$9/2)*$O$7^2*EXP(-2*$O$5*(SQRT(4/3+$H$11^2/4)*($H$4/$E$4)*G256/$L$10-1))+2*$O$7^2*EXP(-2*$O$5*(($H$5/$E$4)*G256/$L$10-1))+16*$O$7^2*EXP(-2*$O$5*($H$14*($H$5/$E$4)*G256/$L$10-1)))</f>
        <v>-0.27593932449631542</v>
      </c>
      <c r="N256" s="13">
        <f t="shared" si="22"/>
        <v>5.204340341393739E-6</v>
      </c>
      <c r="O256" s="13">
        <v>1</v>
      </c>
    </row>
    <row r="257" spans="4:15" x14ac:dyDescent="0.4">
      <c r="D257" s="6">
        <v>3.76</v>
      </c>
      <c r="E257" s="7">
        <f t="shared" si="18"/>
        <v>-0.17253128656404995</v>
      </c>
      <c r="G257">
        <f t="shared" si="19"/>
        <v>5.4001447827366276</v>
      </c>
      <c r="H257" s="10">
        <f t="shared" si="23"/>
        <v>-0.27501487078309561</v>
      </c>
      <c r="I257">
        <f t="shared" si="20"/>
        <v>-3.3001784493971473</v>
      </c>
      <c r="K257">
        <f t="shared" si="21"/>
        <v>-0.50248069726147904</v>
      </c>
      <c r="M257">
        <f>($L$9/2)*$O$6*EXP(-$O$4*(G257/$L$10-1))+($L$9/2)*$O$6*EXP(-$O$4*(($H$4/$E$4)*G257/$L$10-1))+($L$9/2)*$O$6*EXP(-$O$4*(SQRT(4/3+$H$11^2/4)*($H$4/$E$4)*G257/$L$10-1))+2*$O$6*EXP(-$O$4*(($H$5/$E$4)*G257/$L$10-1))+16*$O$6*EXP(-$O$4*($H$14*($H$4/$E$4)*G257/$L$10-1))-SQRT(($L$9/2)*$O$7^2*EXP(-2*$O$5*(G257/$L$10-1))+($L$9/2)*$O$7^2*EXP(-2*$O$5*(($H$4/$E$4)*G257/$L$10-1))+($L$9/2)*$O$7^2*EXP(-2*$O$5*(SQRT(4/3+$H$11^2/4)*($H$4/$E$4)*G257/$L$10-1))+2*$O$7^2*EXP(-2*$O$5*(($H$5/$E$4)*G257/$L$10-1))+16*$O$7^2*EXP(-2*$O$5*($H$14*($H$5/$E$4)*G257/$L$10-1)))</f>
        <v>-0.27280672355917757</v>
      </c>
      <c r="N257" s="13">
        <f t="shared" si="22"/>
        <v>4.8759141624969658E-6</v>
      </c>
      <c r="O257" s="13">
        <v>1</v>
      </c>
    </row>
    <row r="258" spans="4:15" x14ac:dyDescent="0.4">
      <c r="D258" s="6">
        <v>3.78</v>
      </c>
      <c r="E258" s="7">
        <f t="shared" si="18"/>
        <v>-0.17054162383868068</v>
      </c>
      <c r="G258">
        <f t="shared" si="19"/>
        <v>5.4120562929186722</v>
      </c>
      <c r="H258" s="10">
        <f t="shared" si="23"/>
        <v>-0.27184334839885704</v>
      </c>
      <c r="I258">
        <f t="shared" si="20"/>
        <v>-3.2621201807862845</v>
      </c>
      <c r="K258">
        <f t="shared" si="21"/>
        <v>-0.49710109780062334</v>
      </c>
      <c r="M258">
        <f>($L$9/2)*$O$6*EXP(-$O$4*(G258/$L$10-1))+($L$9/2)*$O$6*EXP(-$O$4*(($H$4/$E$4)*G258/$L$10-1))+($L$9/2)*$O$6*EXP(-$O$4*(SQRT(4/3+$H$11^2/4)*($H$4/$E$4)*G258/$L$10-1))+2*$O$6*EXP(-$O$4*(($H$5/$E$4)*G258/$L$10-1))+16*$O$6*EXP(-$O$4*($H$14*($H$4/$E$4)*G258/$L$10-1))-SQRT(($L$9/2)*$O$7^2*EXP(-2*$O$5*(G258/$L$10-1))+($L$9/2)*$O$7^2*EXP(-2*$O$5*(($H$4/$E$4)*G258/$L$10-1))+($L$9/2)*$O$7^2*EXP(-2*$O$5*(SQRT(4/3+$H$11^2/4)*($H$4/$E$4)*G258/$L$10-1))+2*$O$7^2*EXP(-2*$O$5*(($H$5/$E$4)*G258/$L$10-1))+16*$O$7^2*EXP(-2*$O$5*($H$14*($H$5/$E$4)*G258/$L$10-1)))</f>
        <v>-0.2697090767120216</v>
      </c>
      <c r="N258" s="13">
        <f t="shared" si="22"/>
        <v>4.5551156332274064E-6</v>
      </c>
      <c r="O258" s="13">
        <v>1</v>
      </c>
    </row>
    <row r="259" spans="4:15" x14ac:dyDescent="0.4">
      <c r="D259" s="6">
        <v>3.8</v>
      </c>
      <c r="E259" s="7">
        <f t="shared" si="18"/>
        <v>-0.16857322594488963</v>
      </c>
      <c r="G259">
        <f t="shared" si="19"/>
        <v>5.4239678031007168</v>
      </c>
      <c r="H259" s="10">
        <f t="shared" si="23"/>
        <v>-0.26870572215615407</v>
      </c>
      <c r="I259">
        <f t="shared" si="20"/>
        <v>-3.2244686658738488</v>
      </c>
      <c r="K259">
        <f t="shared" si="21"/>
        <v>-0.49177903601146317</v>
      </c>
      <c r="M259">
        <f>($L$9/2)*$O$6*EXP(-$O$4*(G259/$L$10-1))+($L$9/2)*$O$6*EXP(-$O$4*(($H$4/$E$4)*G259/$L$10-1))+($L$9/2)*$O$6*EXP(-$O$4*(SQRT(4/3+$H$11^2/4)*($H$4/$E$4)*G259/$L$10-1))+2*$O$6*EXP(-$O$4*(($H$5/$E$4)*G259/$L$10-1))+16*$O$6*EXP(-$O$4*($H$14*($H$4/$E$4)*G259/$L$10-1))-SQRT(($L$9/2)*$O$7^2*EXP(-2*$O$5*(G259/$L$10-1))+($L$9/2)*$O$7^2*EXP(-2*$O$5*(($H$4/$E$4)*G259/$L$10-1))+($L$9/2)*$O$7^2*EXP(-2*$O$5*(SQRT(4/3+$H$11^2/4)*($H$4/$E$4)*G259/$L$10-1))+2*$O$7^2*EXP(-2*$O$5*(($H$5/$E$4)*G259/$L$10-1))+16*$O$7^2*EXP(-2*$O$5*($H$14*($H$5/$E$4)*G259/$L$10-1)))</f>
        <v>-0.26664601555806905</v>
      </c>
      <c r="N259" s="13">
        <f t="shared" si="22"/>
        <v>4.2423912701949676E-6</v>
      </c>
      <c r="O259" s="13">
        <v>1</v>
      </c>
    </row>
    <row r="260" spans="4:15" x14ac:dyDescent="0.4">
      <c r="D260" s="6">
        <v>3.82</v>
      </c>
      <c r="E260" s="7">
        <f t="shared" si="18"/>
        <v>-0.16662588300793904</v>
      </c>
      <c r="G260">
        <f t="shared" si="19"/>
        <v>5.4358793132827605</v>
      </c>
      <c r="H260" s="10">
        <f t="shared" si="23"/>
        <v>-0.26560165751465481</v>
      </c>
      <c r="I260">
        <f t="shared" si="20"/>
        <v>-3.1872198901758577</v>
      </c>
      <c r="K260">
        <f t="shared" si="21"/>
        <v>-0.48651390338491113</v>
      </c>
      <c r="M260">
        <f>($L$9/2)*$O$6*EXP(-$O$4*(G260/$L$10-1))+($L$9/2)*$O$6*EXP(-$O$4*(($H$4/$E$4)*G260/$L$10-1))+($L$9/2)*$O$6*EXP(-$O$4*(SQRT(4/3+$H$11^2/4)*($H$4/$E$4)*G260/$L$10-1))+2*$O$6*EXP(-$O$4*(($H$5/$E$4)*G260/$L$10-1))+16*$O$6*EXP(-$O$4*($H$14*($H$4/$E$4)*G260/$L$10-1))-SQRT(($L$9/2)*$O$7^2*EXP(-2*$O$5*(G260/$L$10-1))+($L$9/2)*$O$7^2*EXP(-2*$O$5*(($H$4/$E$4)*G260/$L$10-1))+($L$9/2)*$O$7^2*EXP(-2*$O$5*(SQRT(4/3+$H$11^2/4)*($H$4/$E$4)*G260/$L$10-1))+2*$O$7^2*EXP(-2*$O$5*(($H$5/$E$4)*G260/$L$10-1))+16*$O$7^2*EXP(-2*$O$5*($H$14*($H$5/$E$4)*G260/$L$10-1)))</f>
        <v>-0.26361717481814112</v>
      </c>
      <c r="N260" s="13">
        <f t="shared" si="22"/>
        <v>3.9381715727622454E-6</v>
      </c>
      <c r="O260" s="13">
        <v>1</v>
      </c>
    </row>
    <row r="261" spans="4:15" x14ac:dyDescent="0.4">
      <c r="D261" s="6">
        <v>3.84</v>
      </c>
      <c r="E261" s="7">
        <f t="shared" si="18"/>
        <v>-0.16469938701581427</v>
      </c>
      <c r="G261">
        <f t="shared" si="19"/>
        <v>5.4477908234648051</v>
      </c>
      <c r="H261" s="10">
        <f t="shared" si="23"/>
        <v>-0.26253082290320795</v>
      </c>
      <c r="I261">
        <f t="shared" si="20"/>
        <v>-3.1503698748384954</v>
      </c>
      <c r="K261">
        <f t="shared" si="21"/>
        <v>-0.48130509746474509</v>
      </c>
      <c r="M261">
        <f>($L$9/2)*$O$6*EXP(-$O$4*(G261/$L$10-1))+($L$9/2)*$O$6*EXP(-$O$4*(($H$4/$E$4)*G261/$L$10-1))+($L$9/2)*$O$6*EXP(-$O$4*(SQRT(4/3+$H$11^2/4)*($H$4/$E$4)*G261/$L$10-1))+2*$O$6*EXP(-$O$4*(($H$5/$E$4)*G261/$L$10-1))+16*$O$6*EXP(-$O$4*($H$14*($H$4/$E$4)*G261/$L$10-1))-SQRT(($L$9/2)*$O$7^2*EXP(-2*$O$5*(G261/$L$10-1))+($L$9/2)*$O$7^2*EXP(-2*$O$5*(($H$4/$E$4)*G261/$L$10-1))+($L$9/2)*$O$7^2*EXP(-2*$O$5*(SQRT(4/3+$H$11^2/4)*($H$4/$E$4)*G261/$L$10-1))+2*$O$7^2*EXP(-2*$O$5*(($H$5/$E$4)*G261/$L$10-1))+16*$O$7^2*EXP(-2*$O$5*($H$14*($H$5/$E$4)*G261/$L$10-1)))</f>
        <v>-0.2606221923326239</v>
      </c>
      <c r="N261" s="13">
        <f t="shared" si="22"/>
        <v>3.6428706549679837E-6</v>
      </c>
      <c r="O261" s="13">
        <v>1</v>
      </c>
    </row>
    <row r="262" spans="4:15" x14ac:dyDescent="0.4">
      <c r="D262" s="6">
        <v>3.86</v>
      </c>
      <c r="E262" s="7">
        <f t="shared" si="18"/>
        <v>-0.16279353181091541</v>
      </c>
      <c r="G262">
        <f t="shared" si="19"/>
        <v>5.4597023336468498</v>
      </c>
      <c r="H262" s="10">
        <f t="shared" si="23"/>
        <v>-0.25949288970659917</v>
      </c>
      <c r="I262">
        <f t="shared" si="20"/>
        <v>-3.1139146764791903</v>
      </c>
      <c r="K262">
        <f t="shared" si="21"/>
        <v>-0.47615202180581362</v>
      </c>
      <c r="M262">
        <f>($L$9/2)*$O$6*EXP(-$O$4*(G262/$L$10-1))+($L$9/2)*$O$6*EXP(-$O$4*(($H$4/$E$4)*G262/$L$10-1))+($L$9/2)*$O$6*EXP(-$O$4*(SQRT(4/3+$H$11^2/4)*($H$4/$E$4)*G262/$L$10-1))+2*$O$6*EXP(-$O$4*(($H$5/$E$4)*G262/$L$10-1))+16*$O$6*EXP(-$O$4*($H$14*($H$4/$E$4)*G262/$L$10-1))-SQRT(($L$9/2)*$O$7^2*EXP(-2*$O$5*(G262/$L$10-1))+($L$9/2)*$O$7^2*EXP(-2*$O$5*(($H$4/$E$4)*G262/$L$10-1))+($L$9/2)*$O$7^2*EXP(-2*$O$5*(SQRT(4/3+$H$11^2/4)*($H$4/$E$4)*G262/$L$10-1))+2*$O$7^2*EXP(-2*$O$5*(($H$5/$E$4)*G262/$L$10-1))+16*$O$7^2*EXP(-2*$O$5*($H$14*($H$5/$E$4)*G262/$L$10-1)))</f>
        <v>-0.25766070906213567</v>
      </c>
      <c r="N262" s="13">
        <f t="shared" si="22"/>
        <v>3.356885913946683E-6</v>
      </c>
      <c r="O262" s="13">
        <v>1</v>
      </c>
    </row>
    <row r="263" spans="4:15" x14ac:dyDescent="0.4">
      <c r="D263" s="6">
        <v>3.88</v>
      </c>
      <c r="E263" s="7">
        <f t="shared" si="18"/>
        <v>-0.16090811308127367</v>
      </c>
      <c r="G263">
        <f t="shared" si="19"/>
        <v>5.4716138438288944</v>
      </c>
      <c r="H263" s="10">
        <f t="shared" si="23"/>
        <v>-0.25648753225155024</v>
      </c>
      <c r="I263">
        <f t="shared" si="20"/>
        <v>-3.0778503870186027</v>
      </c>
      <c r="K263">
        <f t="shared" si="21"/>
        <v>-0.47105408593162829</v>
      </c>
      <c r="M263">
        <f>($L$9/2)*$O$6*EXP(-$O$4*(G263/$L$10-1))+($L$9/2)*$O$6*EXP(-$O$4*(($H$4/$E$4)*G263/$L$10-1))+($L$9/2)*$O$6*EXP(-$O$4*(SQRT(4/3+$H$11^2/4)*($H$4/$E$4)*G263/$L$10-1))+2*$O$6*EXP(-$O$4*(($H$5/$E$4)*G263/$L$10-1))+16*$O$6*EXP(-$O$4*($H$14*($H$4/$E$4)*G263/$L$10-1))-SQRT(($L$9/2)*$O$7^2*EXP(-2*$O$5*(G263/$L$10-1))+($L$9/2)*$O$7^2*EXP(-2*$O$5*(($H$4/$E$4)*G263/$L$10-1))+($L$9/2)*$O$7^2*EXP(-2*$O$5*(SQRT(4/3+$H$11^2/4)*($H$4/$E$4)*G263/$L$10-1))+2*$O$7^2*EXP(-2*$O$5*(($H$5/$E$4)*G263/$L$10-1))+16*$O$7^2*EXP(-2*$O$5*($H$14*($H$5/$E$4)*G263/$L$10-1)))</f>
        <v>-0.25473236908694719</v>
      </c>
      <c r="N263" s="13">
        <f t="shared" si="22"/>
        <v>3.0805977343794193E-6</v>
      </c>
      <c r="O263" s="13">
        <v>1</v>
      </c>
    </row>
    <row r="264" spans="4:15" x14ac:dyDescent="0.4">
      <c r="D264" s="6">
        <v>3.9</v>
      </c>
      <c r="E264" s="7">
        <f t="shared" si="18"/>
        <v>-0.15904292835132355</v>
      </c>
      <c r="G264">
        <f t="shared" si="19"/>
        <v>5.4835253540109381</v>
      </c>
      <c r="H264" s="10">
        <f t="shared" si="23"/>
        <v>-0.25351442779200978</v>
      </c>
      <c r="I264">
        <f t="shared" si="20"/>
        <v>-3.0421731335041171</v>
      </c>
      <c r="K264">
        <f t="shared" si="21"/>
        <v>-0.46601070529140931</v>
      </c>
      <c r="M264">
        <f>($L$9/2)*$O$6*EXP(-$O$4*(G264/$L$10-1))+($L$9/2)*$O$6*EXP(-$O$4*(($H$4/$E$4)*G264/$L$10-1))+($L$9/2)*$O$6*EXP(-$O$4*(SQRT(4/3+$H$11^2/4)*($H$4/$E$4)*G264/$L$10-1))+2*$O$6*EXP(-$O$4*(($H$5/$E$4)*G264/$L$10-1))+16*$O$6*EXP(-$O$4*($H$14*($H$4/$E$4)*G264/$L$10-1))-SQRT(($L$9/2)*$O$7^2*EXP(-2*$O$5*(G264/$L$10-1))+($L$9/2)*$O$7^2*EXP(-2*$O$5*(($H$4/$E$4)*G264/$L$10-1))+($L$9/2)*$O$7^2*EXP(-2*$O$5*(SQRT(4/3+$H$11^2/4)*($H$4/$E$4)*G264/$L$10-1))+2*$O$7^2*EXP(-2*$O$5*(($H$5/$E$4)*G264/$L$10-1))+16*$O$7^2*EXP(-2*$O$5*($H$14*($H$5/$E$4)*G264/$L$10-1)))</f>
        <v>-0.25183681960521792</v>
      </c>
      <c r="N264" s="13">
        <f t="shared" si="22"/>
        <v>2.8143692283910619E-6</v>
      </c>
      <c r="O264" s="13">
        <v>1</v>
      </c>
    </row>
    <row r="265" spans="4:15" x14ac:dyDescent="0.4">
      <c r="D265" s="6">
        <v>3.92</v>
      </c>
      <c r="E265" s="7">
        <f t="shared" si="18"/>
        <v>-0.15719777697226184</v>
      </c>
      <c r="G265">
        <f t="shared" si="19"/>
        <v>5.4954368641929827</v>
      </c>
      <c r="H265" s="10">
        <f t="shared" si="23"/>
        <v>-0.25057325649378542</v>
      </c>
      <c r="I265">
        <f t="shared" si="20"/>
        <v>-3.0068790779254249</v>
      </c>
      <c r="K265">
        <f t="shared" si="21"/>
        <v>-0.4610213012166206</v>
      </c>
      <c r="M265">
        <f>($L$9/2)*$O$6*EXP(-$O$4*(G265/$L$10-1))+($L$9/2)*$O$6*EXP(-$O$4*(($H$4/$E$4)*G265/$L$10-1))+($L$9/2)*$O$6*EXP(-$O$4*(SQRT(4/3+$H$11^2/4)*($H$4/$E$4)*G265/$L$10-1))+2*$O$6*EXP(-$O$4*(($H$5/$E$4)*G265/$L$10-1))+16*$O$6*EXP(-$O$4*($H$14*($H$4/$E$4)*G265/$L$10-1))-SQRT(($L$9/2)*$O$7^2*EXP(-2*$O$5*(G265/$L$10-1))+($L$9/2)*$O$7^2*EXP(-2*$O$5*(($H$4/$E$4)*G265/$L$10-1))+($L$9/2)*$O$7^2*EXP(-2*$O$5*(SQRT(4/3+$H$11^2/4)*($H$4/$E$4)*G265/$L$10-1))+2*$O$7^2*EXP(-2*$O$5*(($H$5/$E$4)*G265/$L$10-1))+16*$O$7^2*EXP(-2*$O$5*($H$14*($H$5/$E$4)*G265/$L$10-1)))</f>
        <v>-0.24897371093009613</v>
      </c>
      <c r="N265" s="13">
        <f t="shared" si="22"/>
        <v>2.5585460103181125E-6</v>
      </c>
      <c r="O265" s="13">
        <v>1</v>
      </c>
    </row>
    <row r="266" spans="4:15" x14ac:dyDescent="0.4">
      <c r="D266" s="6">
        <v>3.94</v>
      </c>
      <c r="E266" s="7">
        <f t="shared" si="18"/>
        <v>-0.1553724601120216</v>
      </c>
      <c r="G266">
        <f t="shared" si="19"/>
        <v>5.5073483743750273</v>
      </c>
      <c r="H266" s="10">
        <f t="shared" si="23"/>
        <v>-0.24766370141856248</v>
      </c>
      <c r="I266">
        <f t="shared" si="20"/>
        <v>-2.9719644170227495</v>
      </c>
      <c r="K266">
        <f t="shared" si="21"/>
        <v>-0.45608530087705623</v>
      </c>
      <c r="M266">
        <f>($L$9/2)*$O$6*EXP(-$O$4*(G266/$L$10-1))+($L$9/2)*$O$6*EXP(-$O$4*(($H$4/$E$4)*G266/$L$10-1))+($L$9/2)*$O$6*EXP(-$O$4*(SQRT(4/3+$H$11^2/4)*($H$4/$E$4)*G266/$L$10-1))+2*$O$6*EXP(-$O$4*(($H$5/$E$4)*G266/$L$10-1))+16*$O$6*EXP(-$O$4*($H$14*($H$4/$E$4)*G266/$L$10-1))-SQRT(($L$9/2)*$O$7^2*EXP(-2*$O$5*(G266/$L$10-1))+($L$9/2)*$O$7^2*EXP(-2*$O$5*(($H$4/$E$4)*G266/$L$10-1))+($L$9/2)*$O$7^2*EXP(-2*$O$5*(SQRT(4/3+$H$11^2/4)*($H$4/$E$4)*G266/$L$10-1))+2*$O$7^2*EXP(-2*$O$5*(($H$5/$E$4)*G266/$L$10-1))+16*$O$7^2*EXP(-2*$O$5*($H$14*($H$5/$E$4)*G266/$L$10-1)))</f>
        <v>-0.2461426964857403</v>
      </c>
      <c r="N266" s="13">
        <f t="shared" si="22"/>
        <v>2.3134560056693834E-6</v>
      </c>
      <c r="O266" s="13">
        <v>1</v>
      </c>
    </row>
    <row r="267" spans="4:15" x14ac:dyDescent="0.4">
      <c r="D267" s="6">
        <v>3.96</v>
      </c>
      <c r="E267" s="7">
        <f t="shared" si="18"/>
        <v>-0.15356678074488891</v>
      </c>
      <c r="G267">
        <f t="shared" si="19"/>
        <v>5.5192598845570719</v>
      </c>
      <c r="H267" s="10">
        <f t="shared" si="23"/>
        <v>-0.24478544850735293</v>
      </c>
      <c r="I267">
        <f t="shared" si="20"/>
        <v>-2.937425382088235</v>
      </c>
      <c r="K267">
        <f t="shared" si="21"/>
        <v>-0.45120213723651237</v>
      </c>
      <c r="M267">
        <f>($L$9/2)*$O$6*EXP(-$O$4*(G267/$L$10-1))+($L$9/2)*$O$6*EXP(-$O$4*(($H$4/$E$4)*G267/$L$10-1))+($L$9/2)*$O$6*EXP(-$O$4*(SQRT(4/3+$H$11^2/4)*($H$4/$E$4)*G267/$L$10-1))+2*$O$6*EXP(-$O$4*(($H$5/$E$4)*G267/$L$10-1))+16*$O$6*EXP(-$O$4*($H$14*($H$4/$E$4)*G267/$L$10-1))-SQRT(($L$9/2)*$O$7^2*EXP(-2*$O$5*(G267/$L$10-1))+($L$9/2)*$O$7^2*EXP(-2*$O$5*(($H$4/$E$4)*G267/$L$10-1))+($L$9/2)*$O$7^2*EXP(-2*$O$5*(SQRT(4/3+$H$11^2/4)*($H$4/$E$4)*G267/$L$10-1))+2*$O$7^2*EXP(-2*$O$5*(($H$5/$E$4)*G267/$L$10-1))+16*$O$7^2*EXP(-2*$O$5*($H$14*($H$5/$E$4)*G267/$L$10-1)))</f>
        <v>-0.24334343280230739</v>
      </c>
      <c r="N267" s="13">
        <f t="shared" si="22"/>
        <v>2.0794092935979876E-6</v>
      </c>
      <c r="O267" s="13">
        <v>1</v>
      </c>
    </row>
    <row r="268" spans="4:15" x14ac:dyDescent="0.4">
      <c r="D268" s="6">
        <v>3.98</v>
      </c>
      <c r="E268" s="7">
        <f t="shared" si="18"/>
        <v>-0.15178054364078863</v>
      </c>
      <c r="G268">
        <f t="shared" si="19"/>
        <v>5.5311713947391166</v>
      </c>
      <c r="H268" s="10">
        <f t="shared" si="23"/>
        <v>-0.24193818656341712</v>
      </c>
      <c r="I268">
        <f t="shared" si="20"/>
        <v>-2.9032582387610053</v>
      </c>
      <c r="K268">
        <f t="shared" si="21"/>
        <v>-0.44637124900809644</v>
      </c>
      <c r="M268">
        <f>($L$9/2)*$O$6*EXP(-$O$4*(G268/$L$10-1))+($L$9/2)*$O$6*EXP(-$O$4*(($H$4/$E$4)*G268/$L$10-1))+($L$9/2)*$O$6*EXP(-$O$4*(SQRT(4/3+$H$11^2/4)*($H$4/$E$4)*G268/$L$10-1))+2*$O$6*EXP(-$O$4*(($H$5/$E$4)*G268/$L$10-1))+16*$O$6*EXP(-$O$4*($H$14*($H$4/$E$4)*G268/$L$10-1))-SQRT(($L$9/2)*$O$7^2*EXP(-2*$O$5*(G268/$L$10-1))+($L$9/2)*$O$7^2*EXP(-2*$O$5*(($H$4/$E$4)*G268/$L$10-1))+($L$9/2)*$O$7^2*EXP(-2*$O$5*(SQRT(4/3+$H$11^2/4)*($H$4/$E$4)*G268/$L$10-1))+2*$O$7^2*EXP(-2*$O$5*(($H$5/$E$4)*G268/$L$10-1))+16*$O$7^2*EXP(-2*$O$5*($H$14*($H$5/$E$4)*G268/$L$10-1)))</f>
        <v>-0.24057557950995923</v>
      </c>
      <c r="N268" s="13">
        <f t="shared" si="22"/>
        <v>1.8566979821332004E-6</v>
      </c>
      <c r="O268" s="13">
        <v>1</v>
      </c>
    </row>
    <row r="269" spans="4:15" x14ac:dyDescent="0.4">
      <c r="D269" s="6">
        <v>4</v>
      </c>
      <c r="E269" s="7">
        <f t="shared" si="18"/>
        <v>-0.1500135553542645</v>
      </c>
      <c r="G269">
        <f t="shared" si="19"/>
        <v>5.5430829049211612</v>
      </c>
      <c r="H269" s="10">
        <f t="shared" si="23"/>
        <v>-0.23912160723469761</v>
      </c>
      <c r="I269">
        <f t="shared" si="20"/>
        <v>-2.8694592868163715</v>
      </c>
      <c r="K269">
        <f t="shared" si="21"/>
        <v>-0.44159208060920974</v>
      </c>
      <c r="M269">
        <f>($L$9/2)*$O$6*EXP(-$O$4*(G269/$L$10-1))+($L$9/2)*$O$6*EXP(-$O$4*(($H$4/$E$4)*G269/$L$10-1))+($L$9/2)*$O$6*EXP(-$O$4*(SQRT(4/3+$H$11^2/4)*($H$4/$E$4)*G269/$L$10-1))+2*$O$6*EXP(-$O$4*(($H$5/$E$4)*G269/$L$10-1))+16*$O$6*EXP(-$O$4*($H$14*($H$4/$E$4)*G269/$L$10-1))-SQRT(($L$9/2)*$O$7^2*EXP(-2*$O$5*(G269/$L$10-1))+($L$9/2)*$O$7^2*EXP(-2*$O$5*(($H$4/$E$4)*G269/$L$10-1))+($L$9/2)*$O$7^2*EXP(-2*$O$5*(SQRT(4/3+$H$11^2/4)*($H$4/$E$4)*G269/$L$10-1))+2*$O$7^2*EXP(-2*$O$5*(($H$5/$E$4)*G269/$L$10-1))+16*$O$7^2*EXP(-2*$O$5*($H$14*($H$5/$E$4)*G269/$L$10-1)))</f>
        <v>-0.23783879933193086</v>
      </c>
      <c r="N269" s="13">
        <f t="shared" si="22"/>
        <v>1.6455961154008202E-6</v>
      </c>
      <c r="O269" s="13">
        <v>1</v>
      </c>
    </row>
    <row r="270" spans="4:15" x14ac:dyDescent="0.4">
      <c r="D270" s="6">
        <v>4.0199999999999996</v>
      </c>
      <c r="E270" s="7">
        <f t="shared" si="18"/>
        <v>-0.14826562421317696</v>
      </c>
      <c r="G270">
        <f t="shared" si="19"/>
        <v>5.5549944151032049</v>
      </c>
      <c r="H270" s="10">
        <f t="shared" si="23"/>
        <v>-0.2363354049958041</v>
      </c>
      <c r="I270">
        <f t="shared" si="20"/>
        <v>-2.8360248599496494</v>
      </c>
      <c r="K270">
        <f t="shared" si="21"/>
        <v>-0.43686408211624467</v>
      </c>
      <c r="M270">
        <f>($L$9/2)*$O$6*EXP(-$O$4*(G270/$L$10-1))+($L$9/2)*$O$6*EXP(-$O$4*(($H$4/$E$4)*G270/$L$10-1))+($L$9/2)*$O$6*EXP(-$O$4*(SQRT(4/3+$H$11^2/4)*($H$4/$E$4)*G270/$L$10-1))+2*$O$6*EXP(-$O$4*(($H$5/$E$4)*G270/$L$10-1))+16*$O$6*EXP(-$O$4*($H$14*($H$4/$E$4)*G270/$L$10-1))-SQRT(($L$9/2)*$O$7^2*EXP(-2*$O$5*(G270/$L$10-1))+($L$9/2)*$O$7^2*EXP(-2*$O$5*(($H$4/$E$4)*G270/$L$10-1))+($L$9/2)*$O$7^2*EXP(-2*$O$5*(SQRT(4/3+$H$11^2/4)*($H$4/$E$4)*G270/$L$10-1))+2*$O$7^2*EXP(-2*$O$5*(($H$5/$E$4)*G270/$L$10-1))+16*$O$7^2*EXP(-2*$O$5*($H$14*($H$5/$E$4)*G270/$L$10-1)))</f>
        <v>-0.23513275807670905</v>
      </c>
      <c r="N270" s="13">
        <f t="shared" si="22"/>
        <v>1.4463596120088198E-6</v>
      </c>
      <c r="O270" s="13">
        <v>1</v>
      </c>
    </row>
    <row r="271" spans="4:15" x14ac:dyDescent="0.4">
      <c r="D271" s="6">
        <v>4.04</v>
      </c>
      <c r="E271" s="7">
        <f t="shared" si="18"/>
        <v>-0.14653656030714171</v>
      </c>
      <c r="G271">
        <f t="shared" si="19"/>
        <v>5.5669059252852486</v>
      </c>
      <c r="H271" s="10">
        <f t="shared" si="23"/>
        <v>-0.23357927712958387</v>
      </c>
      <c r="I271">
        <f t="shared" si="20"/>
        <v>-2.8029513255550063</v>
      </c>
      <c r="K271">
        <f t="shared" si="21"/>
        <v>-0.43218670921903291</v>
      </c>
      <c r="M271">
        <f>($L$9/2)*$O$6*EXP(-$O$4*(G271/$L$10-1))+($L$9/2)*$O$6*EXP(-$O$4*(($H$4/$E$4)*G271/$L$10-1))+($L$9/2)*$O$6*EXP(-$O$4*(SQRT(4/3+$H$11^2/4)*($H$4/$E$4)*G271/$L$10-1))+2*$O$6*EXP(-$O$4*(($H$5/$E$4)*G271/$L$10-1))+16*$O$6*EXP(-$O$4*($H$14*($H$4/$E$4)*G271/$L$10-1))-SQRT(($L$9/2)*$O$7^2*EXP(-2*$O$5*(G271/$L$10-1))+($L$9/2)*$O$7^2*EXP(-2*$O$5*(($H$4/$E$4)*G271/$L$10-1))+($L$9/2)*$O$7^2*EXP(-2*$O$5*(SQRT(4/3+$H$11^2/4)*($H$4/$E$4)*G271/$L$10-1))+2*$O$7^2*EXP(-2*$O$5*(($H$5/$E$4)*G271/$L$10-1))+16*$O$7^2*EXP(-2*$O$5*($H$14*($H$5/$E$4)*G271/$L$10-1)))</f>
        <v>-0.23245712462935911</v>
      </c>
      <c r="N271" s="13">
        <f t="shared" si="22"/>
        <v>1.2592262337606927E-6</v>
      </c>
      <c r="O271" s="13">
        <v>1</v>
      </c>
    </row>
    <row r="272" spans="4:15" x14ac:dyDescent="0.4">
      <c r="D272" s="6">
        <v>4.0599999999999996</v>
      </c>
      <c r="E272" s="7">
        <f t="shared" si="18"/>
        <v>-0.14482617547573151</v>
      </c>
      <c r="G272">
        <f t="shared" si="19"/>
        <v>5.5788174354672933</v>
      </c>
      <c r="H272" s="10">
        <f t="shared" si="23"/>
        <v>-0.23085292370831606</v>
      </c>
      <c r="I272">
        <f t="shared" si="20"/>
        <v>-2.7702350844997925</v>
      </c>
      <c r="K272">
        <f t="shared" si="21"/>
        <v>-0.42755942317508155</v>
      </c>
      <c r="M272">
        <f>($L$9/2)*$O$6*EXP(-$O$4*(G272/$L$10-1))+($L$9/2)*$O$6*EXP(-$O$4*(($H$4/$E$4)*G272/$L$10-1))+($L$9/2)*$O$6*EXP(-$O$4*(SQRT(4/3+$H$11^2/4)*($H$4/$E$4)*G272/$L$10-1))+2*$O$6*EXP(-$O$4*(($H$5/$E$4)*G272/$L$10-1))+16*$O$6*EXP(-$O$4*($H$14*($H$4/$E$4)*G272/$L$10-1))-SQRT(($L$9/2)*$O$7^2*EXP(-2*$O$5*(G272/$L$10-1))+($L$9/2)*$O$7^2*EXP(-2*$O$5*(($H$4/$E$4)*G272/$L$10-1))+($L$9/2)*$O$7^2*EXP(-2*$O$5*(SQRT(4/3+$H$11^2/4)*($H$4/$E$4)*G272/$L$10-1))+2*$O$7^2*EXP(-2*$O$5*(($H$5/$E$4)*G272/$L$10-1))+16*$O$7^2*EXP(-2*$O$5*($H$14*($H$5/$E$4)*G272/$L$10-1)))</f>
        <v>-0.22981157094204724</v>
      </c>
      <c r="N272" s="13">
        <f t="shared" si="22"/>
        <v>1.0844155838157269E-6</v>
      </c>
      <c r="O272" s="13">
        <v>1</v>
      </c>
    </row>
    <row r="273" spans="4:15" x14ac:dyDescent="0.4">
      <c r="D273" s="6">
        <v>4.08</v>
      </c>
      <c r="E273" s="7">
        <f t="shared" si="18"/>
        <v>-0.14313428329645991</v>
      </c>
      <c r="G273">
        <f t="shared" si="19"/>
        <v>5.5907289456493388</v>
      </c>
      <c r="H273" s="10">
        <f t="shared" si="23"/>
        <v>-0.22815604757455712</v>
      </c>
      <c r="I273">
        <f t="shared" si="20"/>
        <v>-2.7378725708946856</v>
      </c>
      <c r="K273">
        <f t="shared" si="21"/>
        <v>-0.4229816907636284</v>
      </c>
      <c r="M273">
        <f>($L$9/2)*$O$6*EXP(-$O$4*(G273/$L$10-1))+($L$9/2)*$O$6*EXP(-$O$4*(($H$4/$E$4)*G273/$L$10-1))+($L$9/2)*$O$6*EXP(-$O$4*(SQRT(4/3+$H$11^2/4)*($H$4/$E$4)*G273/$L$10-1))+2*$O$6*EXP(-$O$4*(($H$5/$E$4)*G273/$L$10-1))+16*$O$6*EXP(-$O$4*($H$14*($H$4/$E$4)*G273/$L$10-1))-SQRT(($L$9/2)*$O$7^2*EXP(-2*$O$5*(G273/$L$10-1))+($L$9/2)*$O$7^2*EXP(-2*$O$5*(($H$4/$E$4)*G273/$L$10-1))+($L$9/2)*$O$7^2*EXP(-2*$O$5*(SQRT(4/3+$H$11^2/4)*($H$4/$E$4)*G273/$L$10-1))+2*$O$7^2*EXP(-2*$O$5*(($H$5/$E$4)*G273/$L$10-1))+16*$O$7^2*EXP(-2*$O$5*($H$14*($H$5/$E$4)*G273/$L$10-1)))</f>
        <v>-0.22719577202379315</v>
      </c>
      <c r="N273" s="13">
        <f t="shared" si="22"/>
        <v>9.2212913339505102E-7</v>
      </c>
      <c r="O273" s="13">
        <v>1</v>
      </c>
    </row>
    <row r="274" spans="4:15" x14ac:dyDescent="0.4">
      <c r="D274" s="6">
        <v>4.0999999999999996</v>
      </c>
      <c r="E274" s="7">
        <f t="shared" si="18"/>
        <v>-0.14146069907256908</v>
      </c>
      <c r="G274">
        <f t="shared" si="19"/>
        <v>5.6026404558313825</v>
      </c>
      <c r="H274" s="10">
        <f t="shared" si="23"/>
        <v>-0.22548835432167511</v>
      </c>
      <c r="I274">
        <f t="shared" si="20"/>
        <v>-2.7058602518601012</v>
      </c>
      <c r="K274">
        <f t="shared" si="21"/>
        <v>-0.41845298423955252</v>
      </c>
      <c r="M274">
        <f>($L$9/2)*$O$6*EXP(-$O$4*(G274/$L$10-1))+($L$9/2)*$O$6*EXP(-$O$4*(($H$4/$E$4)*G274/$L$10-1))+($L$9/2)*$O$6*EXP(-$O$4*(SQRT(4/3+$H$11^2/4)*($H$4/$E$4)*G274/$L$10-1))+2*$O$6*EXP(-$O$4*(($H$5/$E$4)*G274/$L$10-1))+16*$O$6*EXP(-$O$4*($H$14*($H$4/$E$4)*G274/$L$10-1))-SQRT(($L$9/2)*$O$7^2*EXP(-2*$O$5*(G274/$L$10-1))+($L$9/2)*$O$7^2*EXP(-2*$O$5*(($H$4/$E$4)*G274/$L$10-1))+($L$9/2)*$O$7^2*EXP(-2*$O$5*(SQRT(4/3+$H$11^2/4)*($H$4/$E$4)*G274/$L$10-1))+2*$O$7^2*EXP(-2*$O$5*(($H$5/$E$4)*G274/$L$10-1))+16*$O$7^2*EXP(-2*$O$5*($H$14*($H$5/$E$4)*G274/$L$10-1)))</f>
        <v>-0.2246094059294961</v>
      </c>
      <c r="N274" s="13">
        <f t="shared" si="22"/>
        <v>7.7255027611405274E-7</v>
      </c>
      <c r="O274" s="13">
        <v>1</v>
      </c>
    </row>
    <row r="275" spans="4:15" x14ac:dyDescent="0.4">
      <c r="D275" s="6">
        <v>4.12</v>
      </c>
      <c r="E275" s="7">
        <f t="shared" ref="E275:E338" si="24">-(1+D275+$E$5*D275^3)*EXP(-D275)</f>
        <v>-0.13980523982063825</v>
      </c>
      <c r="G275">
        <f t="shared" ref="G275:G338" si="25">$E$11*(D275/$E$12+1)</f>
        <v>5.6145519660134271</v>
      </c>
      <c r="H275" s="10">
        <f t="shared" si="23"/>
        <v>-0.22284955227409742</v>
      </c>
      <c r="I275">
        <f t="shared" si="20"/>
        <v>-2.674194627289169</v>
      </c>
      <c r="K275">
        <f t="shared" si="21"/>
        <v>-0.41397278128715742</v>
      </c>
      <c r="M275">
        <f>($L$9/2)*$O$6*EXP(-$O$4*(G275/$L$10-1))+($L$9/2)*$O$6*EXP(-$O$4*(($H$4/$E$4)*G275/$L$10-1))+($L$9/2)*$O$6*EXP(-$O$4*(SQRT(4/3+$H$11^2/4)*($H$4/$E$4)*G275/$L$10-1))+2*$O$6*EXP(-$O$4*(($H$5/$E$4)*G275/$L$10-1))+16*$O$6*EXP(-$O$4*($H$14*($H$4/$E$4)*G275/$L$10-1))-SQRT(($L$9/2)*$O$7^2*EXP(-2*$O$5*(G275/$L$10-1))+($L$9/2)*$O$7^2*EXP(-2*$O$5*(($H$4/$E$4)*G275/$L$10-1))+($L$9/2)*$O$7^2*EXP(-2*$O$5*(SQRT(4/3+$H$11^2/4)*($H$4/$E$4)*G275/$L$10-1))+2*$O$7^2*EXP(-2*$O$5*(($H$5/$E$4)*G275/$L$10-1))+16*$O$7^2*EXP(-2*$O$5*($H$14*($H$5/$E$4)*G275/$L$10-1)))</f>
        <v>-0.22205215374826409</v>
      </c>
      <c r="N275" s="13">
        <f t="shared" si="22"/>
        <v>6.3584440900116156E-7</v>
      </c>
      <c r="O275" s="13">
        <v>1</v>
      </c>
    </row>
    <row r="276" spans="4:15" x14ac:dyDescent="0.4">
      <c r="D276" s="6">
        <v>4.1399999999999997</v>
      </c>
      <c r="E276" s="7">
        <f t="shared" si="24"/>
        <v>-0.1381677242580327</v>
      </c>
      <c r="G276">
        <f t="shared" si="25"/>
        <v>5.6264634761954708</v>
      </c>
      <c r="H276" s="10">
        <f t="shared" si="23"/>
        <v>-0.22023935246730411</v>
      </c>
      <c r="I276">
        <f t="shared" ref="I276:I339" si="26">H276*$E$6</f>
        <v>-2.6428722296076494</v>
      </c>
      <c r="K276">
        <f t="shared" ref="K276:K339" si="27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$5/$E$4)*G276/$L$10-1)))</f>
        <v>-0.40954056497388014</v>
      </c>
      <c r="M276">
        <f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$5/$E$4)*G276/$L$10-1)))</f>
        <v>-0.21952369959109277</v>
      </c>
      <c r="N276" s="13">
        <f t="shared" ref="N276:N339" si="28">(M276-H276)^2*O276</f>
        <v>5.1215903922955896E-7</v>
      </c>
      <c r="O276" s="13">
        <v>1</v>
      </c>
    </row>
    <row r="277" spans="4:15" x14ac:dyDescent="0.4">
      <c r="D277" s="6">
        <v>4.16</v>
      </c>
      <c r="E277" s="7">
        <f t="shared" si="24"/>
        <v>-0.13654797279020744</v>
      </c>
      <c r="G277">
        <f t="shared" si="25"/>
        <v>5.6383749863775154</v>
      </c>
      <c r="H277" s="10">
        <f t="shared" ref="H277:H340" si="29">-(-$B$4)*(1+D277+$E$5*D277^3)*EXP(-D277)</f>
        <v>-0.21765746862759067</v>
      </c>
      <c r="I277">
        <f t="shared" si="26"/>
        <v>-2.6118896235310878</v>
      </c>
      <c r="K277">
        <f t="shared" si="27"/>
        <v>-0.40515582370392372</v>
      </c>
      <c r="M277">
        <f>($L$9/2)*$O$6*EXP(-$O$4*(G277/$L$10-1))+($L$9/2)*$O$6*EXP(-$O$4*(($H$4/$E$4)*G277/$L$10-1))+($L$9/2)*$O$6*EXP(-$O$4*(SQRT(4/3+$H$11^2/4)*($H$4/$E$4)*G277/$L$10-1))+2*$O$6*EXP(-$O$4*(($H$5/$E$4)*G277/$L$10-1))+16*$O$6*EXP(-$O$4*($H$14*($H$4/$E$4)*G277/$L$10-1))-SQRT(($L$9/2)*$O$7^2*EXP(-2*$O$5*(G277/$L$10-1))+($L$9/2)*$O$7^2*EXP(-2*$O$5*(($H$4/$E$4)*G277/$L$10-1))+($L$9/2)*$O$7^2*EXP(-2*$O$5*(SQRT(4/3+$H$11^2/4)*($H$4/$E$4)*G277/$L$10-1))+2*$O$7^2*EXP(-2*$O$5*(($H$5/$E$4)*G277/$L$10-1))+16*$O$7^2*EXP(-2*$O$5*($H$14*($H$5/$E$4)*G277/$L$10-1)))</f>
        <v>-0.21702373057791716</v>
      </c>
      <c r="N277" s="13">
        <f t="shared" si="28"/>
        <v>4.0162391560398434E-7</v>
      </c>
      <c r="O277" s="13">
        <v>1</v>
      </c>
    </row>
    <row r="278" spans="4:15" x14ac:dyDescent="0.4">
      <c r="D278" s="6">
        <v>4.1800000000000104</v>
      </c>
      <c r="E278" s="7">
        <f t="shared" si="24"/>
        <v>-0.13494580749788446</v>
      </c>
      <c r="G278">
        <f t="shared" si="25"/>
        <v>5.6502864965595672</v>
      </c>
      <c r="H278" s="10">
        <f t="shared" si="29"/>
        <v>-0.21510361715162785</v>
      </c>
      <c r="I278">
        <f t="shared" si="26"/>
        <v>-2.5812434058195342</v>
      </c>
      <c r="K278">
        <f t="shared" si="27"/>
        <v>-0.40081805117185931</v>
      </c>
      <c r="M278">
        <f>($L$9/2)*$O$6*EXP(-$O$4*(G278/$L$10-1))+($L$9/2)*$O$6*EXP(-$O$4*(($H$4/$E$4)*G278/$L$10-1))+($L$9/2)*$O$6*EXP(-$O$4*(SQRT(4/3+$H$11^2/4)*($H$4/$E$4)*G278/$L$10-1))+2*$O$6*EXP(-$O$4*(($H$5/$E$4)*G278/$L$10-1))+16*$O$6*EXP(-$O$4*($H$14*($H$4/$E$4)*G278/$L$10-1))-SQRT(($L$9/2)*$O$7^2*EXP(-2*$O$5*(G278/$L$10-1))+($L$9/2)*$O$7^2*EXP(-2*$O$5*(($H$4/$E$4)*G278/$L$10-1))+($L$9/2)*$O$7^2*EXP(-2*$O$5*(SQRT(4/3+$H$11^2/4)*($H$4/$E$4)*G278/$L$10-1))+2*$O$7^2*EXP(-2*$O$5*(($H$5/$E$4)*G278/$L$10-1))+16*$O$7^2*EXP(-2*$O$5*($H$14*($H$5/$E$4)*G278/$L$10-1)))</f>
        <v>-0.21455193682407481</v>
      </c>
      <c r="N278" s="13">
        <f t="shared" si="28"/>
        <v>3.0435118380902848E-7</v>
      </c>
      <c r="O278" s="13">
        <v>1</v>
      </c>
    </row>
    <row r="279" spans="4:15" x14ac:dyDescent="0.4">
      <c r="D279" s="6">
        <v>4.2</v>
      </c>
      <c r="E279" s="7">
        <f t="shared" si="24"/>
        <v>-0.13336105212412105</v>
      </c>
      <c r="G279">
        <f t="shared" si="25"/>
        <v>5.6621980067416056</v>
      </c>
      <c r="H279" s="10">
        <f t="shared" si="29"/>
        <v>-0.21257751708584899</v>
      </c>
      <c r="I279">
        <f t="shared" si="26"/>
        <v>-2.5509302050301876</v>
      </c>
      <c r="K279">
        <f t="shared" si="27"/>
        <v>-0.39652674631622797</v>
      </c>
      <c r="M279">
        <f>($L$9/2)*$O$6*EXP(-$O$4*(G279/$L$10-1))+($L$9/2)*$O$6*EXP(-$O$4*(($H$4/$E$4)*G279/$L$10-1))+($L$9/2)*$O$6*EXP(-$O$4*(SQRT(4/3+$H$11^2/4)*($H$4/$E$4)*G279/$L$10-1))+2*$O$6*EXP(-$O$4*(($H$5/$E$4)*G279/$L$10-1))+16*$O$6*EXP(-$O$4*($H$14*($H$4/$E$4)*G279/$L$10-1))-SQRT(($L$9/2)*$O$7^2*EXP(-2*$O$5*(G279/$L$10-1))+($L$9/2)*$O$7^2*EXP(-2*$O$5*(($H$4/$E$4)*G279/$L$10-1))+($L$9/2)*$O$7^2*EXP(-2*$O$5*(SQRT(4/3+$H$11^2/4)*($H$4/$E$4)*G279/$L$10-1))+2*$O$7^2*EXP(-2*$O$5*(($H$5/$E$4)*G279/$L$10-1))+16*$O$7^2*EXP(-2*$O$5*($H$14*($H$5/$E$4)*G279/$L$10-1)))</f>
        <v>-0.2121080114262196</v>
      </c>
      <c r="N279" s="13">
        <f t="shared" si="28"/>
        <v>2.2043556442402658E-7</v>
      </c>
      <c r="O279" s="13">
        <v>1</v>
      </c>
    </row>
    <row r="280" spans="4:15" x14ac:dyDescent="0.4">
      <c r="D280" s="6">
        <v>4.22</v>
      </c>
      <c r="E280" s="7">
        <f t="shared" si="24"/>
        <v>-0.13179353206126893</v>
      </c>
      <c r="G280">
        <f t="shared" si="25"/>
        <v>5.6741095169236493</v>
      </c>
      <c r="H280" s="10">
        <f t="shared" si="29"/>
        <v>-0.21007889010566269</v>
      </c>
      <c r="I280">
        <f t="shared" si="26"/>
        <v>-2.5209466812679522</v>
      </c>
      <c r="K280">
        <f t="shared" si="27"/>
        <v>-0.392281413273117</v>
      </c>
      <c r="M280">
        <f>($L$9/2)*$O$6*EXP(-$O$4*(G280/$L$10-1))+($L$9/2)*$O$6*EXP(-$O$4*(($H$4/$E$4)*G280/$L$10-1))+($L$9/2)*$O$6*EXP(-$O$4*(SQRT(4/3+$H$11^2/4)*($H$4/$E$4)*G280/$L$10-1))+2*$O$6*EXP(-$O$4*(($H$5/$E$4)*G280/$L$10-1))+16*$O$6*EXP(-$O$4*($H$14*($H$4/$E$4)*G280/$L$10-1))-SQRT(($L$9/2)*$O$7^2*EXP(-2*$O$5*(G280/$L$10-1))+($L$9/2)*$O$7^2*EXP(-2*$O$5*(($H$4/$E$4)*G280/$L$10-1))+($L$9/2)*$O$7^2*EXP(-2*$O$5*(SQRT(4/3+$H$11^2/4)*($H$4/$E$4)*G280/$L$10-1))+2*$O$7^2*EXP(-2*$O$5*(($H$5/$E$4)*G280/$L$10-1))+16*$O$7^2*EXP(-2*$O$5*($H$14*($H$5/$E$4)*G280/$L$10-1)))</f>
        <v>-0.20969165044768789</v>
      </c>
      <c r="N280" s="13">
        <f t="shared" si="28"/>
        <v>1.4995455270843791E-7</v>
      </c>
      <c r="O280" s="13">
        <v>1</v>
      </c>
    </row>
    <row r="281" spans="4:15" x14ac:dyDescent="0.4">
      <c r="D281" s="6">
        <v>4.24</v>
      </c>
      <c r="E281" s="7">
        <f t="shared" si="24"/>
        <v>-0.13024307433786517</v>
      </c>
      <c r="G281">
        <f t="shared" si="25"/>
        <v>5.686021027105693</v>
      </c>
      <c r="H281" s="10">
        <f t="shared" si="29"/>
        <v>-0.20760746049455706</v>
      </c>
      <c r="I281">
        <f t="shared" si="26"/>
        <v>-2.4912895259346848</v>
      </c>
      <c r="K281">
        <f t="shared" si="27"/>
        <v>-0.38808156132981581</v>
      </c>
      <c r="M281">
        <f>($L$9/2)*$O$6*EXP(-$O$4*(G281/$L$10-1))+($L$9/2)*$O$6*EXP(-$O$4*(($H$4/$E$4)*G281/$L$10-1))+($L$9/2)*$O$6*EXP(-$O$4*(SQRT(4/3+$H$11^2/4)*($H$4/$E$4)*G281/$L$10-1))+2*$O$6*EXP(-$O$4*(($H$5/$E$4)*G281/$L$10-1))+16*$O$6*EXP(-$O$4*($H$14*($H$4/$E$4)*G281/$L$10-1))-SQRT(($L$9/2)*$O$7^2*EXP(-2*$O$5*(G281/$L$10-1))+($L$9/2)*$O$7^2*EXP(-2*$O$5*(($H$4/$E$4)*G281/$L$10-1))+($L$9/2)*$O$7^2*EXP(-2*$O$5*(SQRT(4/3+$H$11^2/4)*($H$4/$E$4)*G281/$L$10-1))+2*$O$7^2*EXP(-2*$O$5*(($H$5/$E$4)*G281/$L$10-1))+16*$O$7^2*EXP(-2*$O$5*($H$14*($H$5/$E$4)*G281/$L$10-1)))</f>
        <v>-0.2073025529033925</v>
      </c>
      <c r="N281" s="13">
        <f t="shared" si="28"/>
        <v>9.2968639149771364E-8</v>
      </c>
      <c r="O281" s="13">
        <v>1</v>
      </c>
    </row>
    <row r="282" spans="4:15" x14ac:dyDescent="0.4">
      <c r="D282" s="6">
        <v>4.2600000000000096</v>
      </c>
      <c r="E282" s="7">
        <f t="shared" si="24"/>
        <v>-0.12870950760543995</v>
      </c>
      <c r="G282">
        <f t="shared" si="25"/>
        <v>5.6979325372877438</v>
      </c>
      <c r="H282" s="10">
        <f t="shared" si="29"/>
        <v>-0.20516295512307128</v>
      </c>
      <c r="I282">
        <f t="shared" si="26"/>
        <v>-2.4619554614768555</v>
      </c>
      <c r="K282">
        <f t="shared" si="27"/>
        <v>-0.38392670487848829</v>
      </c>
      <c r="M282">
        <f>($L$9/2)*$O$6*EXP(-$O$4*(G282/$L$10-1))+($L$9/2)*$O$6*EXP(-$O$4*(($H$4/$E$4)*G282/$L$10-1))+($L$9/2)*$O$6*EXP(-$O$4*(SQRT(4/3+$H$11^2/4)*($H$4/$E$4)*G282/$L$10-1))+2*$O$6*EXP(-$O$4*(($H$5/$E$4)*G282/$L$10-1))+16*$O$6*EXP(-$O$4*($H$14*($H$4/$E$4)*G282/$L$10-1))-SQRT(($L$9/2)*$O$7^2*EXP(-2*$O$5*(G282/$L$10-1))+($L$9/2)*$O$7^2*EXP(-2*$O$5*(($H$4/$E$4)*G282/$L$10-1))+($L$9/2)*$O$7^2*EXP(-2*$O$5*(SQRT(4/3+$H$11^2/4)*($H$4/$E$4)*G282/$L$10-1))+2*$O$7^2*EXP(-2*$O$5*(($H$5/$E$4)*G282/$L$10-1))+16*$O$7^2*EXP(-2*$O$5*($H$14*($H$5/$E$4)*G282/$L$10-1)))</f>
        <v>-0.20494042074422833</v>
      </c>
      <c r="N282" s="13">
        <f t="shared" si="28"/>
        <v>4.9521549767019135E-8</v>
      </c>
      <c r="O282" s="13">
        <v>1</v>
      </c>
    </row>
    <row r="283" spans="4:15" x14ac:dyDescent="0.4">
      <c r="D283" s="6">
        <v>4.28</v>
      </c>
      <c r="E283" s="7">
        <f t="shared" si="24"/>
        <v>-0.12719266212527397</v>
      </c>
      <c r="G283">
        <f t="shared" si="25"/>
        <v>5.7098440474697822</v>
      </c>
      <c r="H283" s="10">
        <f t="shared" si="29"/>
        <v>-0.2027451034276867</v>
      </c>
      <c r="I283">
        <f t="shared" si="26"/>
        <v>-2.4329412411322404</v>
      </c>
      <c r="K283">
        <f t="shared" si="27"/>
        <v>-0.37981636336994395</v>
      </c>
      <c r="M283">
        <f>($L$9/2)*$O$6*EXP(-$O$4*(G283/$L$10-1))+($L$9/2)*$O$6*EXP(-$O$4*(($H$4/$E$4)*G283/$L$10-1))+($L$9/2)*$O$6*EXP(-$O$4*(SQRT(4/3+$H$11^2/4)*($H$4/$E$4)*G283/$L$10-1))+2*$O$6*EXP(-$O$4*(($H$5/$E$4)*G283/$L$10-1))+16*$O$6*EXP(-$O$4*($H$14*($H$4/$E$4)*G283/$L$10-1))-SQRT(($L$9/2)*$O$7^2*EXP(-2*$O$5*(G283/$L$10-1))+($L$9/2)*$O$7^2*EXP(-2*$O$5*(($H$4/$E$4)*G283/$L$10-1))+($L$9/2)*$O$7^2*EXP(-2*$O$5*(SQRT(4/3+$H$11^2/4)*($H$4/$E$4)*G283/$L$10-1))+2*$O$7^2*EXP(-2*$O$5*(($H$5/$E$4)*G283/$L$10-1))+16*$O$7^2*EXP(-2*$O$5*($H$14*($H$5/$E$4)*G283/$L$10-1)))</f>
        <v>-0.2026049588410487</v>
      </c>
      <c r="N283" s="13">
        <f t="shared" si="28"/>
        <v>1.9640505163935016E-8</v>
      </c>
      <c r="O283" s="13">
        <v>1</v>
      </c>
    </row>
    <row r="284" spans="4:15" x14ac:dyDescent="0.4">
      <c r="D284" s="6">
        <v>4.3</v>
      </c>
      <c r="E284" s="7">
        <f t="shared" si="24"/>
        <v>-0.12569236975509807</v>
      </c>
      <c r="G284">
        <f t="shared" si="25"/>
        <v>5.7217555576518269</v>
      </c>
      <c r="H284" s="10">
        <f t="shared" si="29"/>
        <v>-0.20035363738962633</v>
      </c>
      <c r="I284">
        <f t="shared" si="26"/>
        <v>-2.4042436486755161</v>
      </c>
      <c r="K284">
        <f t="shared" si="27"/>
        <v>-0.37575006126746596</v>
      </c>
      <c r="M284">
        <f>($L$9/2)*$O$6*EXP(-$O$4*(G284/$L$10-1))+($L$9/2)*$O$6*EXP(-$O$4*(($H$4/$E$4)*G284/$L$10-1))+($L$9/2)*$O$6*EXP(-$O$4*(SQRT(4/3+$H$11^2/4)*($H$4/$E$4)*G284/$L$10-1))+2*$O$6*EXP(-$O$4*(($H$5/$E$4)*G284/$L$10-1))+16*$O$6*EXP(-$O$4*($H$14*($H$4/$E$4)*G284/$L$10-1))-SQRT(($L$9/2)*$O$7^2*EXP(-2*$O$5*(G284/$L$10-1))+($L$9/2)*$O$7^2*EXP(-2*$O$5*(($H$4/$E$4)*G284/$L$10-1))+($L$9/2)*$O$7^2*EXP(-2*$O$5*(SQRT(4/3+$H$11^2/4)*($H$4/$E$4)*G284/$L$10-1))+2*$O$7^2*EXP(-2*$O$5*(($H$5/$E$4)*G284/$L$10-1))+16*$O$7^2*EXP(-2*$O$5*($H$14*($H$5/$E$4)*G284/$L$10-1)))</f>
        <v>-0.20029587496820783</v>
      </c>
      <c r="N284" s="13">
        <f t="shared" si="28"/>
        <v>3.3364973281284093E-9</v>
      </c>
      <c r="O284" s="13">
        <v>1</v>
      </c>
    </row>
    <row r="285" spans="4:15" x14ac:dyDescent="0.4">
      <c r="D285" s="6">
        <v>4.32</v>
      </c>
      <c r="E285" s="7">
        <f t="shared" si="24"/>
        <v>-0.12420846393577088</v>
      </c>
      <c r="G285">
        <f t="shared" si="25"/>
        <v>5.7336670678338715</v>
      </c>
      <c r="H285" s="10">
        <f t="shared" si="29"/>
        <v>-0.1979882915136188</v>
      </c>
      <c r="I285">
        <f t="shared" si="26"/>
        <v>-2.3758594981634253</v>
      </c>
      <c r="K285">
        <f t="shared" si="27"/>
        <v>-0.37172732800078773</v>
      </c>
      <c r="M285">
        <f>($L$9/2)*$O$6*EXP(-$O$4*(G285/$L$10-1))+($L$9/2)*$O$6*EXP(-$O$4*(($H$4/$E$4)*G285/$L$10-1))+($L$9/2)*$O$6*EXP(-$O$4*(SQRT(4/3+$H$11^2/4)*($H$4/$E$4)*G285/$L$10-1))+2*$O$6*EXP(-$O$4*(($H$5/$E$4)*G285/$L$10-1))+16*$O$6*EXP(-$O$4*($H$14*($H$4/$E$4)*G285/$L$10-1))-SQRT(($L$9/2)*$O$7^2*EXP(-2*$O$5*(G285/$L$10-1))+($L$9/2)*$O$7^2*EXP(-2*$O$5*(($H$4/$E$4)*G285/$L$10-1))+($L$9/2)*$O$7^2*EXP(-2*$O$5*(SQRT(4/3+$H$11^2/4)*($H$4/$E$4)*G285/$L$10-1))+2*$O$7^2*EXP(-2*$O$5*(($H$5/$E$4)*G285/$L$10-1))+16*$O$7^2*EXP(-2*$O$5*($H$14*($H$5/$E$4)*G285/$L$10-1)))</f>
        <v>-0.19801287978673415</v>
      </c>
      <c r="N285" s="13">
        <f t="shared" si="28"/>
        <v>6.0458317479532478E-10</v>
      </c>
      <c r="O285" s="13">
        <v>1</v>
      </c>
    </row>
    <row r="286" spans="4:15" x14ac:dyDescent="0.4">
      <c r="D286" s="6">
        <v>4.3400000000000096</v>
      </c>
      <c r="E286" s="7">
        <f t="shared" si="24"/>
        <v>-0.12274077967792016</v>
      </c>
      <c r="G286">
        <f t="shared" si="25"/>
        <v>5.7455785780159214</v>
      </c>
      <c r="H286" s="10">
        <f t="shared" si="29"/>
        <v>-0.19564880280660474</v>
      </c>
      <c r="I286">
        <f t="shared" si="26"/>
        <v>-2.3477856336792566</v>
      </c>
      <c r="K286">
        <f t="shared" si="27"/>
        <v>-0.36774769792016304</v>
      </c>
      <c r="M286">
        <f>($L$9/2)*$O$6*EXP(-$O$4*(G286/$L$10-1))+($L$9/2)*$O$6*EXP(-$O$4*(($H$4/$E$4)*G286/$L$10-1))+($L$9/2)*$O$6*EXP(-$O$4*(SQRT(4/3+$H$11^2/4)*($H$4/$E$4)*G286/$L$10-1))+2*$O$6*EXP(-$O$4*(($H$5/$E$4)*G286/$L$10-1))+16*$O$6*EXP(-$O$4*($H$14*($H$4/$E$4)*G286/$L$10-1))-SQRT(($L$9/2)*$O$7^2*EXP(-2*$O$5*(G286/$L$10-1))+($L$9/2)*$O$7^2*EXP(-2*$O$5*(($H$4/$E$4)*G286/$L$10-1))+($L$9/2)*$O$7^2*EXP(-2*$O$5*(SQRT(4/3+$H$11^2/4)*($H$4/$E$4)*G286/$L$10-1))+2*$O$7^2*EXP(-2*$O$5*(($H$5/$E$4)*G286/$L$10-1))+16*$O$7^2*EXP(-2*$O$5*($H$14*($H$5/$E$4)*G286/$L$10-1)))</f>
        <v>-0.19575568682711916</v>
      </c>
      <c r="N286" s="13">
        <f t="shared" si="28"/>
        <v>1.142419384132803E-8</v>
      </c>
      <c r="O286" s="13">
        <v>1</v>
      </c>
    </row>
    <row r="287" spans="4:15" x14ac:dyDescent="0.4">
      <c r="D287" s="6">
        <v>4.3600000000000003</v>
      </c>
      <c r="E287" s="7">
        <f t="shared" si="24"/>
        <v>-0.12128915354857644</v>
      </c>
      <c r="G287">
        <f t="shared" si="25"/>
        <v>5.7574900881979598</v>
      </c>
      <c r="H287" s="10">
        <f t="shared" si="29"/>
        <v>-0.19333491075643086</v>
      </c>
      <c r="I287">
        <f t="shared" si="26"/>
        <v>-2.3200189290771704</v>
      </c>
      <c r="K287">
        <f t="shared" si="27"/>
        <v>-0.36381071025059603</v>
      </c>
      <c r="M287">
        <f>($L$9/2)*$O$6*EXP(-$O$4*(G287/$L$10-1))+($L$9/2)*$O$6*EXP(-$O$4*(($H$4/$E$4)*G287/$L$10-1))+($L$9/2)*$O$6*EXP(-$O$4*(SQRT(4/3+$H$11^2/4)*($H$4/$E$4)*G287/$L$10-1))+2*$O$6*EXP(-$O$4*(($H$5/$E$4)*G287/$L$10-1))+16*$O$6*EXP(-$O$4*($H$14*($H$4/$E$4)*G287/$L$10-1))-SQRT(($L$9/2)*$O$7^2*EXP(-2*$O$5*(G287/$L$10-1))+($L$9/2)*$O$7^2*EXP(-2*$O$5*(($H$4/$E$4)*G287/$L$10-1))+($L$9/2)*$O$7^2*EXP(-2*$O$5*(SQRT(4/3+$H$11^2/4)*($H$4/$E$4)*G287/$L$10-1))+2*$O$7^2*EXP(-2*$O$5*(($H$5/$E$4)*G287/$L$10-1))+16*$O$7^2*EXP(-2*$O$5*($H$14*($H$5/$E$4)*G287/$L$10-1)))</f>
        <v>-0.1935240124717745</v>
      </c>
      <c r="N287" s="13">
        <f t="shared" si="28"/>
        <v>3.5759458745908003E-8</v>
      </c>
      <c r="O287" s="13">
        <v>1</v>
      </c>
    </row>
    <row r="288" spans="4:15" x14ac:dyDescent="0.4">
      <c r="D288" s="6">
        <v>4.38</v>
      </c>
      <c r="E288" s="7">
        <f t="shared" si="24"/>
        <v>-0.11985342365779006</v>
      </c>
      <c r="G288">
        <f t="shared" si="25"/>
        <v>5.7694015983800044</v>
      </c>
      <c r="H288" s="10">
        <f t="shared" si="29"/>
        <v>-0.19104635731051739</v>
      </c>
      <c r="I288">
        <f t="shared" si="26"/>
        <v>-2.2925562877262085</v>
      </c>
      <c r="K288">
        <f t="shared" si="27"/>
        <v>-0.3599159090461983</v>
      </c>
      <c r="M288">
        <f>($L$9/2)*$O$6*EXP(-$O$4*(G288/$L$10-1))+($L$9/2)*$O$6*EXP(-$O$4*(($H$4/$E$4)*G288/$L$10-1))+($L$9/2)*$O$6*EXP(-$O$4*(SQRT(4/3+$H$11^2/4)*($H$4/$E$4)*G288/$L$10-1))+2*$O$6*EXP(-$O$4*(($H$5/$E$4)*G288/$L$10-1))+16*$O$6*EXP(-$O$4*($H$14*($H$4/$E$4)*G288/$L$10-1))-SQRT(($L$9/2)*$O$7^2*EXP(-2*$O$5*(G288/$L$10-1))+($L$9/2)*$O$7^2*EXP(-2*$O$5*(($H$4/$E$4)*G288/$L$10-1))+($L$9/2)*$O$7^2*EXP(-2*$O$5*(SQRT(4/3+$H$11^2/4)*($H$4/$E$4)*G288/$L$10-1))+2*$O$7^2*EXP(-2*$O$5*(($H$5/$E$4)*G288/$L$10-1))+16*$O$7^2*EXP(-2*$O$5*($H$14*($H$5/$E$4)*G288/$L$10-1)))</f>
        <v>-0.19131757593715179</v>
      </c>
      <c r="N288" s="13">
        <f t="shared" si="28"/>
        <v>7.3559543433450491E-8</v>
      </c>
      <c r="O288" s="13">
        <v>1</v>
      </c>
    </row>
    <row r="289" spans="4:15" x14ac:dyDescent="0.4">
      <c r="D289" s="6">
        <v>4.4000000000000004</v>
      </c>
      <c r="E289" s="7">
        <f t="shared" si="24"/>
        <v>-0.118433429645264</v>
      </c>
      <c r="G289">
        <f t="shared" si="25"/>
        <v>5.7813131085620491</v>
      </c>
      <c r="H289" s="10">
        <f t="shared" si="29"/>
        <v>-0.18878288685455086</v>
      </c>
      <c r="I289">
        <f t="shared" si="26"/>
        <v>-2.2653946422546101</v>
      </c>
      <c r="K289">
        <f t="shared" si="27"/>
        <v>-0.35606284314474923</v>
      </c>
      <c r="M289">
        <f>($L$9/2)*$O$6*EXP(-$O$4*(G289/$L$10-1))+($L$9/2)*$O$6*EXP(-$O$4*(($H$4/$E$4)*G289/$L$10-1))+($L$9/2)*$O$6*EXP(-$O$4*(SQRT(4/3+$H$11^2/4)*($H$4/$E$4)*G289/$L$10-1))+2*$O$6*EXP(-$O$4*(($H$5/$E$4)*G289/$L$10-1))+16*$O$6*EXP(-$O$4*($H$14*($H$4/$E$4)*G289/$L$10-1))-SQRT(($L$9/2)*$O$7^2*EXP(-2*$O$5*(G289/$L$10-1))+($L$9/2)*$O$7^2*EXP(-2*$O$5*(($H$4/$E$4)*G289/$L$10-1))+($L$9/2)*$O$7^2*EXP(-2*$O$5*(SQRT(4/3+$H$11^2/4)*($H$4/$E$4)*G289/$L$10-1))+2*$O$7^2*EXP(-2*$O$5*(($H$5/$E$4)*G289/$L$10-1))+16*$O$7^2*EXP(-2*$O$5*($H$14*($H$5/$E$4)*G289/$L$10-1)))</f>
        <v>-0.18913609925558192</v>
      </c>
      <c r="N289" s="13">
        <f t="shared" si="28"/>
        <v>1.2475900024212713E-7</v>
      </c>
      <c r="O289" s="13">
        <v>1</v>
      </c>
    </row>
    <row r="290" spans="4:15" x14ac:dyDescent="0.4">
      <c r="D290" s="6">
        <v>4.4200000000000097</v>
      </c>
      <c r="E290" s="7">
        <f t="shared" si="24"/>
        <v>-0.11702901266698731</v>
      </c>
      <c r="G290">
        <f t="shared" si="25"/>
        <v>5.793224618744099</v>
      </c>
      <c r="H290" s="10">
        <f t="shared" si="29"/>
        <v>-0.18654424619117782</v>
      </c>
      <c r="I290">
        <f t="shared" si="26"/>
        <v>-2.2385309542941338</v>
      </c>
      <c r="K290">
        <f t="shared" si="27"/>
        <v>-0.35225106612240775</v>
      </c>
      <c r="M290">
        <f>($L$9/2)*$O$6*EXP(-$O$4*(G290/$L$10-1))+($L$9/2)*$O$6*EXP(-$O$4*(($H$4/$E$4)*G290/$L$10-1))+($L$9/2)*$O$6*EXP(-$O$4*(SQRT(4/3+$H$11^2/4)*($H$4/$E$4)*G290/$L$10-1))+2*$O$6*EXP(-$O$4*(($H$5/$E$4)*G290/$L$10-1))+16*$O$6*EXP(-$O$4*($H$14*($H$4/$E$4)*G290/$L$10-1))-SQRT(($L$9/2)*$O$7^2*EXP(-2*$O$5*(G290/$L$10-1))+($L$9/2)*$O$7^2*EXP(-2*$O$5*(($H$4/$E$4)*G290/$L$10-1))+($L$9/2)*$O$7^2*EXP(-2*$O$5*(SQRT(4/3+$H$11^2/4)*($H$4/$E$4)*G290/$L$10-1))+2*$O$7^2*EXP(-2*$O$5*(($H$5/$E$4)*G290/$L$10-1))+16*$O$7^2*EXP(-2*$O$5*($H$14*($H$5/$E$4)*G290/$L$10-1)))</f>
        <v>-0.18697930725681852</v>
      </c>
      <c r="N290" s="13">
        <f t="shared" si="28"/>
        <v>1.8927813083642294E-7</v>
      </c>
      <c r="O290" s="13">
        <v>1</v>
      </c>
    </row>
    <row r="291" spans="4:15" x14ac:dyDescent="0.4">
      <c r="D291" s="6">
        <v>4.4400000000000004</v>
      </c>
      <c r="E291" s="7">
        <f t="shared" si="24"/>
        <v>-0.11564001538189478</v>
      </c>
      <c r="G291">
        <f t="shared" si="25"/>
        <v>5.8051361289261374</v>
      </c>
      <c r="H291" s="10">
        <f t="shared" si="29"/>
        <v>-0.18433018451874028</v>
      </c>
      <c r="I291">
        <f t="shared" si="26"/>
        <v>-2.2119622142248834</v>
      </c>
      <c r="K291">
        <f t="shared" si="27"/>
        <v>-0.34848013624863738</v>
      </c>
      <c r="M291">
        <f>($L$9/2)*$O$6*EXP(-$O$4*(G291/$L$10-1))+($L$9/2)*$O$6*EXP(-$O$4*(($H$4/$E$4)*G291/$L$10-1))+($L$9/2)*$O$6*EXP(-$O$4*(SQRT(4/3+$H$11^2/4)*($H$4/$E$4)*G291/$L$10-1))+2*$O$6*EXP(-$O$4*(($H$5/$E$4)*G291/$L$10-1))+16*$O$6*EXP(-$O$4*($H$14*($H$4/$E$4)*G291/$L$10-1))-SQRT(($L$9/2)*$O$7^2*EXP(-2*$O$5*(G291/$L$10-1))+($L$9/2)*$O$7^2*EXP(-2*$O$5*(($H$4/$E$4)*G291/$L$10-1))+($L$9/2)*$O$7^2*EXP(-2*$O$5*(SQRT(4/3+$H$11^2/4)*($H$4/$E$4)*G291/$L$10-1))+2*$O$7^2*EXP(-2*$O$5*(($H$5/$E$4)*G291/$L$10-1))+16*$O$7^2*EXP(-2*$O$5*($H$14*($H$5/$E$4)*G291/$L$10-1)))</f>
        <v>-0.18484692754933413</v>
      </c>
      <c r="N291" s="13">
        <f t="shared" si="28"/>
        <v>2.6702335966731344E-7</v>
      </c>
      <c r="O291" s="13">
        <v>1</v>
      </c>
    </row>
    <row r="292" spans="4:15" x14ac:dyDescent="0.4">
      <c r="D292" s="6">
        <v>4.46</v>
      </c>
      <c r="E292" s="7">
        <f t="shared" si="24"/>
        <v>-0.11426628193854232</v>
      </c>
      <c r="G292">
        <f t="shared" si="25"/>
        <v>5.8170476391081811</v>
      </c>
      <c r="H292" s="10">
        <f t="shared" si="29"/>
        <v>-0.18214045341003648</v>
      </c>
      <c r="I292">
        <f t="shared" si="26"/>
        <v>-2.1856854409204378</v>
      </c>
      <c r="K292">
        <f t="shared" si="27"/>
        <v>-0.34474961644130725</v>
      </c>
      <c r="M292">
        <f>($L$9/2)*$O$6*EXP(-$O$4*(G292/$L$10-1))+($L$9/2)*$O$6*EXP(-$O$4*(($H$4/$E$4)*G292/$L$10-1))+($L$9/2)*$O$6*EXP(-$O$4*(SQRT(4/3+$H$11^2/4)*($H$4/$E$4)*G292/$L$10-1))+2*$O$6*EXP(-$O$4*(($H$5/$E$4)*G292/$L$10-1))+16*$O$6*EXP(-$O$4*($H$14*($H$4/$E$4)*G292/$L$10-1))-SQRT(($L$9/2)*$O$7^2*EXP(-2*$O$5*(G292/$L$10-1))+($L$9/2)*$O$7^2*EXP(-2*$O$5*(($H$4/$E$4)*G292/$L$10-1))+($L$9/2)*$O$7^2*EXP(-2*$O$5*(SQRT(4/3+$H$11^2/4)*($H$4/$E$4)*G292/$L$10-1))+2*$O$7^2*EXP(-2*$O$5*(($H$5/$E$4)*G292/$L$10-1))+16*$O$7^2*EXP(-2*$O$5*($H$14*($H$5/$E$4)*G292/$L$10-1)))</f>
        <v>-0.1827386905013581</v>
      </c>
      <c r="N292" s="13">
        <f t="shared" si="28"/>
        <v>3.5788761743295038E-7</v>
      </c>
      <c r="O292" s="13">
        <v>1</v>
      </c>
    </row>
    <row r="293" spans="4:15" x14ac:dyDescent="0.4">
      <c r="D293" s="6">
        <v>4.4800000000000004</v>
      </c>
      <c r="E293" s="7">
        <f t="shared" si="24"/>
        <v>-0.11290765796182853</v>
      </c>
      <c r="G293">
        <f t="shared" si="25"/>
        <v>5.8289591492902266</v>
      </c>
      <c r="H293" s="10">
        <f t="shared" si="29"/>
        <v>-0.17997480679115468</v>
      </c>
      <c r="I293">
        <f t="shared" si="26"/>
        <v>-2.1596976814938564</v>
      </c>
      <c r="K293">
        <f t="shared" si="27"/>
        <v>-0.34105907422204174</v>
      </c>
      <c r="M293">
        <f>($L$9/2)*$O$6*EXP(-$O$4*(G293/$L$10-1))+($L$9/2)*$O$6*EXP(-$O$4*(($H$4/$E$4)*G293/$L$10-1))+($L$9/2)*$O$6*EXP(-$O$4*(SQRT(4/3+$H$11^2/4)*($H$4/$E$4)*G293/$L$10-1))+2*$O$6*EXP(-$O$4*(($H$5/$E$4)*G293/$L$10-1))+16*$O$6*EXP(-$O$4*($H$14*($H$4/$E$4)*G293/$L$10-1))-SQRT(($L$9/2)*$O$7^2*EXP(-2*$O$5*(G293/$L$10-1))+($L$9/2)*$O$7^2*EXP(-2*$O$5*(($H$4/$E$4)*G293/$L$10-1))+($L$9/2)*$O$7^2*EXP(-2*$O$5*(SQRT(4/3+$H$11^2/4)*($H$4/$E$4)*G293/$L$10-1))+2*$O$7^2*EXP(-2*$O$5*(($H$5/$E$4)*G293/$L$10-1))+16*$O$7^2*EXP(-2*$O$5*($H$14*($H$5/$E$4)*G293/$L$10-1)))</f>
        <v>-0.18065432922171229</v>
      </c>
      <c r="N293" s="13">
        <f t="shared" si="28"/>
        <v>4.6175073363091554E-7</v>
      </c>
      <c r="O293" s="13">
        <v>1</v>
      </c>
    </row>
    <row r="294" spans="4:15" x14ac:dyDescent="0.4">
      <c r="D294" s="6">
        <v>4.5000000000000098</v>
      </c>
      <c r="E294" s="7">
        <f t="shared" si="24"/>
        <v>-0.11156399053974517</v>
      </c>
      <c r="G294">
        <f t="shared" si="25"/>
        <v>5.8408706594722766</v>
      </c>
      <c r="H294" s="10">
        <f t="shared" si="29"/>
        <v>-0.17783300092035378</v>
      </c>
      <c r="I294">
        <f t="shared" si="26"/>
        <v>-2.1339960110442453</v>
      </c>
      <c r="K294">
        <f t="shared" si="27"/>
        <v>-0.33740808167176961</v>
      </c>
      <c r="M294">
        <f>($L$9/2)*$O$6*EXP(-$O$4*(G294/$L$10-1))+($L$9/2)*$O$6*EXP(-$O$4*(($H$4/$E$4)*G294/$L$10-1))+($L$9/2)*$O$6*EXP(-$O$4*(SQRT(4/3+$H$11^2/4)*($H$4/$E$4)*G294/$L$10-1))+2*$O$6*EXP(-$O$4*(($H$5/$E$4)*G294/$L$10-1))+16*$O$6*EXP(-$O$4*($H$14*($H$4/$E$4)*G294/$L$10-1))-SQRT(($L$9/2)*$O$7^2*EXP(-2*$O$5*(G294/$L$10-1))+($L$9/2)*$O$7^2*EXP(-2*$O$5*(($H$4/$E$4)*G294/$L$10-1))+($L$9/2)*$O$7^2*EXP(-2*$O$5*(SQRT(4/3+$H$11^2/4)*($H$4/$E$4)*G294/$L$10-1))+2*$O$7^2*EXP(-2*$O$5*(($H$5/$E$4)*G294/$L$10-1))+16*$O$7^2*EXP(-2*$O$5*($H$14*($H$5/$E$4)*G294/$L$10-1)))</f>
        <v>-0.17859357954042729</v>
      </c>
      <c r="N294" s="13">
        <f t="shared" si="28"/>
        <v>5.7847983731291596E-7</v>
      </c>
      <c r="O294" s="13">
        <v>1</v>
      </c>
    </row>
    <row r="295" spans="4:15" x14ac:dyDescent="0.4">
      <c r="D295" s="6">
        <v>4.5199999999999996</v>
      </c>
      <c r="E295" s="7">
        <f t="shared" si="24"/>
        <v>-0.11023512821018061</v>
      </c>
      <c r="G295">
        <f t="shared" si="25"/>
        <v>5.852782169654315</v>
      </c>
      <c r="H295" s="10">
        <f t="shared" si="29"/>
        <v>-0.17571479436702792</v>
      </c>
      <c r="I295">
        <f t="shared" si="26"/>
        <v>-2.1085775324043352</v>
      </c>
      <c r="K295">
        <f t="shared" si="27"/>
        <v>-0.33379621538652055</v>
      </c>
      <c r="M295">
        <f>($L$9/2)*$O$6*EXP(-$O$4*(G295/$L$10-1))+($L$9/2)*$O$6*EXP(-$O$4*(($H$4/$E$4)*G295/$L$10-1))+($L$9/2)*$O$6*EXP(-$O$4*(SQRT(4/3+$H$11^2/4)*($H$4/$E$4)*G295/$L$10-1))+2*$O$6*EXP(-$O$4*(($H$5/$E$4)*G295/$L$10-1))+16*$O$6*EXP(-$O$4*($H$14*($H$4/$E$4)*G295/$L$10-1))-SQRT(($L$9/2)*$O$7^2*EXP(-2*$O$5*(G295/$L$10-1))+($L$9/2)*$O$7^2*EXP(-2*$O$5*(($H$4/$E$4)*G295/$L$10-1))+($L$9/2)*$O$7^2*EXP(-2*$O$5*(SQRT(4/3+$H$11^2/4)*($H$4/$E$4)*G295/$L$10-1))+2*$O$7^2*EXP(-2*$O$5*(($H$5/$E$4)*G295/$L$10-1))+16*$O$7^2*EXP(-2*$O$5*($H$14*($H$5/$E$4)*G295/$L$10-1)))</f>
        <v>-0.17655617998917736</v>
      </c>
      <c r="N295" s="13">
        <f t="shared" si="28"/>
        <v>7.0792976515980548E-7</v>
      </c>
      <c r="O295" s="13">
        <v>1</v>
      </c>
    </row>
    <row r="296" spans="4:15" x14ac:dyDescent="0.4">
      <c r="D296" s="6">
        <v>4.54</v>
      </c>
      <c r="E296" s="7">
        <f t="shared" si="24"/>
        <v>-0.10892092094776455</v>
      </c>
      <c r="G296">
        <f t="shared" si="25"/>
        <v>5.8646936798363596</v>
      </c>
      <c r="H296" s="10">
        <f t="shared" si="29"/>
        <v>-0.17361994799073671</v>
      </c>
      <c r="I296">
        <f t="shared" si="26"/>
        <v>-2.0834393758888403</v>
      </c>
      <c r="K296">
        <f t="shared" si="27"/>
        <v>-0.33022305643344269</v>
      </c>
      <c r="M296">
        <f>($L$9/2)*$O$6*EXP(-$O$4*(G296/$L$10-1))+($L$9/2)*$O$6*EXP(-$O$4*(($H$4/$E$4)*G296/$L$10-1))+($L$9/2)*$O$6*EXP(-$O$4*(SQRT(4/3+$H$11^2/4)*($H$4/$E$4)*G296/$L$10-1))+2*$O$6*EXP(-$O$4*(($H$5/$E$4)*G296/$L$10-1))+16*$O$6*EXP(-$O$4*($H$14*($H$4/$E$4)*G296/$L$10-1))-SQRT(($L$9/2)*$O$7^2*EXP(-2*$O$5*(G296/$L$10-1))+($L$9/2)*$O$7^2*EXP(-2*$O$5*(($H$4/$E$4)*G296/$L$10-1))+($L$9/2)*$O$7^2*EXP(-2*$O$5*(SQRT(4/3+$H$11^2/4)*($H$4/$E$4)*G296/$L$10-1))+2*$O$7^2*EXP(-2*$O$5*(($H$5/$E$4)*G296/$L$10-1))+16*$O$7^2*EXP(-2*$O$5*($H$14*($H$5/$E$4)*G296/$L$10-1)))</f>
        <v>-0.1745418717815321</v>
      </c>
      <c r="N296" s="13">
        <f t="shared" si="28"/>
        <v>8.4994347603454672E-7</v>
      </c>
      <c r="O296" s="13">
        <v>1</v>
      </c>
    </row>
    <row r="297" spans="4:15" x14ac:dyDescent="0.4">
      <c r="D297" s="6">
        <v>4.5599999999999996</v>
      </c>
      <c r="E297" s="7">
        <f t="shared" si="24"/>
        <v>-0.10762122015078195</v>
      </c>
      <c r="G297">
        <f t="shared" si="25"/>
        <v>5.8766051900184033</v>
      </c>
      <c r="H297" s="10">
        <f t="shared" si="29"/>
        <v>-0.17154822492034644</v>
      </c>
      <c r="I297">
        <f t="shared" si="26"/>
        <v>-2.0585786990441575</v>
      </c>
      <c r="K297">
        <f t="shared" si="27"/>
        <v>-0.32668819030710144</v>
      </c>
      <c r="M297">
        <f>($L$9/2)*$O$6*EXP(-$O$4*(G297/$L$10-1))+($L$9/2)*$O$6*EXP(-$O$4*(($H$4/$E$4)*G297/$L$10-1))+($L$9/2)*$O$6*EXP(-$O$4*(SQRT(4/3+$H$11^2/4)*($H$4/$E$4)*G297/$L$10-1))+2*$O$6*EXP(-$O$4*(($H$5/$E$4)*G297/$L$10-1))+16*$O$6*EXP(-$O$4*($H$14*($H$4/$E$4)*G297/$L$10-1))-SQRT(($L$9/2)*$O$7^2*EXP(-2*$O$5*(G297/$L$10-1))+($L$9/2)*$O$7^2*EXP(-2*$O$5*(($H$4/$E$4)*G297/$L$10-1))+($L$9/2)*$O$7^2*EXP(-2*$O$5*(SQRT(4/3+$H$11^2/4)*($H$4/$E$4)*G297/$L$10-1))+2*$O$7^2*EXP(-2*$O$5*(($H$5/$E$4)*G297/$L$10-1))+16*$O$7^2*EXP(-2*$O$5*($H$14*($H$5/$E$4)*G297/$L$10-1)))</f>
        <v>-0.17255039879306802</v>
      </c>
      <c r="N297" s="13">
        <f t="shared" si="28"/>
        <v>1.0043524711657787E-6</v>
      </c>
      <c r="O297" s="13">
        <v>1</v>
      </c>
    </row>
    <row r="298" spans="4:15" x14ac:dyDescent="0.4">
      <c r="D298" s="6">
        <v>4.5800000000000098</v>
      </c>
      <c r="E298" s="7">
        <f t="shared" si="24"/>
        <v>-0.10633587862813762</v>
      </c>
      <c r="G298">
        <f t="shared" si="25"/>
        <v>5.8885167002004541</v>
      </c>
      <c r="H298" s="10">
        <f t="shared" si="29"/>
        <v>-0.16949939053325136</v>
      </c>
      <c r="I298">
        <f t="shared" si="26"/>
        <v>-2.0339926863990163</v>
      </c>
      <c r="K298">
        <f t="shared" si="27"/>
        <v>-0.3231912068860075</v>
      </c>
      <c r="M298">
        <f>($L$9/2)*$O$6*EXP(-$O$4*(G298/$L$10-1))+($L$9/2)*$O$6*EXP(-$O$4*(($H$4/$E$4)*G298/$L$10-1))+($L$9/2)*$O$6*EXP(-$O$4*(SQRT(4/3+$H$11^2/4)*($H$4/$E$4)*G298/$L$10-1))+2*$O$6*EXP(-$O$4*(($H$5/$E$4)*G298/$L$10-1))+16*$O$6*EXP(-$O$4*($H$14*($H$4/$E$4)*G298/$L$10-1))-SQRT(($L$9/2)*$O$7^2*EXP(-2*$O$5*(G298/$L$10-1))+($L$9/2)*$O$7^2*EXP(-2*$O$5*(($H$4/$E$4)*G298/$L$10-1))+($L$9/2)*$O$7^2*EXP(-2*$O$5*(SQRT(4/3+$H$11^2/4)*($H$4/$E$4)*G298/$L$10-1))+2*$O$7^2*EXP(-2*$O$5*(($H$5/$E$4)*G298/$L$10-1))+16*$O$7^2*EXP(-2*$O$5*($H$14*($H$5/$E$4)*G298/$L$10-1)))</f>
        <v>-0.17058150754132179</v>
      </c>
      <c r="N298" s="13">
        <f t="shared" si="28"/>
        <v>1.170977219155292E-6</v>
      </c>
      <c r="O298" s="13">
        <v>1</v>
      </c>
    </row>
    <row r="299" spans="4:15" x14ac:dyDescent="0.4">
      <c r="D299" s="6">
        <v>4.5999999999999996</v>
      </c>
      <c r="E299" s="7">
        <f t="shared" si="24"/>
        <v>-0.10506475058639524</v>
      </c>
      <c r="G299">
        <f t="shared" si="25"/>
        <v>5.9004282103824925</v>
      </c>
      <c r="H299" s="10">
        <f t="shared" si="29"/>
        <v>-0.16747321243471402</v>
      </c>
      <c r="I299">
        <f t="shared" si="26"/>
        <v>-2.0096785492165683</v>
      </c>
      <c r="K299">
        <f t="shared" si="27"/>
        <v>-0.31973170038943322</v>
      </c>
      <c r="M299">
        <f>($L$9/2)*$O$6*EXP(-$O$4*(G299/$L$10-1))+($L$9/2)*$O$6*EXP(-$O$4*(($H$4/$E$4)*G299/$L$10-1))+($L$9/2)*$O$6*EXP(-$O$4*(SQRT(4/3+$H$11^2/4)*($H$4/$E$4)*G299/$L$10-1))+2*$O$6*EXP(-$O$4*(($H$5/$E$4)*G299/$L$10-1))+16*$O$6*EXP(-$O$4*($H$14*($H$4/$E$4)*G299/$L$10-1))-SQRT(($L$9/2)*$O$7^2*EXP(-2*$O$5*(G299/$L$10-1))+($L$9/2)*$O$7^2*EXP(-2*$O$5*(($H$4/$E$4)*G299/$L$10-1))+($L$9/2)*$O$7^2*EXP(-2*$O$5*(SQRT(4/3+$H$11^2/4)*($H$4/$E$4)*G299/$L$10-1))+2*$O$7^2*EXP(-2*$O$5*(($H$5/$E$4)*G299/$L$10-1))+16*$O$7^2*EXP(-2*$O$5*($H$14*($H$5/$E$4)*G299/$L$10-1)))</f>
        <v>-0.16863494716562932</v>
      </c>
      <c r="N299" s="13">
        <f t="shared" si="28"/>
        <v>1.3496275850148402E-6</v>
      </c>
      <c r="O299" s="13">
        <v>1</v>
      </c>
    </row>
    <row r="300" spans="4:15" x14ac:dyDescent="0.4">
      <c r="D300" s="6">
        <v>4.62</v>
      </c>
      <c r="E300" s="7">
        <f t="shared" si="24"/>
        <v>-0.10380769161687571</v>
      </c>
      <c r="G300">
        <f t="shared" si="25"/>
        <v>5.912339720564538</v>
      </c>
      <c r="H300" s="10">
        <f t="shared" si="29"/>
        <v>-0.1654694604372999</v>
      </c>
      <c r="I300">
        <f t="shared" si="26"/>
        <v>-1.9856335252475987</v>
      </c>
      <c r="K300">
        <f t="shared" si="27"/>
        <v>-0.31630926933446779</v>
      </c>
      <c r="M300">
        <f>($L$9/2)*$O$6*EXP(-$O$4*(G300/$L$10-1))+($L$9/2)*$O$6*EXP(-$O$4*(($H$4/$E$4)*G300/$L$10-1))+($L$9/2)*$O$6*EXP(-$O$4*(SQRT(4/3+$H$11^2/4)*($H$4/$E$4)*G300/$L$10-1))+2*$O$6*EXP(-$O$4*(($H$5/$E$4)*G300/$L$10-1))+16*$O$6*EXP(-$O$4*($H$14*($H$4/$E$4)*G300/$L$10-1))-SQRT(($L$9/2)*$O$7^2*EXP(-2*$O$5*(G300/$L$10-1))+($L$9/2)*$O$7^2*EXP(-2*$O$5*(($H$4/$E$4)*G300/$L$10-1))+($L$9/2)*$O$7^2*EXP(-2*$O$5*(SQRT(4/3+$H$11^2/4)*($H$4/$E$4)*G300/$L$10-1))+2*$O$7^2*EXP(-2*$O$5*(($H$5/$E$4)*G300/$L$10-1))+16*$O$7^2*EXP(-2*$O$5*($H$14*($H$5/$E$4)*G300/$L$10-1)))</f>
        <v>-0.16671046940683235</v>
      </c>
      <c r="N300" s="13">
        <f t="shared" si="28"/>
        <v>1.5401032624599741E-6</v>
      </c>
      <c r="O300" s="13">
        <v>1</v>
      </c>
    </row>
    <row r="301" spans="4:15" x14ac:dyDescent="0.4">
      <c r="D301" s="6">
        <v>4.6400000000000103</v>
      </c>
      <c r="E301" s="7">
        <f t="shared" si="24"/>
        <v>-0.10256455868284253</v>
      </c>
      <c r="G301">
        <f t="shared" si="25"/>
        <v>5.9242512307465871</v>
      </c>
      <c r="H301" s="10">
        <f t="shared" si="29"/>
        <v>-0.16348790654045101</v>
      </c>
      <c r="I301">
        <f t="shared" si="26"/>
        <v>-1.9618548784854122</v>
      </c>
      <c r="K301">
        <f t="shared" si="27"/>
        <v>-0.3129235164933874</v>
      </c>
      <c r="M301">
        <f>($L$9/2)*$O$6*EXP(-$O$4*(G301/$L$10-1))+($L$9/2)*$O$6*EXP(-$O$4*(($H$4/$E$4)*G301/$L$10-1))+($L$9/2)*$O$6*EXP(-$O$4*(SQRT(4/3+$H$11^2/4)*($H$4/$E$4)*G301/$L$10-1))+2*$O$6*EXP(-$O$4*(($H$5/$E$4)*G301/$L$10-1))+16*$O$6*EXP(-$O$4*($H$14*($H$4/$E$4)*G301/$L$10-1))-SQRT(($L$9/2)*$O$7^2*EXP(-2*$O$5*(G301/$L$10-1))+($L$9/2)*$O$7^2*EXP(-2*$O$5*(($H$4/$E$4)*G301/$L$10-1))+($L$9/2)*$O$7^2*EXP(-2*$O$5*(SQRT(4/3+$H$11^2/4)*($H$4/$E$4)*G301/$L$10-1))+2*$O$7^2*EXP(-2*$O$5*(($H$5/$E$4)*G301/$L$10-1))+16*$O$7^2*EXP(-2*$O$5*($H$14*($H$5/$E$4)*G301/$L$10-1)))</f>
        <v>-0.1648078285869044</v>
      </c>
      <c r="N301" s="13">
        <f t="shared" si="28"/>
        <v>1.7421942087137256E-6</v>
      </c>
      <c r="O301" s="13">
        <v>1</v>
      </c>
    </row>
    <row r="302" spans="4:15" x14ac:dyDescent="0.4">
      <c r="D302" s="6">
        <v>4.6600000000000099</v>
      </c>
      <c r="E302" s="7">
        <f t="shared" si="24"/>
        <v>-0.10133521010675817</v>
      </c>
      <c r="G302">
        <f t="shared" si="25"/>
        <v>5.9361627409286317</v>
      </c>
      <c r="H302" s="10">
        <f t="shared" si="29"/>
        <v>-0.16152832491017252</v>
      </c>
      <c r="I302">
        <f t="shared" si="26"/>
        <v>-1.9383398989220701</v>
      </c>
      <c r="K302">
        <f t="shared" si="27"/>
        <v>-0.30957404885128392</v>
      </c>
      <c r="M302">
        <f>($L$9/2)*$O$6*EXP(-$O$4*(G302/$L$10-1))+($L$9/2)*$O$6*EXP(-$O$4*(($H$4/$E$4)*G302/$L$10-1))+($L$9/2)*$O$6*EXP(-$O$4*(SQRT(4/3+$H$11^2/4)*($H$4/$E$4)*G302/$L$10-1))+2*$O$6*EXP(-$O$4*(($H$5/$E$4)*G302/$L$10-1))+16*$O$6*EXP(-$O$4*($H$14*($H$4/$E$4)*G302/$L$10-1))-SQRT(($L$9/2)*$O$7^2*EXP(-2*$O$5*(G302/$L$10-1))+($L$9/2)*$O$7^2*EXP(-2*$O$5*(($H$4/$E$4)*G302/$L$10-1))+($L$9/2)*$O$7^2*EXP(-2*$O$5*(SQRT(4/3+$H$11^2/4)*($H$4/$E$4)*G302/$L$10-1))+2*$O$7^2*EXP(-2*$O$5*(($H$5/$E$4)*G302/$L$10-1))+16*$O$7^2*EXP(-2*$O$5*($H$14*($H$5/$E$4)*G302/$L$10-1)))</f>
        <v>-0.16292678158847537</v>
      </c>
      <c r="N302" s="13">
        <f t="shared" si="28"/>
        <v>1.9556810810898427E-6</v>
      </c>
      <c r="O302" s="13">
        <v>1</v>
      </c>
    </row>
    <row r="303" spans="4:15" x14ac:dyDescent="0.4">
      <c r="D303" s="6">
        <v>4.6800000000000104</v>
      </c>
      <c r="E303" s="7">
        <f t="shared" si="24"/>
        <v>-0.10011950555761939</v>
      </c>
      <c r="G303">
        <f t="shared" si="25"/>
        <v>5.9480742511106772</v>
      </c>
      <c r="H303" s="10">
        <f t="shared" si="29"/>
        <v>-0.15959049185884533</v>
      </c>
      <c r="I303">
        <f t="shared" si="26"/>
        <v>-1.915085902306144</v>
      </c>
      <c r="K303">
        <f t="shared" si="27"/>
        <v>-0.30626047756397962</v>
      </c>
      <c r="M303">
        <f>($L$9/2)*$O$6*EXP(-$O$4*(G303/$L$10-1))+($L$9/2)*$O$6*EXP(-$O$4*(($H$4/$E$4)*G303/$L$10-1))+($L$9/2)*$O$6*EXP(-$O$4*(SQRT(4/3+$H$11^2/4)*($H$4/$E$4)*G303/$L$10-1))+2*$O$6*EXP(-$O$4*(($H$5/$E$4)*G303/$L$10-1))+16*$O$6*EXP(-$O$4*($H$14*($H$4/$E$4)*G303/$L$10-1))-SQRT(($L$9/2)*$O$7^2*EXP(-2*$O$5*(G303/$L$10-1))+($L$9/2)*$O$7^2*EXP(-2*$O$5*(($H$4/$E$4)*G303/$L$10-1))+($L$9/2)*$O$7^2*EXP(-2*$O$5*(SQRT(4/3+$H$11^2/4)*($H$4/$E$4)*G303/$L$10-1))+2*$O$7^2*EXP(-2*$O$5*(($H$5/$E$4)*G303/$L$10-1))+16*$O$7^2*EXP(-2*$O$5*($H$14*($H$5/$E$4)*G303/$L$10-1)))</f>
        <v>-0.16106708783427759</v>
      </c>
      <c r="N303" s="13">
        <f t="shared" si="28"/>
        <v>2.1803356746627471E-6</v>
      </c>
      <c r="O303" s="13">
        <v>1</v>
      </c>
    </row>
    <row r="304" spans="4:15" x14ac:dyDescent="0.4">
      <c r="D304" s="6">
        <v>4.7</v>
      </c>
      <c r="E304" s="7">
        <f t="shared" si="24"/>
        <v>-9.8917306038383793E-2</v>
      </c>
      <c r="G304">
        <f t="shared" si="25"/>
        <v>5.9599857612927156</v>
      </c>
      <c r="H304" s="10">
        <f t="shared" si="29"/>
        <v>-0.15767418582518378</v>
      </c>
      <c r="I304">
        <f t="shared" si="26"/>
        <v>-1.8920902299022053</v>
      </c>
      <c r="K304">
        <f t="shared" si="27"/>
        <v>-0.30298241791625063</v>
      </c>
      <c r="M304">
        <f>($L$9/2)*$O$6*EXP(-$O$4*(G304/$L$10-1))+($L$9/2)*$O$6*EXP(-$O$4*(($H$4/$E$4)*G304/$L$10-1))+($L$9/2)*$O$6*EXP(-$O$4*(SQRT(4/3+$H$11^2/4)*($H$4/$E$4)*G304/$L$10-1))+2*$O$6*EXP(-$O$4*(($H$5/$E$4)*G304/$L$10-1))+16*$O$6*EXP(-$O$4*($H$14*($H$4/$E$4)*G304/$L$10-1))-SQRT(($L$9/2)*$O$7^2*EXP(-2*$O$5*(G304/$L$10-1))+($L$9/2)*$O$7^2*EXP(-2*$O$5*(($H$4/$E$4)*G304/$L$10-1))+($L$9/2)*$O$7^2*EXP(-2*$O$5*(SQRT(4/3+$H$11^2/4)*($H$4/$E$4)*G304/$L$10-1))+2*$O$7^2*EXP(-2*$O$5*(($H$5/$E$4)*G304/$L$10-1))+16*$O$7^2*EXP(-2*$O$5*($H$14*($H$5/$E$4)*G304/$L$10-1)))</f>
        <v>-0.15922850926653606</v>
      </c>
      <c r="N304" s="13">
        <f t="shared" si="28"/>
        <v>2.4159213603372085E-6</v>
      </c>
      <c r="O304" s="13">
        <v>1</v>
      </c>
    </row>
    <row r="305" spans="4:15" x14ac:dyDescent="0.4">
      <c r="D305" s="6">
        <v>4.7200000000000104</v>
      </c>
      <c r="E305" s="7">
        <f t="shared" si="24"/>
        <v>-9.7728473873476052E-2</v>
      </c>
      <c r="G305">
        <f t="shared" si="25"/>
        <v>5.9718972714747656</v>
      </c>
      <c r="H305" s="10">
        <f t="shared" si="29"/>
        <v>-0.15577918735432084</v>
      </c>
      <c r="I305">
        <f t="shared" si="26"/>
        <v>-1.86935024825185</v>
      </c>
      <c r="K305">
        <f t="shared" si="27"/>
        <v>-0.29973948928032396</v>
      </c>
      <c r="M305">
        <f>($L$9/2)*$O$6*EXP(-$O$4*(G305/$L$10-1))+($L$9/2)*$O$6*EXP(-$O$4*(($H$4/$E$4)*G305/$L$10-1))+($L$9/2)*$O$6*EXP(-$O$4*(SQRT(4/3+$H$11^2/4)*($H$4/$E$4)*G305/$L$10-1))+2*$O$6*EXP(-$O$4*(($H$5/$E$4)*G305/$L$10-1))+16*$O$6*EXP(-$O$4*($H$14*($H$4/$E$4)*G305/$L$10-1))-SQRT(($L$9/2)*$O$7^2*EXP(-2*$O$5*(G305/$L$10-1))+($L$9/2)*$O$7^2*EXP(-2*$O$5*(($H$4/$E$4)*G305/$L$10-1))+($L$9/2)*$O$7^2*EXP(-2*$O$5*(SQRT(4/3+$H$11^2/4)*($H$4/$E$4)*G305/$L$10-1))+2*$O$7^2*EXP(-2*$O$5*(($H$5/$E$4)*G305/$L$10-1))+16*$O$7^2*EXP(-2*$O$5*($H$14*($H$5/$E$4)*G305/$L$10-1)))</f>
        <v>-0.15741081032629156</v>
      </c>
      <c r="N305" s="13">
        <f t="shared" si="28"/>
        <v>2.6621935226625823E-6</v>
      </c>
      <c r="O305" s="13">
        <v>1</v>
      </c>
    </row>
    <row r="306" spans="4:15" x14ac:dyDescent="0.4">
      <c r="D306" s="6">
        <v>4.74000000000001</v>
      </c>
      <c r="E306" s="7">
        <f t="shared" si="24"/>
        <v>-9.6552872696394634E-2</v>
      </c>
      <c r="G306">
        <f t="shared" si="25"/>
        <v>5.9838087816568093</v>
      </c>
      <c r="H306" s="10">
        <f t="shared" si="29"/>
        <v>-0.15390527907805307</v>
      </c>
      <c r="I306">
        <f t="shared" si="26"/>
        <v>-1.8468633489366368</v>
      </c>
      <c r="K306">
        <f t="shared" si="27"/>
        <v>-0.29653131507470526</v>
      </c>
      <c r="M306">
        <f>($L$9/2)*$O$6*EXP(-$O$4*(G306/$L$10-1))+($L$9/2)*$O$6*EXP(-$O$4*(($H$4/$E$4)*G306/$L$10-1))+($L$9/2)*$O$6*EXP(-$O$4*(SQRT(4/3+$H$11^2/4)*($H$4/$E$4)*G306/$L$10-1))+2*$O$6*EXP(-$O$4*(($H$5/$E$4)*G306/$L$10-1))+16*$O$6*EXP(-$O$4*($H$14*($H$4/$E$4)*G306/$L$10-1))-SQRT(($L$9/2)*$O$7^2*EXP(-2*$O$5*(G306/$L$10-1))+($L$9/2)*$O$7^2*EXP(-2*$O$5*(($H$4/$E$4)*G306/$L$10-1))+($L$9/2)*$O$7^2*EXP(-2*$O$5*(SQRT(4/3+$H$11^2/4)*($H$4/$E$4)*G306/$L$10-1))+2*$O$7^2*EXP(-2*$O$5*(($H$5/$E$4)*G306/$L$10-1))+16*$O$7^2*EXP(-2*$O$5*($H$14*($H$5/$E$4)*G306/$L$10-1)))</f>
        <v>-0.15561375793269636</v>
      </c>
      <c r="N306" s="13">
        <f t="shared" si="28"/>
        <v>2.9188999967632348E-6</v>
      </c>
      <c r="O306" s="13">
        <v>1</v>
      </c>
    </row>
    <row r="307" spans="4:15" x14ac:dyDescent="0.4">
      <c r="D307" s="6">
        <v>4.7600000000000096</v>
      </c>
      <c r="E307" s="7">
        <f t="shared" si="24"/>
        <v>-9.5390367437398246E-2</v>
      </c>
      <c r="G307">
        <f t="shared" si="25"/>
        <v>5.9957202918388539</v>
      </c>
      <c r="H307" s="10">
        <f t="shared" si="29"/>
        <v>-0.15205224569521281</v>
      </c>
      <c r="I307">
        <f t="shared" si="26"/>
        <v>-1.8246269483425537</v>
      </c>
      <c r="K307">
        <f t="shared" si="27"/>
        <v>-0.2933575227232757</v>
      </c>
      <c r="M307">
        <f>($L$9/2)*$O$6*EXP(-$O$4*(G307/$L$10-1))+($L$9/2)*$O$6*EXP(-$O$4*(($H$4/$E$4)*G307/$L$10-1))+($L$9/2)*$O$6*EXP(-$O$4*(SQRT(4/3+$H$11^2/4)*($H$4/$E$4)*G307/$L$10-1))+2*$O$6*EXP(-$O$4*(($H$5/$E$4)*G307/$L$10-1))+16*$O$6*EXP(-$O$4*($H$14*($H$4/$E$4)*G307/$L$10-1))-SQRT(($L$9/2)*$O$7^2*EXP(-2*$O$5*(G307/$L$10-1))+($L$9/2)*$O$7^2*EXP(-2*$O$5*(($H$4/$E$4)*G307/$L$10-1))+($L$9/2)*$O$7^2*EXP(-2*$O$5*(SQRT(4/3+$H$11^2/4)*($H$4/$E$4)*G307/$L$10-1))+2*$O$7^2*EXP(-2*$O$5*(($H$5/$E$4)*G307/$L$10-1))+16*$O$7^2*EXP(-2*$O$5*($H$14*($H$5/$E$4)*G307/$L$10-1)))</f>
        <v>-0.15383712146225689</v>
      </c>
      <c r="N307" s="13">
        <f t="shared" si="28"/>
        <v>3.1857815037812151E-6</v>
      </c>
      <c r="O307" s="13">
        <v>1</v>
      </c>
    </row>
    <row r="308" spans="4:15" x14ac:dyDescent="0.4">
      <c r="D308" s="6">
        <v>4.78</v>
      </c>
      <c r="E308" s="7">
        <f t="shared" si="24"/>
        <v>-9.424082431129667E-2</v>
      </c>
      <c r="G308">
        <f t="shared" si="25"/>
        <v>6.0076318020208923</v>
      </c>
      <c r="H308" s="10">
        <f t="shared" si="29"/>
        <v>-0.1502198739522069</v>
      </c>
      <c r="I308">
        <f t="shared" si="26"/>
        <v>-1.8026384874264827</v>
      </c>
      <c r="K308">
        <f t="shared" si="27"/>
        <v>-0.29021774361472419</v>
      </c>
      <c r="M308">
        <f>($L$9/2)*$O$6*EXP(-$O$4*(G308/$L$10-1))+($L$9/2)*$O$6*EXP(-$O$4*(($H$4/$E$4)*G308/$L$10-1))+($L$9/2)*$O$6*EXP(-$O$4*(SQRT(4/3+$H$11^2/4)*($H$4/$E$4)*G308/$L$10-1))+2*$O$6*EXP(-$O$4*(($H$5/$E$4)*G308/$L$10-1))+16*$O$6*EXP(-$O$4*($H$14*($H$4/$E$4)*G308/$L$10-1))-SQRT(($L$9/2)*$O$7^2*EXP(-2*$O$5*(G308/$L$10-1))+($L$9/2)*$O$7^2*EXP(-2*$O$5*(($H$4/$E$4)*G308/$L$10-1))+($L$9/2)*$O$7^2*EXP(-2*$O$5*(SQRT(4/3+$H$11^2/4)*($H$4/$E$4)*G308/$L$10-1))+2*$O$7^2*EXP(-2*$O$5*(($H$5/$E$4)*G308/$L$10-1))+16*$O$7^2*EXP(-2*$O$5*($H$14*($H$5/$E$4)*G308/$L$10-1)))</f>
        <v>-0.15208067272806786</v>
      </c>
      <c r="N308" s="13">
        <f t="shared" si="28"/>
        <v>3.4625720842456311E-6</v>
      </c>
      <c r="O308" s="13">
        <v>1</v>
      </c>
    </row>
    <row r="309" spans="4:15" x14ac:dyDescent="0.4">
      <c r="D309" s="6">
        <v>4.8000000000000096</v>
      </c>
      <c r="E309" s="7">
        <f t="shared" si="24"/>
        <v>-9.3104110805331403E-2</v>
      </c>
      <c r="G309">
        <f t="shared" si="25"/>
        <v>6.0195433122029423</v>
      </c>
      <c r="H309" s="10">
        <f t="shared" si="29"/>
        <v>-0.14840795262369824</v>
      </c>
      <c r="I309">
        <f t="shared" si="26"/>
        <v>-1.780895431484379</v>
      </c>
      <c r="K309">
        <f t="shared" si="27"/>
        <v>-0.28711161306226624</v>
      </c>
      <c r="M309">
        <f>($L$9/2)*$O$6*EXP(-$O$4*(G309/$L$10-1))+($L$9/2)*$O$6*EXP(-$O$4*(($H$4/$E$4)*G309/$L$10-1))+($L$9/2)*$O$6*EXP(-$O$4*(SQRT(4/3+$H$11^2/4)*($H$4/$E$4)*G309/$L$10-1))+2*$O$6*EXP(-$O$4*(($H$5/$E$4)*G309/$L$10-1))+16*$O$6*EXP(-$O$4*($H$14*($H$4/$E$4)*G309/$L$10-1))-SQRT(($L$9/2)*$O$7^2*EXP(-2*$O$5*(G309/$L$10-1))+($L$9/2)*$O$7^2*EXP(-2*$O$5*(($H$4/$E$4)*G309/$L$10-1))+($L$9/2)*$O$7^2*EXP(-2*$O$5*(SQRT(4/3+$H$11^2/4)*($H$4/$E$4)*G309/$L$10-1))+2*$O$7^2*EXP(-2*$O$5*(($H$5/$E$4)*G309/$L$10-1))+16*$O$7^2*EXP(-2*$O$5*($H$14*($H$5/$E$4)*G309/$L$10-1)))</f>
        <v>-0.15034418595901833</v>
      </c>
      <c r="N309" s="13">
        <f t="shared" si="28"/>
        <v>3.7489995288047474E-6</v>
      </c>
      <c r="O309" s="13">
        <v>1</v>
      </c>
    </row>
    <row r="310" spans="4:15" x14ac:dyDescent="0.4">
      <c r="D310" s="6">
        <v>4.8200000000000101</v>
      </c>
      <c r="E310" s="7">
        <f t="shared" si="24"/>
        <v>-9.1980095667162809E-2</v>
      </c>
      <c r="G310">
        <f t="shared" si="25"/>
        <v>6.0314548223849878</v>
      </c>
      <c r="H310" s="10">
        <f t="shared" si="29"/>
        <v>-0.14661627249345754</v>
      </c>
      <c r="I310">
        <f t="shared" si="26"/>
        <v>-1.7593952699214905</v>
      </c>
      <c r="K310">
        <f t="shared" si="27"/>
        <v>-0.2840387702637035</v>
      </c>
      <c r="M310">
        <f>($L$9/2)*$O$6*EXP(-$O$4*(G310/$L$10-1))+($L$9/2)*$O$6*EXP(-$O$4*(($H$4/$E$4)*G310/$L$10-1))+($L$9/2)*$O$6*EXP(-$O$4*(SQRT(4/3+$H$11^2/4)*($H$4/$E$4)*G310/$L$10-1))+2*$O$6*EXP(-$O$4*(($H$5/$E$4)*G310/$L$10-1))+16*$O$6*EXP(-$O$4*($H$14*($H$4/$E$4)*G310/$L$10-1))-SQRT(($L$9/2)*$O$7^2*EXP(-2*$O$5*(G310/$L$10-1))+($L$9/2)*$O$7^2*EXP(-2*$O$5*(($H$4/$E$4)*G310/$L$10-1))+($L$9/2)*$O$7^2*EXP(-2*$O$5*(SQRT(4/3+$H$11^2/4)*($H$4/$E$4)*G310/$L$10-1))+2*$O$7^2*EXP(-2*$O$5*(($H$5/$E$4)*G310/$L$10-1))+16*$O$7^2*EXP(-2*$O$5*($H$14*($H$5/$E$4)*G310/$L$10-1)))</f>
        <v>-0.14862743777900661</v>
      </c>
      <c r="N310" s="13">
        <f t="shared" si="28"/>
        <v>4.044785805797655E-6</v>
      </c>
      <c r="O310" s="13">
        <v>1</v>
      </c>
    </row>
    <row r="311" spans="4:15" x14ac:dyDescent="0.4">
      <c r="D311" s="6">
        <v>4.8400000000000096</v>
      </c>
      <c r="E311" s="7">
        <f t="shared" si="24"/>
        <v>-9.0868648892947157E-2</v>
      </c>
      <c r="G311">
        <f t="shared" si="25"/>
        <v>6.0433663325670315</v>
      </c>
      <c r="H311" s="10">
        <f t="shared" si="29"/>
        <v>-0.1448446263353578</v>
      </c>
      <c r="I311">
        <f t="shared" si="26"/>
        <v>-1.7381355160242937</v>
      </c>
      <c r="K311">
        <f t="shared" si="27"/>
        <v>-0.28099885826176652</v>
      </c>
      <c r="M311">
        <f>($L$9/2)*$O$6*EXP(-$O$4*(G311/$L$10-1))+($L$9/2)*$O$6*EXP(-$O$4*(($H$4/$E$4)*G311/$L$10-1))+($L$9/2)*$O$6*EXP(-$O$4*(SQRT(4/3+$H$11^2/4)*($H$4/$E$4)*G311/$L$10-1))+2*$O$6*EXP(-$O$4*(($H$5/$E$4)*G311/$L$10-1))+16*$O$6*EXP(-$O$4*($H$14*($H$4/$E$4)*G311/$L$10-1))-SQRT(($L$9/2)*$O$7^2*EXP(-2*$O$5*(G311/$L$10-1))+($L$9/2)*$O$7^2*EXP(-2*$O$5*(($H$4/$E$4)*G311/$L$10-1))+($L$9/2)*$O$7^2*EXP(-2*$O$5*(SQRT(4/3+$H$11^2/4)*($H$4/$E$4)*G311/$L$10-1))+2*$O$7^2*EXP(-2*$O$5*(($H$5/$E$4)*G311/$L$10-1))+16*$O$7^2*EXP(-2*$O$5*($H$14*($H$5/$E$4)*G311/$L$10-1)))</f>
        <v>-0.14693020718614089</v>
      </c>
      <c r="N311" s="13">
        <f t="shared" si="28"/>
        <v>4.3496474851531029E-6</v>
      </c>
      <c r="O311" s="13">
        <v>1</v>
      </c>
    </row>
    <row r="312" spans="4:15" x14ac:dyDescent="0.4">
      <c r="D312" s="6">
        <v>4.8600000000000003</v>
      </c>
      <c r="E312" s="7">
        <f t="shared" si="24"/>
        <v>-8.9769641715522625E-2</v>
      </c>
      <c r="G312">
        <f t="shared" si="25"/>
        <v>6.0552778427490699</v>
      </c>
      <c r="H312" s="10">
        <f t="shared" si="29"/>
        <v>-0.14309280889454307</v>
      </c>
      <c r="I312">
        <f t="shared" si="26"/>
        <v>-1.7171137067345168</v>
      </c>
      <c r="K312">
        <f t="shared" si="27"/>
        <v>-0.27799152390479709</v>
      </c>
      <c r="M312">
        <f>($L$9/2)*$O$6*EXP(-$O$4*(G312/$L$10-1))+($L$9/2)*$O$6*EXP(-$O$4*(($H$4/$E$4)*G312/$L$10-1))+($L$9/2)*$O$6*EXP(-$O$4*(SQRT(4/3+$H$11^2/4)*($H$4/$E$4)*G312/$L$10-1))+2*$O$6*EXP(-$O$4*(($H$5/$E$4)*G312/$L$10-1))+16*$O$6*EXP(-$O$4*($H$14*($H$4/$E$4)*G312/$L$10-1))-SQRT(($L$9/2)*$O$7^2*EXP(-2*$O$5*(G312/$L$10-1))+($L$9/2)*$O$7^2*EXP(-2*$O$5*(($H$4/$E$4)*G312/$L$10-1))+($L$9/2)*$O$7^2*EXP(-2*$O$5*(SQRT(4/3+$H$11^2/4)*($H$4/$E$4)*G312/$L$10-1))+2*$O$7^2*EXP(-2*$O$5*(($H$5/$E$4)*G312/$L$10-1))+16*$O$7^2*EXP(-2*$O$5*($H$14*($H$5/$E$4)*G312/$L$10-1)))</f>
        <v>-0.14525227553196057</v>
      </c>
      <c r="N312" s="13">
        <f t="shared" si="28"/>
        <v>4.6632961581192721E-6</v>
      </c>
      <c r="O312" s="13">
        <v>1</v>
      </c>
    </row>
    <row r="313" spans="4:15" x14ac:dyDescent="0.4">
      <c r="D313" s="6">
        <v>4.8800000000000097</v>
      </c>
      <c r="E313" s="7">
        <f t="shared" si="24"/>
        <v>-8.8682946592692435E-2</v>
      </c>
      <c r="G313">
        <f t="shared" si="25"/>
        <v>6.0671893529311207</v>
      </c>
      <c r="H313" s="10">
        <f t="shared" si="29"/>
        <v>-0.14136061686875176</v>
      </c>
      <c r="I313">
        <f t="shared" si="26"/>
        <v>-1.696327402425021</v>
      </c>
      <c r="K313">
        <f t="shared" si="27"/>
        <v>-0.27501641780773267</v>
      </c>
      <c r="M313">
        <f>($L$9/2)*$O$6*EXP(-$O$4*(G313/$L$10-1))+($L$9/2)*$O$6*EXP(-$O$4*(($H$4/$E$4)*G313/$L$10-1))+($L$9/2)*$O$6*EXP(-$O$4*(SQRT(4/3+$H$11^2/4)*($H$4/$E$4)*G313/$L$10-1))+2*$O$6*EXP(-$O$4*(($H$5/$E$4)*G313/$L$10-1))+16*$O$6*EXP(-$O$4*($H$14*($H$4/$E$4)*G313/$L$10-1))-SQRT(($L$9/2)*$O$7^2*EXP(-2*$O$5*(G313/$L$10-1))+($L$9/2)*$O$7^2*EXP(-2*$O$5*(($H$4/$E$4)*G313/$L$10-1))+($L$9/2)*$O$7^2*EXP(-2*$O$5*(SQRT(4/3+$H$11^2/4)*($H$4/$E$4)*G313/$L$10-1))+2*$O$7^2*EXP(-2*$O$5*(($H$5/$E$4)*G313/$L$10-1))+16*$O$7^2*EXP(-2*$O$5*($H$14*($H$5/$E$4)*G313/$L$10-1)))</f>
        <v>-0.14359342650066853</v>
      </c>
      <c r="N313" s="13">
        <f t="shared" si="28"/>
        <v>4.9854388523803073E-6</v>
      </c>
      <c r="O313" s="13">
        <v>1</v>
      </c>
    </row>
    <row r="314" spans="4:15" x14ac:dyDescent="0.4">
      <c r="D314" s="6">
        <v>4.9000000000000101</v>
      </c>
      <c r="E314" s="7">
        <f t="shared" si="24"/>
        <v>-8.7608437195619213E-2</v>
      </c>
      <c r="G314">
        <f t="shared" si="25"/>
        <v>6.0791008631131653</v>
      </c>
      <c r="H314" s="10">
        <f t="shared" si="29"/>
        <v>-0.13964784888981704</v>
      </c>
      <c r="I314">
        <f t="shared" si="26"/>
        <v>-1.6757741866778044</v>
      </c>
      <c r="K314">
        <f t="shared" si="27"/>
        <v>-0.27207319431343413</v>
      </c>
      <c r="M314">
        <f>($L$9/2)*$O$6*EXP(-$O$4*(G314/$L$10-1))+($L$9/2)*$O$6*EXP(-$O$4*(($H$4/$E$4)*G314/$L$10-1))+($L$9/2)*$O$6*EXP(-$O$4*(SQRT(4/3+$H$11^2/4)*($H$4/$E$4)*G314/$L$10-1))+2*$O$6*EXP(-$O$4*(($H$5/$E$4)*G314/$L$10-1))+16*$O$6*EXP(-$O$4*($H$14*($H$4/$E$4)*G314/$L$10-1))-SQRT(($L$9/2)*$O$7^2*EXP(-2*$O$5*(G314/$L$10-1))+($L$9/2)*$O$7^2*EXP(-2*$O$5*(($H$4/$E$4)*G314/$L$10-1))+($L$9/2)*$O$7^2*EXP(-2*$O$5*(SQRT(4/3+$H$11^2/4)*($H$4/$E$4)*G314/$L$10-1))+2*$O$7^2*EXP(-2*$O$5*(($H$5/$E$4)*G314/$L$10-1))+16*$O$7^2*EXP(-2*$O$5*($H$14*($H$5/$E$4)*G314/$L$10-1)))</f>
        <v>-0.1419534460883996</v>
      </c>
      <c r="N314" s="13">
        <f t="shared" si="28"/>
        <v>5.3157784421117469E-6</v>
      </c>
      <c r="O314" s="13">
        <v>1</v>
      </c>
    </row>
    <row r="315" spans="4:15" x14ac:dyDescent="0.4">
      <c r="D315" s="6">
        <v>4.9200000000000097</v>
      </c>
      <c r="E315" s="7">
        <f t="shared" si="24"/>
        <v>-8.6545988397314116E-2</v>
      </c>
      <c r="G315">
        <f t="shared" si="25"/>
        <v>6.0910123732952091</v>
      </c>
      <c r="H315" s="10">
        <f t="shared" si="29"/>
        <v>-0.1379543055053187</v>
      </c>
      <c r="I315">
        <f t="shared" si="26"/>
        <v>-1.6554516660638243</v>
      </c>
      <c r="K315">
        <f t="shared" si="27"/>
        <v>-0.26916151145430389</v>
      </c>
      <c r="M315">
        <f>($L$9/2)*$O$6*EXP(-$O$4*(G315/$L$10-1))+($L$9/2)*$O$6*EXP(-$O$4*(($H$4/$E$4)*G315/$L$10-1))+($L$9/2)*$O$6*EXP(-$O$4*(SQRT(4/3+$H$11^2/4)*($H$4/$E$4)*G315/$L$10-1))+2*$O$6*EXP(-$O$4*(($H$5/$E$4)*G315/$L$10-1))+16*$O$6*EXP(-$O$4*($H$14*($H$4/$E$4)*G315/$L$10-1))-SQRT(($L$9/2)*$O$7^2*EXP(-2*$O$5*(G315/$L$10-1))+($L$9/2)*$O$7^2*EXP(-2*$O$5*(($H$4/$E$4)*G315/$L$10-1))+($L$9/2)*$O$7^2*EXP(-2*$O$5*(SQRT(4/3+$H$11^2/4)*($H$4/$E$4)*G315/$L$10-1))+2*$O$7^2*EXP(-2*$O$5*(($H$5/$E$4)*G315/$L$10-1))+16*$O$7^2*EXP(-2*$O$5*($H$14*($H$5/$E$4)*G315/$L$10-1)))</f>
        <v>-0.14033212258250452</v>
      </c>
      <c r="N315" s="13">
        <f t="shared" si="28"/>
        <v>5.6540140525565042E-6</v>
      </c>
      <c r="O315" s="13">
        <v>1</v>
      </c>
    </row>
    <row r="316" spans="4:15" x14ac:dyDescent="0.4">
      <c r="D316" s="6">
        <v>4.9400000000000004</v>
      </c>
      <c r="E316" s="7">
        <f t="shared" si="24"/>
        <v>-8.5495476261239017E-2</v>
      </c>
      <c r="G316">
        <f t="shared" si="25"/>
        <v>6.1029238834772483</v>
      </c>
      <c r="H316" s="10">
        <f t="shared" si="29"/>
        <v>-0.136279789160415</v>
      </c>
      <c r="I316">
        <f t="shared" si="26"/>
        <v>-1.63535746992498</v>
      </c>
      <c r="K316">
        <f t="shared" si="27"/>
        <v>-0.26628103091425109</v>
      </c>
      <c r="M316">
        <f>($L$9/2)*$O$6*EXP(-$O$4*(G316/$L$10-1))+($L$9/2)*$O$6*EXP(-$O$4*(($H$4/$E$4)*G316/$L$10-1))+($L$9/2)*$O$6*EXP(-$O$4*(SQRT(4/3+$H$11^2/4)*($H$4/$E$4)*G316/$L$10-1))+2*$O$6*EXP(-$O$4*(($H$5/$E$4)*G316/$L$10-1))+16*$O$6*EXP(-$O$4*($H$14*($H$4/$E$4)*G316/$L$10-1))-SQRT(($L$9/2)*$O$7^2*EXP(-2*$O$5*(G316/$L$10-1))+($L$9/2)*$O$7^2*EXP(-2*$O$5*(($H$4/$E$4)*G316/$L$10-1))+($L$9/2)*$O$7^2*EXP(-2*$O$5*(SQRT(4/3+$H$11^2/4)*($H$4/$E$4)*G316/$L$10-1))+2*$O$7^2*EXP(-2*$O$5*(($H$5/$E$4)*G316/$L$10-1))+16*$O$7^2*EXP(-2*$O$5*($H$14*($H$5/$E$4)*G316/$L$10-1)))</f>
        <v>-0.13872924654088634</v>
      </c>
      <c r="N316" s="13">
        <f t="shared" si="28"/>
        <v>5.999841458745505E-6</v>
      </c>
      <c r="O316" s="13">
        <v>1</v>
      </c>
    </row>
    <row r="317" spans="4:15" x14ac:dyDescent="0.4">
      <c r="D317" s="6">
        <v>4.9600000000000097</v>
      </c>
      <c r="E317" s="7">
        <f t="shared" si="24"/>
        <v>-8.4456778030009186E-2</v>
      </c>
      <c r="G317">
        <f t="shared" si="25"/>
        <v>6.1148353936592983</v>
      </c>
      <c r="H317" s="10">
        <f t="shared" si="29"/>
        <v>-0.13462410417983467</v>
      </c>
      <c r="I317">
        <f t="shared" si="26"/>
        <v>-1.615489250158016</v>
      </c>
      <c r="K317">
        <f t="shared" si="27"/>
        <v>-0.26343141799096265</v>
      </c>
      <c r="M317">
        <f>($L$9/2)*$O$6*EXP(-$O$4*(G317/$L$10-1))+($L$9/2)*$O$6*EXP(-$O$4*(($H$4/$E$4)*G317/$L$10-1))+($L$9/2)*$O$6*EXP(-$O$4*(SQRT(4/3+$H$11^2/4)*($H$4/$E$4)*G317/$L$10-1))+2*$O$6*EXP(-$O$4*(($H$5/$E$4)*G317/$L$10-1))+16*$O$6*EXP(-$O$4*($H$14*($H$4/$E$4)*G317/$L$10-1))-SQRT(($L$9/2)*$O$7^2*EXP(-2*$O$5*(G317/$L$10-1))+($L$9/2)*$O$7^2*EXP(-2*$O$5*(($H$4/$E$4)*G317/$L$10-1))+($L$9/2)*$O$7^2*EXP(-2*$O$5*(SQRT(4/3+$H$11^2/4)*($H$4/$E$4)*G317/$L$10-1))+2*$O$7^2*EXP(-2*$O$5*(($H$5/$E$4)*G317/$L$10-1))+16*$O$7^2*EXP(-2*$O$5*($H$14*($H$5/$E$4)*G317/$L$10-1)))</f>
        <v>-0.13714461077137197</v>
      </c>
      <c r="N317" s="13">
        <f t="shared" si="28"/>
        <v>6.3529534779829628E-6</v>
      </c>
      <c r="O317" s="13">
        <v>1</v>
      </c>
    </row>
    <row r="318" spans="4:15" x14ac:dyDescent="0.4">
      <c r="D318" s="6">
        <v>4.9800000000000102</v>
      </c>
      <c r="E318" s="7">
        <f t="shared" si="24"/>
        <v>-8.3429772114209891E-2</v>
      </c>
      <c r="G318">
        <f t="shared" si="25"/>
        <v>6.1267469038413429</v>
      </c>
      <c r="H318" s="10">
        <f t="shared" si="29"/>
        <v>-0.13298705675005057</v>
      </c>
      <c r="I318">
        <f t="shared" si="26"/>
        <v>-1.5958446810006068</v>
      </c>
      <c r="K318">
        <f t="shared" si="27"/>
        <v>-0.26061234155851881</v>
      </c>
      <c r="M318">
        <f>($L$9/2)*$O$6*EXP(-$O$4*(G318/$L$10-1))+($L$9/2)*$O$6*EXP(-$O$4*(($H$4/$E$4)*G318/$L$10-1))+($L$9/2)*$O$6*EXP(-$O$4*(SQRT(4/3+$H$11^2/4)*($H$4/$E$4)*G318/$L$10-1))+2*$O$6*EXP(-$O$4*(($H$5/$E$4)*G318/$L$10-1))+16*$O$6*EXP(-$O$4*($H$14*($H$4/$E$4)*G318/$L$10-1))-SQRT(($L$9/2)*$O$7^2*EXP(-2*$O$5*(G318/$L$10-1))+($L$9/2)*$O$7^2*EXP(-2*$O$5*(($H$4/$E$4)*G318/$L$10-1))+($L$9/2)*$O$7^2*EXP(-2*$O$5*(SQRT(4/3+$H$11^2/4)*($H$4/$E$4)*G318/$L$10-1))+2*$O$7^2*EXP(-2*$O$5*(($H$5/$E$4)*G318/$L$10-1))+16*$O$7^2*EXP(-2*$O$5*($H$14*($H$5/$E$4)*G318/$L$10-1)))</f>
        <v>-0.13557801031114639</v>
      </c>
      <c r="N318" s="13">
        <f t="shared" si="28"/>
        <v>6.7130403557550883E-6</v>
      </c>
      <c r="O318" s="13">
        <v>1</v>
      </c>
    </row>
    <row r="319" spans="4:15" x14ac:dyDescent="0.4">
      <c r="D319" s="6">
        <v>5.0000000000000098</v>
      </c>
      <c r="E319" s="7">
        <f t="shared" si="24"/>
        <v>-8.2414338081310587E-2</v>
      </c>
      <c r="G319">
        <f t="shared" si="25"/>
        <v>6.1386584140233866</v>
      </c>
      <c r="H319" s="10">
        <f t="shared" si="29"/>
        <v>-0.13136845490160906</v>
      </c>
      <c r="I319">
        <f t="shared" si="26"/>
        <v>-1.5764214588193086</v>
      </c>
      <c r="K319">
        <f t="shared" si="27"/>
        <v>-0.2578234740303067</v>
      </c>
      <c r="M319">
        <f>($L$9/2)*$O$6*EXP(-$O$4*(G319/$L$10-1))+($L$9/2)*$O$6*EXP(-$O$4*(($H$4/$E$4)*G319/$L$10-1))+($L$9/2)*$O$6*EXP(-$O$4*(SQRT(4/3+$H$11^2/4)*($H$4/$E$4)*G319/$L$10-1))+2*$O$6*EXP(-$O$4*(($H$5/$E$4)*G319/$L$10-1))+16*$O$6*EXP(-$O$4*($H$14*($H$4/$E$4)*G319/$L$10-1))-SQRT(($L$9/2)*$O$7^2*EXP(-2*$O$5*(G319/$L$10-1))+($L$9/2)*$O$7^2*EXP(-2*$O$5*(($H$4/$E$4)*G319/$L$10-1))+($L$9/2)*$O$7^2*EXP(-2*$O$5*(SQRT(4/3+$H$11^2/4)*($H$4/$E$4)*G319/$L$10-1))+2*$O$7^2*EXP(-2*$O$5*(($H$5/$E$4)*G319/$L$10-1))+16*$O$7^2*EXP(-2*$O$5*($H$14*($H$5/$E$4)*G319/$L$10-1)))</f>
        <v>-0.13402924240622868</v>
      </c>
      <c r="N319" s="13">
        <f t="shared" si="28"/>
        <v>7.0797901447399131E-6</v>
      </c>
      <c r="O319" s="13">
        <v>1</v>
      </c>
    </row>
    <row r="320" spans="4:15" x14ac:dyDescent="0.4">
      <c r="D320" s="6">
        <v>5.0199999999999996</v>
      </c>
      <c r="E320" s="7">
        <f t="shared" si="24"/>
        <v>-8.1410356644693635E-2</v>
      </c>
      <c r="G320">
        <f t="shared" si="25"/>
        <v>6.150569924205425</v>
      </c>
      <c r="H320" s="10">
        <f t="shared" si="29"/>
        <v>-0.12976810849164166</v>
      </c>
      <c r="I320">
        <f t="shared" si="26"/>
        <v>-1.5572173018997</v>
      </c>
      <c r="K320">
        <f t="shared" si="27"/>
        <v>-0.25506449132227821</v>
      </c>
      <c r="M320">
        <f>($L$9/2)*$O$6*EXP(-$O$4*(G320/$L$10-1))+($L$9/2)*$O$6*EXP(-$O$4*(($H$4/$E$4)*G320/$L$10-1))+($L$9/2)*$O$6*EXP(-$O$4*(SQRT(4/3+$H$11^2/4)*($H$4/$E$4)*G320/$L$10-1))+2*$O$6*EXP(-$O$4*(($H$5/$E$4)*G320/$L$10-1))+16*$O$6*EXP(-$O$4*($H$14*($H$4/$E$4)*G320/$L$10-1))-SQRT(($L$9/2)*$O$7^2*EXP(-2*$O$5*(G320/$L$10-1))+($L$9/2)*$O$7^2*EXP(-2*$O$5*(($H$4/$E$4)*G320/$L$10-1))+($L$9/2)*$O$7^2*EXP(-2*$O$5*(SQRT(4/3+$H$11^2/4)*($H$4/$E$4)*G320/$L$10-1))+2*$O$7^2*EXP(-2*$O$5*(($H$5/$E$4)*G320/$L$10-1))+16*$O$7^2*EXP(-2*$O$5*($H$14*($H$5/$E$4)*G320/$L$10-1)))</f>
        <v>-0.13249810649102201</v>
      </c>
      <c r="N320" s="13">
        <f t="shared" si="28"/>
        <v>7.45288907662066E-6</v>
      </c>
      <c r="O320" s="13">
        <v>1</v>
      </c>
    </row>
    <row r="321" spans="4:15" x14ac:dyDescent="0.4">
      <c r="D321" s="6">
        <v>5.0400000000000098</v>
      </c>
      <c r="E321" s="7">
        <f t="shared" si="24"/>
        <v>-8.0417709652784899E-2</v>
      </c>
      <c r="G321">
        <f t="shared" si="25"/>
        <v>6.1624814343874759</v>
      </c>
      <c r="H321" s="10">
        <f t="shared" si="29"/>
        <v>-0.12818582918653915</v>
      </c>
      <c r="I321">
        <f t="shared" si="26"/>
        <v>-1.5382299502384698</v>
      </c>
      <c r="K321">
        <f t="shared" si="27"/>
        <v>-0.25233507281651857</v>
      </c>
      <c r="M321">
        <f>($L$9/2)*$O$6*EXP(-$O$4*(G321/$L$10-1))+($L$9/2)*$O$6*EXP(-$O$4*(($H$4/$E$4)*G321/$L$10-1))+($L$9/2)*$O$6*EXP(-$O$4*(SQRT(4/3+$H$11^2/4)*($H$4/$E$4)*G321/$L$10-1))+2*$O$6*EXP(-$O$4*(($H$5/$E$4)*G321/$L$10-1))+16*$O$6*EXP(-$O$4*($H$14*($H$4/$E$4)*G321/$L$10-1))-SQRT(($L$9/2)*$O$7^2*EXP(-2*$O$5*(G321/$L$10-1))+($L$9/2)*$O$7^2*EXP(-2*$O$5*(($H$4/$E$4)*G321/$L$10-1))+($L$9/2)*$O$7^2*EXP(-2*$O$5*(SQRT(4/3+$H$11^2/4)*($H$4/$E$4)*G321/$L$10-1))+2*$O$7^2*EXP(-2*$O$5*(($H$5/$E$4)*G321/$L$10-1))+16*$O$7^2*EXP(-2*$O$5*($H$14*($H$5/$E$4)*G321/$L$10-1)))</f>
        <v>-0.13098440416792245</v>
      </c>
      <c r="N321" s="13">
        <f t="shared" si="28"/>
        <v>7.8320219264245726E-6</v>
      </c>
      <c r="O321" s="13">
        <v>1</v>
      </c>
    </row>
    <row r="322" spans="4:15" x14ac:dyDescent="0.4">
      <c r="D322" s="6">
        <v>5.0600000000000103</v>
      </c>
      <c r="E322" s="7">
        <f t="shared" si="24"/>
        <v>-7.9436280078299643E-2</v>
      </c>
      <c r="G322">
        <f t="shared" si="25"/>
        <v>6.1743929445695196</v>
      </c>
      <c r="H322" s="10">
        <f t="shared" si="29"/>
        <v>-0.12662143044480961</v>
      </c>
      <c r="I322">
        <f t="shared" si="26"/>
        <v>-1.5194571653377154</v>
      </c>
      <c r="K322">
        <f t="shared" si="27"/>
        <v>-0.24963490132515936</v>
      </c>
      <c r="M322">
        <f>($L$9/2)*$O$6*EXP(-$O$4*(G322/$L$10-1))+($L$9/2)*$O$6*EXP(-$O$4*(($H$4/$E$4)*G322/$L$10-1))+($L$9/2)*$O$6*EXP(-$O$4*(SQRT(4/3+$H$11^2/4)*($H$4/$E$4)*G322/$L$10-1))+2*$O$6*EXP(-$O$4*(($H$5/$E$4)*G322/$L$10-1))+16*$O$6*EXP(-$O$4*($H$14*($H$4/$E$4)*G322/$L$10-1))-SQRT(($L$9/2)*$O$7^2*EXP(-2*$O$5*(G322/$L$10-1))+($L$9/2)*$O$7^2*EXP(-2*$O$5*(($H$4/$E$4)*G322/$L$10-1))+($L$9/2)*$O$7^2*EXP(-2*$O$5*(SQRT(4/3+$H$11^2/4)*($H$4/$E$4)*G322/$L$10-1))+2*$O$7^2*EXP(-2*$O$5*(($H$5/$E$4)*G322/$L$10-1))+16*$O$7^2*EXP(-2*$O$5*($H$14*($H$5/$E$4)*G322/$L$10-1)))</f>
        <v>-0.1294879391870116</v>
      </c>
      <c r="N322" s="13">
        <f t="shared" si="28"/>
        <v>8.2168723691204016E-6</v>
      </c>
      <c r="O322" s="13">
        <v>1</v>
      </c>
    </row>
    <row r="323" spans="4:15" x14ac:dyDescent="0.4">
      <c r="D323" s="6">
        <v>5.0800000000000098</v>
      </c>
      <c r="E323" s="7">
        <f t="shared" si="24"/>
        <v>-7.8465952007585868E-2</v>
      </c>
      <c r="G323">
        <f t="shared" si="25"/>
        <v>6.1863044547515642</v>
      </c>
      <c r="H323" s="10">
        <f t="shared" si="29"/>
        <v>-0.12507472750009188</v>
      </c>
      <c r="I323">
        <f t="shared" si="26"/>
        <v>-1.5008967300011027</v>
      </c>
      <c r="K323">
        <f t="shared" si="27"/>
        <v>-0.24696366305458672</v>
      </c>
      <c r="M323">
        <f>($L$9/2)*$O$6*EXP(-$O$4*(G323/$L$10-1))+($L$9/2)*$O$6*EXP(-$O$4*(($H$4/$E$4)*G323/$L$10-1))+($L$9/2)*$O$6*EXP(-$O$4*(SQRT(4/3+$H$11^2/4)*($H$4/$E$4)*G323/$L$10-1))+2*$O$6*EXP(-$O$4*(($H$5/$E$4)*G323/$L$10-1))+16*$O$6*EXP(-$O$4*($H$14*($H$4/$E$4)*G323/$L$10-1))-SQRT(($L$9/2)*$O$7^2*EXP(-2*$O$5*(G323/$L$10-1))+($L$9/2)*$O$7^2*EXP(-2*$O$5*(($H$4/$E$4)*G323/$L$10-1))+($L$9/2)*$O$7^2*EXP(-2*$O$5*(SQRT(4/3+$H$11^2/4)*($H$4/$E$4)*G323/$L$10-1))+2*$O$7^2*EXP(-2*$O$5*(($H$5/$E$4)*G323/$L$10-1))+16*$O$7^2*EXP(-2*$O$5*($H$14*($H$5/$E$4)*G323/$L$10-1)))</f>
        <v>-0.12800851742581015</v>
      </c>
      <c r="N323" s="13">
        <f t="shared" si="28"/>
        <v>8.6071233282460233E-6</v>
      </c>
      <c r="O323" s="13">
        <v>1</v>
      </c>
    </row>
    <row r="324" spans="4:15" x14ac:dyDescent="0.4">
      <c r="D324" s="6">
        <v>5.0999999999999996</v>
      </c>
      <c r="E324" s="7">
        <f t="shared" si="24"/>
        <v>-7.7506610630082837E-2</v>
      </c>
      <c r="G324">
        <f t="shared" si="25"/>
        <v>6.1982159649336026</v>
      </c>
      <c r="H324" s="10">
        <f t="shared" si="29"/>
        <v>-0.12354553734435204</v>
      </c>
      <c r="I324">
        <f t="shared" si="26"/>
        <v>-1.4825464481322246</v>
      </c>
      <c r="K324">
        <f t="shared" si="27"/>
        <v>-0.24432104756999848</v>
      </c>
      <c r="M324">
        <f>($L$9/2)*$O$6*EXP(-$O$4*(G324/$L$10-1))+($L$9/2)*$O$6*EXP(-$O$4*(($H$4/$E$4)*G324/$L$10-1))+($L$9/2)*$O$6*EXP(-$O$4*(SQRT(4/3+$H$11^2/4)*($H$4/$E$4)*G324/$L$10-1))+2*$O$6*EXP(-$O$4*(($H$5/$E$4)*G324/$L$10-1))+16*$O$6*EXP(-$O$4*($H$14*($H$4/$E$4)*G324/$L$10-1))-SQRT(($L$9/2)*$O$7^2*EXP(-2*$O$5*(G324/$L$10-1))+($L$9/2)*$O$7^2*EXP(-2*$O$5*(($H$4/$E$4)*G324/$L$10-1))+($L$9/2)*$O$7^2*EXP(-2*$O$5*(SQRT(4/3+$H$11^2/4)*($H$4/$E$4)*G324/$L$10-1))+2*$O$7^2*EXP(-2*$O$5*(($H$5/$E$4)*G324/$L$10-1))+16*$O$7^2*EXP(-2*$O$5*($H$14*($H$5/$E$4)*G324/$L$10-1)))</f>
        <v>-0.12654594686912668</v>
      </c>
      <c r="N324" s="13">
        <f t="shared" si="28"/>
        <v>9.0024573163583571E-6</v>
      </c>
      <c r="O324" s="13">
        <v>1</v>
      </c>
    </row>
    <row r="325" spans="4:15" x14ac:dyDescent="0.4">
      <c r="D325" s="6">
        <v>5.1200000000000099</v>
      </c>
      <c r="E325" s="7">
        <f t="shared" si="24"/>
        <v>-7.6558142227881126E-2</v>
      </c>
      <c r="G325">
        <f t="shared" si="25"/>
        <v>6.2101274751156534</v>
      </c>
      <c r="H325" s="10">
        <f t="shared" si="29"/>
        <v>-0.12203367871124253</v>
      </c>
      <c r="I325">
        <f t="shared" si="26"/>
        <v>-1.4644041445349103</v>
      </c>
      <c r="K325">
        <f t="shared" si="27"/>
        <v>-0.24170674776026574</v>
      </c>
      <c r="M325">
        <f>($L$9/2)*$O$6*EXP(-$O$4*(G325/$L$10-1))+($L$9/2)*$O$6*EXP(-$O$4*(($H$4/$E$4)*G325/$L$10-1))+($L$9/2)*$O$6*EXP(-$O$4*(SQRT(4/3+$H$11^2/4)*($H$4/$E$4)*G325/$L$10-1))+2*$O$6*EXP(-$O$4*(($H$5/$E$4)*G325/$L$10-1))+16*$O$6*EXP(-$O$4*($H$14*($H$4/$E$4)*G325/$L$10-1))-SQRT(($L$9/2)*$O$7^2*EXP(-2*$O$5*(G325/$L$10-1))+($L$9/2)*$O$7^2*EXP(-2*$O$5*(($H$4/$E$4)*G325/$L$10-1))+($L$9/2)*$O$7^2*EXP(-2*$O$5*(SQRT(4/3+$H$11^2/4)*($H$4/$E$4)*G325/$L$10-1))+2*$O$7^2*EXP(-2*$O$5*(($H$5/$E$4)*G325/$L$10-1))+16*$O$7^2*EXP(-2*$O$5*($H$14*($H$5/$E$4)*G325/$L$10-1)))</f>
        <v>-0.12510003758898156</v>
      </c>
      <c r="N325" s="13">
        <f t="shared" si="28"/>
        <v>9.4025567670889359E-6</v>
      </c>
      <c r="O325" s="13">
        <v>1</v>
      </c>
    </row>
    <row r="326" spans="4:15" x14ac:dyDescent="0.4">
      <c r="D326" s="6">
        <v>5.1400000000000103</v>
      </c>
      <c r="E326" s="7">
        <f t="shared" si="24"/>
        <v>-7.5620434165397044E-2</v>
      </c>
      <c r="G326">
        <f t="shared" si="25"/>
        <v>6.2220389852976981</v>
      </c>
      <c r="H326" s="10">
        <f t="shared" si="29"/>
        <v>-0.1205389720596429</v>
      </c>
      <c r="I326">
        <f t="shared" si="26"/>
        <v>-1.4464676647157146</v>
      </c>
      <c r="K326">
        <f t="shared" si="27"/>
        <v>-0.23912045980313898</v>
      </c>
      <c r="M326">
        <f>($L$9/2)*$O$6*EXP(-$O$4*(G326/$L$10-1))+($L$9/2)*$O$6*EXP(-$O$4*(($H$4/$E$4)*G326/$L$10-1))+($L$9/2)*$O$6*EXP(-$O$4*(SQRT(4/3+$H$11^2/4)*($H$4/$E$4)*G326/$L$10-1))+2*$O$6*EXP(-$O$4*(($H$5/$E$4)*G326/$L$10-1))+16*$O$6*EXP(-$O$4*($H$14*($H$4/$E$4)*G326/$L$10-1))-SQRT(($L$9/2)*$O$7^2*EXP(-2*$O$5*(G326/$L$10-1))+($L$9/2)*$O$7^2*EXP(-2*$O$5*(($H$4/$E$4)*G326/$L$10-1))+($L$9/2)*$O$7^2*EXP(-2*$O$5*(SQRT(4/3+$H$11^2/4)*($H$4/$E$4)*G326/$L$10-1))+2*$O$7^2*EXP(-2*$O$5*(($H$5/$E$4)*G326/$L$10-1))+16*$O$7^2*EXP(-2*$O$5*($H$14*($H$5/$E$4)*G326/$L$10-1)))</f>
        <v>-0.12367060172463266</v>
      </c>
      <c r="N326" s="13">
        <f t="shared" si="28"/>
        <v>9.8071043586439301E-6</v>
      </c>
      <c r="O326" s="13">
        <v>1</v>
      </c>
    </row>
    <row r="327" spans="4:15" x14ac:dyDescent="0.4">
      <c r="D327" s="6">
        <v>5.1600000000000099</v>
      </c>
      <c r="E327" s="7">
        <f t="shared" si="24"/>
        <v>-7.469337487914407E-2</v>
      </c>
      <c r="G327">
        <f t="shared" si="25"/>
        <v>6.2339504954797418</v>
      </c>
      <c r="H327" s="10">
        <f t="shared" si="29"/>
        <v>-0.11906123955735567</v>
      </c>
      <c r="I327">
        <f t="shared" si="26"/>
        <v>-1.428734874688268</v>
      </c>
      <c r="K327">
        <f t="shared" si="27"/>
        <v>-0.236561883130749</v>
      </c>
      <c r="M327">
        <f>($L$9/2)*$O$6*EXP(-$O$4*(G327/$L$10-1))+($L$9/2)*$O$6*EXP(-$O$4*(($H$4/$E$4)*G327/$L$10-1))+($L$9/2)*$O$6*EXP(-$O$4*(SQRT(4/3+$H$11^2/4)*($H$4/$E$4)*G327/$L$10-1))+2*$O$6*EXP(-$O$4*(($H$5/$E$4)*G327/$L$10-1))+16*$O$6*EXP(-$O$4*($H$14*($H$4/$E$4)*G327/$L$10-1))-SQRT(($L$9/2)*$O$7^2*EXP(-2*$O$5*(G327/$L$10-1))+($L$9/2)*$O$7^2*EXP(-2*$O$5*(($H$4/$E$4)*G327/$L$10-1))+($L$9/2)*$O$7^2*EXP(-2*$O$5*(SQRT(4/3+$H$11^2/4)*($H$4/$E$4)*G327/$L$10-1))+2*$O$7^2*EXP(-2*$O$5*(($H$5/$E$4)*G327/$L$10-1))+16*$O$7^2*EXP(-2*$O$5*($H$14*($H$5/$E$4)*G327/$L$10-1)))</f>
        <v>-0.12225745346267944</v>
      </c>
      <c r="N327" s="13">
        <f t="shared" si="28"/>
        <v>1.0215783328584985E-5</v>
      </c>
      <c r="O327" s="13">
        <v>1</v>
      </c>
    </row>
    <row r="328" spans="4:15" x14ac:dyDescent="0.4">
      <c r="D328" s="6">
        <v>5.1800000000000104</v>
      </c>
      <c r="E328" s="7">
        <f t="shared" si="24"/>
        <v>-7.377685386761737E-2</v>
      </c>
      <c r="G328">
        <f t="shared" si="25"/>
        <v>6.2458620056617864</v>
      </c>
      <c r="H328" s="10">
        <f t="shared" si="29"/>
        <v>-0.11760030506498209</v>
      </c>
      <c r="I328">
        <f t="shared" si="26"/>
        <v>-1.4112036607797851</v>
      </c>
      <c r="K328">
        <f t="shared" si="27"/>
        <v>-0.23403072039544881</v>
      </c>
      <c r="M328">
        <f>($L$9/2)*$O$6*EXP(-$O$4*(G328/$L$10-1))+($L$9/2)*$O$6*EXP(-$O$4*(($H$4/$E$4)*G328/$L$10-1))+($L$9/2)*$O$6*EXP(-$O$4*(SQRT(4/3+$H$11^2/4)*($H$4/$E$4)*G328/$L$10-1))+2*$O$6*EXP(-$O$4*(($H$5/$E$4)*G328/$L$10-1))+16*$O$6*EXP(-$O$4*($H$14*($H$4/$E$4)*G328/$L$10-1))-SQRT(($L$9/2)*$O$7^2*EXP(-2*$O$5*(G328/$L$10-1))+($L$9/2)*$O$7^2*EXP(-2*$O$5*(($H$4/$E$4)*G328/$L$10-1))+($L$9/2)*$O$7^2*EXP(-2*$O$5*(SQRT(4/3+$H$11^2/4)*($H$4/$E$4)*G328/$L$10-1))+2*$O$7^2*EXP(-2*$O$5*(($H$5/$E$4)*G328/$L$10-1))+16*$O$7^2*EXP(-2*$O$5*($H$14*($H$5/$E$4)*G328/$L$10-1)))</f>
        <v>-0.12086040901727484</v>
      </c>
      <c r="N328" s="13">
        <f t="shared" si="28"/>
        <v>1.0628277779754777E-5</v>
      </c>
      <c r="O328" s="13">
        <v>1</v>
      </c>
    </row>
    <row r="329" spans="4:15" x14ac:dyDescent="0.4">
      <c r="D329" s="6">
        <v>5.2000000000000099</v>
      </c>
      <c r="E329" s="7">
        <f t="shared" si="24"/>
        <v>-7.2870761681281482E-2</v>
      </c>
      <c r="G329">
        <f t="shared" si="25"/>
        <v>6.257773515843831</v>
      </c>
      <c r="H329" s="10">
        <f t="shared" si="29"/>
        <v>-0.11615599411996269</v>
      </c>
      <c r="I329">
        <f t="shared" si="26"/>
        <v>-1.3938719294395523</v>
      </c>
      <c r="K329">
        <f t="shared" si="27"/>
        <v>-0.23152667743596786</v>
      </c>
      <c r="M329">
        <f>($L$9/2)*$O$6*EXP(-$O$4*(G329/$L$10-1))+($L$9/2)*$O$6*EXP(-$O$4*(($H$4/$E$4)*G329/$L$10-1))+($L$9/2)*$O$6*EXP(-$O$4*(SQRT(4/3+$H$11^2/4)*($H$4/$E$4)*G329/$L$10-1))+2*$O$6*EXP(-$O$4*(($H$5/$E$4)*G329/$L$10-1))+16*$O$6*EXP(-$O$4*($H$14*($H$4/$E$4)*G329/$L$10-1))-SQRT(($L$9/2)*$O$7^2*EXP(-2*$O$5*(G329/$L$10-1))+($L$9/2)*$O$7^2*EXP(-2*$O$5*(($H$4/$E$4)*G329/$L$10-1))+($L$9/2)*$O$7^2*EXP(-2*$O$5*(SQRT(4/3+$H$11^2/4)*($H$4/$E$4)*G329/$L$10-1))+2*$O$7^2*EXP(-2*$O$5*(($H$5/$E$4)*G329/$L$10-1))+16*$O$7^2*EXP(-2*$O$5*($H$14*($H$5/$E$4)*G329/$L$10-1)))</f>
        <v>-0.11947928661043336</v>
      </c>
      <c r="N329" s="13">
        <f t="shared" si="28"/>
        <v>1.1044272977218745E-5</v>
      </c>
      <c r="O329" s="13">
        <v>1</v>
      </c>
    </row>
    <row r="330" spans="4:15" x14ac:dyDescent="0.4">
      <c r="D330" s="6">
        <v>5.2200000000000104</v>
      </c>
      <c r="E330" s="7">
        <f t="shared" si="24"/>
        <v>-7.1974989912663073E-2</v>
      </c>
      <c r="G330">
        <f t="shared" si="25"/>
        <v>6.2696850260258765</v>
      </c>
      <c r="H330" s="10">
        <f t="shared" si="29"/>
        <v>-0.11472813392078494</v>
      </c>
      <c r="I330">
        <f t="shared" si="26"/>
        <v>-1.3767376070494193</v>
      </c>
      <c r="K330">
        <f t="shared" si="27"/>
        <v>-0.2290494632438852</v>
      </c>
      <c r="M330">
        <f>($L$9/2)*$O$6*EXP(-$O$4*(G330/$L$10-1))+($L$9/2)*$O$6*EXP(-$O$4*(($H$4/$E$4)*G330/$L$10-1))+($L$9/2)*$O$6*EXP(-$O$4*(SQRT(4/3+$H$11^2/4)*($H$4/$E$4)*G330/$L$10-1))+2*$O$6*EXP(-$O$4*(($H$5/$E$4)*G330/$L$10-1))+16*$O$6*EXP(-$O$4*($H$14*($H$4/$E$4)*G330/$L$10-1))-SQRT(($L$9/2)*$O$7^2*EXP(-2*$O$5*(G330/$L$10-1))+($L$9/2)*$O$7^2*EXP(-2*$O$5*(($H$4/$E$4)*G330/$L$10-1))+($L$9/2)*$O$7^2*EXP(-2*$O$5*(SQRT(4/3+$H$11^2/4)*($H$4/$E$4)*G330/$L$10-1))+2*$O$7^2*EXP(-2*$O$5*(($H$5/$E$4)*G330/$L$10-1))+16*$O$7^2*EXP(-2*$O$5*($H$14*($H$5/$E$4)*G330/$L$10-1)))</f>
        <v>-0.11811390645244293</v>
      </c>
      <c r="N330" s="13">
        <f t="shared" si="28"/>
        <v>1.146345563612976E-5</v>
      </c>
      <c r="O330" s="13">
        <v>1</v>
      </c>
    </row>
    <row r="331" spans="4:15" x14ac:dyDescent="0.4">
      <c r="D331" s="6">
        <v>5.24000000000001</v>
      </c>
      <c r="E331" s="7">
        <f t="shared" si="24"/>
        <v>-7.1089431186548604E-2</v>
      </c>
      <c r="G331">
        <f t="shared" si="25"/>
        <v>6.2815965362079202</v>
      </c>
      <c r="H331" s="10">
        <f t="shared" si="29"/>
        <v>-0.11331655331135849</v>
      </c>
      <c r="I331">
        <f t="shared" si="26"/>
        <v>-1.359798639736302</v>
      </c>
      <c r="K331">
        <f t="shared" si="27"/>
        <v>-0.22659878993042151</v>
      </c>
      <c r="M331">
        <f>($L$9/2)*$O$6*EXP(-$O$4*(G331/$L$10-1))+($L$9/2)*$O$6*EXP(-$O$4*(($H$4/$E$4)*G331/$L$10-1))+($L$9/2)*$O$6*EXP(-$O$4*(SQRT(4/3+$H$11^2/4)*($H$4/$E$4)*G331/$L$10-1))+2*$O$6*EXP(-$O$4*(($H$5/$E$4)*G331/$L$10-1))+16*$O$6*EXP(-$O$4*($H$14*($H$4/$E$4)*G331/$L$10-1))-SQRT(($L$9/2)*$O$7^2*EXP(-2*$O$5*(G331/$L$10-1))+($L$9/2)*$O$7^2*EXP(-2*$O$5*(($H$4/$E$4)*G331/$L$10-1))+($L$9/2)*$O$7^2*EXP(-2*$O$5*(SQRT(4/3+$H$11^2/4)*($H$4/$E$4)*G331/$L$10-1))+2*$O$7^2*EXP(-2*$O$5*(($H$5/$E$4)*G331/$L$10-1))+16*$O$7^2*EXP(-2*$O$5*($H$14*($H$5/$E$4)*G331/$L$10-1)))</f>
        <v>-0.11676409072238325</v>
      </c>
      <c r="N331" s="13">
        <f t="shared" si="28"/>
        <v>1.188551420041528E-5</v>
      </c>
      <c r="O331" s="13">
        <v>1</v>
      </c>
    </row>
    <row r="332" spans="4:15" x14ac:dyDescent="0.4">
      <c r="D332" s="6">
        <v>5.2600000000000096</v>
      </c>
      <c r="E332" s="7">
        <f t="shared" si="24"/>
        <v>-7.0213979150285488E-2</v>
      </c>
      <c r="G332">
        <f t="shared" si="25"/>
        <v>6.293508046389964</v>
      </c>
      <c r="H332" s="10">
        <f t="shared" si="29"/>
        <v>-0.11192108276555507</v>
      </c>
      <c r="I332">
        <f t="shared" si="26"/>
        <v>-1.3430529931866608</v>
      </c>
      <c r="K332">
        <f t="shared" si="27"/>
        <v>-0.22417437269354579</v>
      </c>
      <c r="M332">
        <f>($L$9/2)*$O$6*EXP(-$O$4*(G332/$L$10-1))+($L$9/2)*$O$6*EXP(-$O$4*(($H$4/$E$4)*G332/$L$10-1))+($L$9/2)*$O$6*EXP(-$O$4*(SQRT(4/3+$H$11^2/4)*($H$4/$E$4)*G332/$L$10-1))+2*$O$6*EXP(-$O$4*(($H$5/$E$4)*G332/$L$10-1))+16*$O$6*EXP(-$O$4*($H$14*($H$4/$E$4)*G332/$L$10-1))-SQRT(($L$9/2)*$O$7^2*EXP(-2*$O$5*(G332/$L$10-1))+($L$9/2)*$O$7^2*EXP(-2*$O$5*(($H$4/$E$4)*G332/$L$10-1))+($L$9/2)*$O$7^2*EXP(-2*$O$5*(SQRT(4/3+$H$11^2/4)*($H$4/$E$4)*G332/$L$10-1))+2*$O$7^2*EXP(-2*$O$5*(($H$5/$E$4)*G332/$L$10-1))+16*$O$7^2*EXP(-2*$O$5*($H$14*($H$5/$E$4)*G332/$L$10-1)))</f>
        <v>-0.11542966354875302</v>
      </c>
      <c r="N332" s="13">
        <f t="shared" si="28"/>
        <v>1.2310139112225927E-5</v>
      </c>
      <c r="O332" s="13">
        <v>1</v>
      </c>
    </row>
    <row r="333" spans="4:15" x14ac:dyDescent="0.4">
      <c r="D333" s="6">
        <v>5.28000000000001</v>
      </c>
      <c r="E333" s="7">
        <f t="shared" si="24"/>
        <v>-6.9348528464186501E-2</v>
      </c>
      <c r="G333">
        <f t="shared" si="25"/>
        <v>6.3054195565720086</v>
      </c>
      <c r="H333" s="10">
        <f t="shared" si="29"/>
        <v>-0.11054155437191329</v>
      </c>
      <c r="I333">
        <f t="shared" si="26"/>
        <v>-1.3264986524629596</v>
      </c>
      <c r="K333">
        <f t="shared" si="27"/>
        <v>-0.2217759297853979</v>
      </c>
      <c r="M333">
        <f>($L$9/2)*$O$6*EXP(-$O$4*(G333/$L$10-1))+($L$9/2)*$O$6*EXP(-$O$4*(($H$4/$E$4)*G333/$L$10-1))+($L$9/2)*$O$6*EXP(-$O$4*(SQRT(4/3+$H$11^2/4)*($H$4/$E$4)*G333/$L$10-1))+2*$O$6*EXP(-$O$4*(($H$5/$E$4)*G333/$L$10-1))+16*$O$6*EXP(-$O$4*($H$14*($H$4/$E$4)*G333/$L$10-1))-SQRT(($L$9/2)*$O$7^2*EXP(-2*$O$5*(G333/$L$10-1))+($L$9/2)*$O$7^2*EXP(-2*$O$5*(($H$4/$E$4)*G333/$L$10-1))+($L$9/2)*$O$7^2*EXP(-2*$O$5*(SQRT(4/3+$H$11^2/4)*($H$4/$E$4)*G333/$L$10-1))+2*$O$7^2*EXP(-2*$O$5*(($H$5/$E$4)*G333/$L$10-1))+16*$O$7^2*EXP(-2*$O$5*($H$14*($H$5/$E$4)*G333/$L$10-1)))</f>
        <v>-0.11411045099020901</v>
      </c>
      <c r="N333" s="13">
        <f t="shared" si="28"/>
        <v>1.2737023072082641E-5</v>
      </c>
      <c r="O333" s="13">
        <v>1</v>
      </c>
    </row>
    <row r="334" spans="4:15" x14ac:dyDescent="0.4">
      <c r="D334" s="6">
        <v>5.3000000000000096</v>
      </c>
      <c r="E334" s="7">
        <f t="shared" si="24"/>
        <v>-6.8492974792036795E-2</v>
      </c>
      <c r="G334">
        <f t="shared" si="25"/>
        <v>6.3173310667540532</v>
      </c>
      <c r="H334" s="10">
        <f t="shared" si="29"/>
        <v>-0.10917780181850666</v>
      </c>
      <c r="I334">
        <f t="shared" si="26"/>
        <v>-1.3101336218220798</v>
      </c>
      <c r="K334">
        <f t="shared" si="27"/>
        <v>-0.21940318248002522</v>
      </c>
      <c r="M334">
        <f>($L$9/2)*$O$6*EXP(-$O$4*(G334/$L$10-1))+($L$9/2)*$O$6*EXP(-$O$4*(($H$4/$E$4)*G334/$L$10-1))+($L$9/2)*$O$6*EXP(-$O$4*(SQRT(4/3+$H$11^2/4)*($H$4/$E$4)*G334/$L$10-1))+2*$O$6*EXP(-$O$4*(($H$5/$E$4)*G334/$L$10-1))+16*$O$6*EXP(-$O$4*($H$14*($H$4/$E$4)*G334/$L$10-1))-SQRT(($L$9/2)*$O$7^2*EXP(-2*$O$5*(G334/$L$10-1))+($L$9/2)*$O$7^2*EXP(-2*$O$5*(($H$4/$E$4)*G334/$L$10-1))+($L$9/2)*$O$7^2*EXP(-2*$O$5*(SQRT(4/3+$H$11^2/4)*($H$4/$E$4)*G334/$L$10-1))+2*$O$7^2*EXP(-2*$O$5*(($H$5/$E$4)*G334/$L$10-1))+16*$O$7^2*EXP(-2*$O$5*($H$14*($H$5/$E$4)*G334/$L$10-1)))</f>
        <v>-0.11280628101642054</v>
      </c>
      <c r="N334" s="13">
        <f t="shared" si="28"/>
        <v>1.3165861289693781E-5</v>
      </c>
      <c r="O334" s="13">
        <v>1</v>
      </c>
    </row>
    <row r="335" spans="4:15" x14ac:dyDescent="0.4">
      <c r="D335" s="6">
        <v>5.3200000000000101</v>
      </c>
      <c r="E335" s="7">
        <f t="shared" si="24"/>
        <v>-6.7647214791702034E-2</v>
      </c>
      <c r="G335">
        <f t="shared" si="25"/>
        <v>6.3292425769360978</v>
      </c>
      <c r="H335" s="10">
        <f t="shared" si="29"/>
        <v>-0.10782966037797306</v>
      </c>
      <c r="I335">
        <f t="shared" si="26"/>
        <v>-1.2939559245356769</v>
      </c>
      <c r="K335">
        <f t="shared" si="27"/>
        <v>-0.21705585504142966</v>
      </c>
      <c r="M335">
        <f>($L$9/2)*$O$6*EXP(-$O$4*(G335/$L$10-1))+($L$9/2)*$O$6*EXP(-$O$4*(($H$4/$E$4)*G335/$L$10-1))+($L$9/2)*$O$6*EXP(-$O$4*(SQRT(4/3+$H$11^2/4)*($H$4/$E$4)*G335/$L$10-1))+2*$O$6*EXP(-$O$4*(($H$5/$E$4)*G335/$L$10-1))+16*$O$6*EXP(-$O$4*($H$14*($H$4/$E$4)*G335/$L$10-1))-SQRT(($L$9/2)*$O$7^2*EXP(-2*$O$5*(G335/$L$10-1))+($L$9/2)*$O$7^2*EXP(-2*$O$5*(($H$4/$E$4)*G335/$L$10-1))+($L$9/2)*$O$7^2*EXP(-2*$O$5*(SQRT(4/3+$H$11^2/4)*($H$4/$E$4)*G335/$L$10-1))+2*$O$7^2*EXP(-2*$O$5*(($H$5/$E$4)*G335/$L$10-1))+16*$O$7^2*EXP(-2*$O$5*($H$14*($H$5/$E$4)*G335/$L$10-1)))</f>
        <v>-0.11151698348903867</v>
      </c>
      <c r="N335" s="13">
        <f t="shared" si="28"/>
        <v>1.359635172539855E-5</v>
      </c>
      <c r="O335" s="13">
        <v>1</v>
      </c>
    </row>
    <row r="336" spans="4:15" x14ac:dyDescent="0.4">
      <c r="D336" s="6">
        <v>5.3400000000000096</v>
      </c>
      <c r="E336" s="7">
        <f t="shared" si="24"/>
        <v>-6.6811146105837896E-2</v>
      </c>
      <c r="G336">
        <f t="shared" si="25"/>
        <v>6.3411540871181415</v>
      </c>
      <c r="H336" s="10">
        <f t="shared" si="29"/>
        <v>-0.1064969668927056</v>
      </c>
      <c r="I336">
        <f t="shared" si="26"/>
        <v>-1.2779636027124672</v>
      </c>
      <c r="K336">
        <f t="shared" si="27"/>
        <v>-0.214733674691926</v>
      </c>
      <c r="M336">
        <f>($L$9/2)*$O$6*EXP(-$O$4*(G336/$L$10-1))+($L$9/2)*$O$6*EXP(-$O$4*(($H$4/$E$4)*G336/$L$10-1))+($L$9/2)*$O$6*EXP(-$O$4*(SQRT(4/3+$H$11^2/4)*($H$4/$E$4)*G336/$L$10-1))+2*$O$6*EXP(-$O$4*(($H$5/$E$4)*G336/$L$10-1))+16*$O$6*EXP(-$O$4*($H$14*($H$4/$E$4)*G336/$L$10-1))-SQRT(($L$9/2)*$O$7^2*EXP(-2*$O$5*(G336/$L$10-1))+($L$9/2)*$O$7^2*EXP(-2*$O$5*(($H$4/$E$4)*G336/$L$10-1))+($L$9/2)*$O$7^2*EXP(-2*$O$5*(SQRT(4/3+$H$11^2/4)*($H$4/$E$4)*G336/$L$10-1))+2*$O$7^2*EXP(-2*$O$5*(($H$5/$E$4)*G336/$L$10-1))+16*$O$7^2*EXP(-2*$O$5*($H$14*($H$5/$E$4)*G336/$L$10-1)))</f>
        <v>-0.11024239014278599</v>
      </c>
      <c r="N336" s="13">
        <f t="shared" si="28"/>
        <v>1.4028195322242713E-5</v>
      </c>
      <c r="O336" s="13">
        <v>1</v>
      </c>
    </row>
    <row r="337" spans="4:15" x14ac:dyDescent="0.4">
      <c r="D337" s="6">
        <v>5.3600000000000101</v>
      </c>
      <c r="E337" s="7">
        <f t="shared" si="24"/>
        <v>-6.5984667352698867E-2</v>
      </c>
      <c r="G337">
        <f t="shared" si="25"/>
        <v>6.3530655973001871</v>
      </c>
      <c r="H337" s="10">
        <f t="shared" si="29"/>
        <v>-0.10517955976020199</v>
      </c>
      <c r="I337">
        <f t="shared" si="26"/>
        <v>-1.2621547171224239</v>
      </c>
      <c r="K337">
        <f t="shared" si="27"/>
        <v>-0.21243637158080855</v>
      </c>
      <c r="M337">
        <f>($L$9/2)*$O$6*EXP(-$O$4*(G337/$L$10-1))+($L$9/2)*$O$6*EXP(-$O$4*(($H$4/$E$4)*G337/$L$10-1))+($L$9/2)*$O$6*EXP(-$O$4*(SQRT(4/3+$H$11^2/4)*($H$4/$E$4)*G337/$L$10-1))+2*$O$6*EXP(-$O$4*(($H$5/$E$4)*G337/$L$10-1))+16*$O$6*EXP(-$O$4*($H$14*($H$4/$E$4)*G337/$L$10-1))-SQRT(($L$9/2)*$O$7^2*EXP(-2*$O$5*(G337/$L$10-1))+($L$9/2)*$O$7^2*EXP(-2*$O$5*(($H$4/$E$4)*G337/$L$10-1))+($L$9/2)*$O$7^2*EXP(-2*$O$5*(SQRT(4/3+$H$11^2/4)*($H$4/$E$4)*G337/$L$10-1))+2*$O$7^2*EXP(-2*$O$5*(($H$5/$E$4)*G337/$L$10-1))+16*$O$7^2*EXP(-2*$O$5*($H$14*($H$5/$E$4)*G337/$L$10-1)))</f>
        <v>-0.10898233456666596</v>
      </c>
      <c r="N337" s="13">
        <f t="shared" si="28"/>
        <v>1.4461096228677114E-5</v>
      </c>
      <c r="O337" s="13">
        <v>1</v>
      </c>
    </row>
    <row r="338" spans="4:15" x14ac:dyDescent="0.4">
      <c r="D338" s="6">
        <v>5.3800000000000097</v>
      </c>
      <c r="E338" s="7">
        <f t="shared" si="24"/>
        <v>-6.5167678117046754E-2</v>
      </c>
      <c r="G338">
        <f t="shared" si="25"/>
        <v>6.3649771074822308</v>
      </c>
      <c r="H338" s="10">
        <f t="shared" si="29"/>
        <v>-0.10387727891857253</v>
      </c>
      <c r="I338">
        <f t="shared" si="26"/>
        <v>-1.2465273470228704</v>
      </c>
      <c r="K338">
        <f t="shared" si="27"/>
        <v>-0.21016367875332553</v>
      </c>
      <c r="M338">
        <f>($L$9/2)*$O$6*EXP(-$O$4*(G338/$L$10-1))+($L$9/2)*$O$6*EXP(-$O$4*(($H$4/$E$4)*G338/$L$10-1))+($L$9/2)*$O$6*EXP(-$O$4*(SQRT(4/3+$H$11^2/4)*($H$4/$E$4)*G338/$L$10-1))+2*$O$6*EXP(-$O$4*(($H$5/$E$4)*G338/$L$10-1))+16*$O$6*EXP(-$O$4*($H$14*($H$4/$E$4)*G338/$L$10-1))-SQRT(($L$9/2)*$O$7^2*EXP(-2*$O$5*(G338/$L$10-1))+($L$9/2)*$O$7^2*EXP(-2*$O$5*(($H$4/$E$4)*G338/$L$10-1))+($L$9/2)*$O$7^2*EXP(-2*$O$5*(SQRT(4/3+$H$11^2/4)*($H$4/$E$4)*G338/$L$10-1))+2*$O$7^2*EXP(-2*$O$5*(($H$5/$E$4)*G338/$L$10-1))+16*$O$7^2*EXP(-2*$O$5*($H$14*($H$5/$E$4)*G338/$L$10-1)))</f>
        <v>-0.10773665218529614</v>
      </c>
      <c r="N338" s="13">
        <f t="shared" si="28"/>
        <v>1.4894762011900906E-5</v>
      </c>
      <c r="O338" s="13">
        <v>1</v>
      </c>
    </row>
    <row r="339" spans="4:15" x14ac:dyDescent="0.4">
      <c r="D339" s="6">
        <v>5.4000000000000101</v>
      </c>
      <c r="E339" s="7">
        <f t="shared" ref="E339:E402" si="30">-(1+D339+$E$5*D339^3)*EXP(-D339)</f>
        <v>-6.4360078941156598E-2</v>
      </c>
      <c r="G339">
        <f t="shared" ref="G339:G402" si="31">$E$11*(D339/$E$12+1)</f>
        <v>6.3768886176642754</v>
      </c>
      <c r="H339" s="10">
        <f t="shared" si="29"/>
        <v>-0.10258996583220362</v>
      </c>
      <c r="I339">
        <f t="shared" si="26"/>
        <v>-1.2310795899864435</v>
      </c>
      <c r="K339">
        <f t="shared" si="27"/>
        <v>-0.20791533211995639</v>
      </c>
      <c r="M339">
        <f>($L$9/2)*$O$6*EXP(-$O$4*(G339/$L$10-1))+($L$9/2)*$O$6*EXP(-$O$4*(($H$4/$E$4)*G339/$L$10-1))+($L$9/2)*$O$6*EXP(-$O$4*(SQRT(4/3+$H$11^2/4)*($H$4/$E$4)*G339/$L$10-1))+2*$O$6*EXP(-$O$4*(($H$5/$E$4)*G339/$L$10-1))+16*$O$6*EXP(-$O$4*($H$14*($H$4/$E$4)*G339/$L$10-1))-SQRT(($L$9/2)*$O$7^2*EXP(-2*$O$5*(G339/$L$10-1))+($L$9/2)*$O$7^2*EXP(-2*$O$5*(($H$4/$E$4)*G339/$L$10-1))+($L$9/2)*$O$7^2*EXP(-2*$O$5*(SQRT(4/3+$H$11^2/4)*($H$4/$E$4)*G339/$L$10-1))+2*$O$7^2*EXP(-2*$O$5*(($H$5/$E$4)*G339/$L$10-1))+16*$O$7^2*EXP(-2*$O$5*($H$14*($H$5/$E$4)*G339/$L$10-1)))</f>
        <v>-0.10650518024036461</v>
      </c>
      <c r="N339" s="13">
        <f t="shared" si="28"/>
        <v>1.5328903861871423E-5</v>
      </c>
      <c r="O339" s="13">
        <v>1</v>
      </c>
    </row>
    <row r="340" spans="4:15" x14ac:dyDescent="0.4">
      <c r="D340" s="6">
        <v>5.4200000000000097</v>
      </c>
      <c r="E340" s="7">
        <f t="shared" si="30"/>
        <v>-6.3561771315920473E-2</v>
      </c>
      <c r="G340">
        <f t="shared" si="31"/>
        <v>6.3888001278463191</v>
      </c>
      <c r="H340" s="10">
        <f t="shared" si="29"/>
        <v>-0.10131746347757724</v>
      </c>
      <c r="I340">
        <f t="shared" ref="I340:I403" si="32">H340*$E$6</f>
        <v>-1.2158095617309268</v>
      </c>
      <c r="K340">
        <f t="shared" ref="K340:K403" si="33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$5/$E$4)*G340/$L$10-1)))</f>
        <v>-0.20569107042599649</v>
      </c>
      <c r="M340">
        <f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$5/$E$4)*G340/$L$10-1)))</f>
        <v>-0.10528775777221407</v>
      </c>
      <c r="N340" s="13">
        <f t="shared" ref="N340:N403" si="34">(M340-H340)^2*O340</f>
        <v>1.5763236786025748E-5</v>
      </c>
      <c r="O340" s="13">
        <v>1</v>
      </c>
    </row>
    <row r="341" spans="4:15" x14ac:dyDescent="0.4">
      <c r="D341" s="6">
        <v>5.4400000000000102</v>
      </c>
      <c r="E341" s="7">
        <f t="shared" si="30"/>
        <v>-6.2772657672046817E-2</v>
      </c>
      <c r="G341">
        <f t="shared" si="31"/>
        <v>6.4007116380283646</v>
      </c>
      <c r="H341" s="10">
        <f t="shared" ref="H341:H404" si="35">-(-$B$4)*(1+D341+$E$5*D341^3)*EXP(-D341)</f>
        <v>-0.10005961632924264</v>
      </c>
      <c r="I341">
        <f t="shared" si="32"/>
        <v>-1.2007153959509116</v>
      </c>
      <c r="K341">
        <f t="shared" si="33"/>
        <v>-0.20349063522143845</v>
      </c>
      <c r="M341">
        <f>($L$9/2)*$O$6*EXP(-$O$4*(G341/$L$10-1))+($L$9/2)*$O$6*EXP(-$O$4*(($H$4/$E$4)*G341/$L$10-1))+($L$9/2)*$O$6*EXP(-$O$4*(SQRT(4/3+$H$11^2/4)*($H$4/$E$4)*G341/$L$10-1))+2*$O$6*EXP(-$O$4*(($H$5/$E$4)*G341/$L$10-1))+16*$O$6*EXP(-$O$4*($H$14*($H$4/$E$4)*G341/$L$10-1))-SQRT(($L$9/2)*$O$7^2*EXP(-2*$O$5*(G341/$L$10-1))+($L$9/2)*$O$7^2*EXP(-2*$O$5*(($H$4/$E$4)*G341/$L$10-1))+($L$9/2)*$O$7^2*EXP(-2*$O$5*(SQRT(4/3+$H$11^2/4)*($H$4/$E$4)*G341/$L$10-1))+2*$O$7^2*EXP(-2*$O$5*(($H$5/$E$4)*G341/$L$10-1))+16*$O$7^2*EXP(-2*$O$5*($H$14*($H$5/$E$4)*G341/$L$10-1)))</f>
        <v>-0.10408422560155194</v>
      </c>
      <c r="N341" s="13">
        <f t="shared" si="34"/>
        <v>1.6197479794757982E-5</v>
      </c>
      <c r="O341" s="13">
        <v>1</v>
      </c>
    </row>
    <row r="342" spans="4:15" x14ac:dyDescent="0.4">
      <c r="D342" s="6">
        <v>5.4600000000000097</v>
      </c>
      <c r="E342" s="7">
        <f t="shared" si="30"/>
        <v>-6.1992641371355593E-2</v>
      </c>
      <c r="G342">
        <f t="shared" si="31"/>
        <v>6.4126231482104084</v>
      </c>
      <c r="H342" s="10">
        <f t="shared" si="35"/>
        <v>-9.8816270345940815E-2</v>
      </c>
      <c r="I342">
        <f t="shared" si="32"/>
        <v>-1.1857952441512898</v>
      </c>
      <c r="K342">
        <f t="shared" si="33"/>
        <v>-0.2013137708311579</v>
      </c>
      <c r="M342">
        <f>($L$9/2)*$O$6*EXP(-$O$4*(G342/$L$10-1))+($L$9/2)*$O$6*EXP(-$O$4*(($H$4/$E$4)*G342/$L$10-1))+($L$9/2)*$O$6*EXP(-$O$4*(SQRT(4/3+$H$11^2/4)*($H$4/$E$4)*G342/$L$10-1))+2*$O$6*EXP(-$O$4*(($H$5/$E$4)*G342/$L$10-1))+16*$O$6*EXP(-$O$4*($H$14*($H$4/$E$4)*G342/$L$10-1))-SQRT(($L$9/2)*$O$7^2*EXP(-2*$O$5*(G342/$L$10-1))+($L$9/2)*$O$7^2*EXP(-2*$O$5*(($H$4/$E$4)*G342/$L$10-1))+($L$9/2)*$O$7^2*EXP(-2*$O$5*(SQRT(4/3+$H$11^2/4)*($H$4/$E$4)*G342/$L$10-1))+2*$O$7^2*EXP(-2*$O$5*(($H$5/$E$4)*G342/$L$10-1))+16*$O$7^2*EXP(-2*$O$5*($H$14*($H$5/$E$4)*G342/$L$10-1)))</f>
        <v>-0.10289442631129132</v>
      </c>
      <c r="N342" s="13">
        <f t="shared" si="34"/>
        <v>1.6631356077723934E-5</v>
      </c>
      <c r="O342" s="13">
        <v>1</v>
      </c>
    </row>
    <row r="343" spans="4:15" x14ac:dyDescent="0.4">
      <c r="D343" s="6">
        <v>5.4800000000000102</v>
      </c>
      <c r="E343" s="7">
        <f t="shared" si="30"/>
        <v>-6.1221626698167039E-2</v>
      </c>
      <c r="G343">
        <f t="shared" si="31"/>
        <v>6.4245346583924539</v>
      </c>
      <c r="H343" s="10">
        <f t="shared" si="35"/>
        <v>-9.758727295687826E-2</v>
      </c>
      <c r="I343">
        <f t="shared" si="32"/>
        <v>-1.1710472754825392</v>
      </c>
      <c r="K343">
        <f t="shared" si="33"/>
        <v>-0.19916022432539243</v>
      </c>
      <c r="M343">
        <f>($L$9/2)*$O$6*EXP(-$O$4*(G343/$L$10-1))+($L$9/2)*$O$6*EXP(-$O$4*(($H$4/$E$4)*G343/$L$10-1))+($L$9/2)*$O$6*EXP(-$O$4*(SQRT(4/3+$H$11^2/4)*($H$4/$E$4)*G343/$L$10-1))+2*$O$6*EXP(-$O$4*(($H$5/$E$4)*G343/$L$10-1))+16*$O$6*EXP(-$O$4*($H$14*($H$4/$E$4)*G343/$L$10-1))-SQRT(($L$9/2)*$O$7^2*EXP(-2*$O$5*(G343/$L$10-1))+($L$9/2)*$O$7^2*EXP(-2*$O$5*(($H$4/$E$4)*G343/$L$10-1))+($L$9/2)*$O$7^2*EXP(-2*$O$5*(SQRT(4/3+$H$11^2/4)*($H$4/$E$4)*G343/$L$10-1))+2*$O$7^2*EXP(-2*$O$5*(($H$5/$E$4)*G343/$L$10-1))+16*$O$7^2*EXP(-2*$O$5*($H$14*($H$5/$E$4)*G343/$L$10-1)))</f>
        <v>-0.10171820422852031</v>
      </c>
      <c r="N343" s="13">
        <f t="shared" si="34"/>
        <v>1.7064593171030176E-5</v>
      </c>
      <c r="O343" s="13">
        <v>1</v>
      </c>
    </row>
    <row r="344" spans="4:15" x14ac:dyDescent="0.4">
      <c r="D344" s="6">
        <v>5.5000000000000098</v>
      </c>
      <c r="E344" s="7">
        <f t="shared" si="30"/>
        <v>-6.0459518850784294E-2</v>
      </c>
      <c r="G344">
        <f t="shared" si="31"/>
        <v>6.4364461685744976</v>
      </c>
      <c r="H344" s="10">
        <f t="shared" si="35"/>
        <v>-9.6372473048150178E-2</v>
      </c>
      <c r="I344">
        <f t="shared" si="32"/>
        <v>-1.1564696765778022</v>
      </c>
      <c r="K344">
        <f t="shared" si="33"/>
        <v>-0.19702974549052038</v>
      </c>
      <c r="M344">
        <f>($L$9/2)*$O$6*EXP(-$O$4*(G344/$L$10-1))+($L$9/2)*$O$6*EXP(-$O$4*(($H$4/$E$4)*G344/$L$10-1))+($L$9/2)*$O$6*EXP(-$O$4*(SQRT(4/3+$H$11^2/4)*($H$4/$E$4)*G344/$L$10-1))+2*$O$6*EXP(-$O$4*(($H$5/$E$4)*G344/$L$10-1))+16*$O$6*EXP(-$O$4*($H$14*($H$4/$E$4)*G344/$L$10-1))-SQRT(($L$9/2)*$O$7^2*EXP(-2*$O$5*(G344/$L$10-1))+($L$9/2)*$O$7^2*EXP(-2*$O$5*(($H$4/$E$4)*G344/$L$10-1))+($L$9/2)*$O$7^2*EXP(-2*$O$5*(SQRT(4/3+$H$11^2/4)*($H$4/$E$4)*G344/$L$10-1))+2*$O$7^2*EXP(-2*$O$5*(($H$5/$E$4)*G344/$L$10-1))+16*$O$7^2*EXP(-2*$O$5*($H$14*($H$5/$E$4)*G344/$L$10-1)))</f>
        <v>-0.10055540540660507</v>
      </c>
      <c r="N344" s="13">
        <f t="shared" si="34"/>
        <v>1.7496923115408996E-5</v>
      </c>
      <c r="O344" s="13">
        <v>1</v>
      </c>
    </row>
    <row r="345" spans="4:15" x14ac:dyDescent="0.4">
      <c r="D345" s="6">
        <v>5.5200000000000102</v>
      </c>
      <c r="E345" s="7">
        <f t="shared" si="30"/>
        <v>-5.9706223933067432E-2</v>
      </c>
      <c r="G345">
        <f t="shared" si="31"/>
        <v>6.4483576787565422</v>
      </c>
      <c r="H345" s="10">
        <f t="shared" si="35"/>
        <v>-9.517172094930948E-2</v>
      </c>
      <c r="I345">
        <f t="shared" si="32"/>
        <v>-1.1420606513917138</v>
      </c>
      <c r="K345">
        <f t="shared" si="33"/>
        <v>-0.19492208680012896</v>
      </c>
      <c r="M345">
        <f>($L$9/2)*$O$6*EXP(-$O$4*(G345/$L$10-1))+($L$9/2)*$O$6*EXP(-$O$4*(($H$4/$E$4)*G345/$L$10-1))+($L$9/2)*$O$6*EXP(-$O$4*(SQRT(4/3+$H$11^2/4)*($H$4/$E$4)*G345/$L$10-1))+2*$O$6*EXP(-$O$4*(($H$5/$E$4)*G345/$L$10-1))+16*$O$6*EXP(-$O$4*($H$14*($H$4/$E$4)*G345/$L$10-1))-SQRT(($L$9/2)*$O$7^2*EXP(-2*$O$5*(G345/$L$10-1))+($L$9/2)*$O$7^2*EXP(-2*$O$5*(($H$4/$E$4)*G345/$L$10-1))+($L$9/2)*$O$7^2*EXP(-2*$O$5*(SQRT(4/3+$H$11^2/4)*($H$4/$E$4)*G345/$L$10-1))+2*$O$7^2*EXP(-2*$O$5*(($H$5/$E$4)*G345/$L$10-1))+16*$O$7^2*EXP(-2*$O$5*($H$14*($H$5/$E$4)*G345/$L$10-1)))</f>
        <v>-9.9405877607422838E-2</v>
      </c>
      <c r="N345" s="13">
        <f t="shared" si="34"/>
        <v>1.7928082605445682E-5</v>
      </c>
      <c r="O345" s="13">
        <v>1</v>
      </c>
    </row>
    <row r="346" spans="4:15" x14ac:dyDescent="0.4">
      <c r="D346" s="6">
        <v>5.5400000000000098</v>
      </c>
      <c r="E346" s="7">
        <f t="shared" si="30"/>
        <v>-5.8961648946099225E-2</v>
      </c>
      <c r="G346">
        <f t="shared" si="31"/>
        <v>6.4602691889385859</v>
      </c>
      <c r="H346" s="10">
        <f t="shared" si="35"/>
        <v>-9.3984868420082177E-2</v>
      </c>
      <c r="I346">
        <f t="shared" si="32"/>
        <v>-1.1278184210409861</v>
      </c>
      <c r="K346">
        <f t="shared" si="33"/>
        <v>-0.19283700338637805</v>
      </c>
      <c r="M346">
        <f>($L$9/2)*$O$6*EXP(-$O$4*(G346/$L$10-1))+($L$9/2)*$O$6*EXP(-$O$4*(($H$4/$E$4)*G346/$L$10-1))+($L$9/2)*$O$6*EXP(-$O$4*(SQRT(4/3+$H$11^2/4)*($H$4/$E$4)*G346/$L$10-1))+2*$O$6*EXP(-$O$4*(($H$5/$E$4)*G346/$L$10-1))+16*$O$6*EXP(-$O$4*($H$14*($H$4/$E$4)*G346/$L$10-1))-SQRT(($L$9/2)*$O$7^2*EXP(-2*$O$5*(G346/$L$10-1))+($L$9/2)*$O$7^2*EXP(-2*$O$5*(($H$4/$E$4)*G346/$L$10-1))+($L$9/2)*$O$7^2*EXP(-2*$O$5*(SQRT(4/3+$H$11^2/4)*($H$4/$E$4)*G346/$L$10-1))+2*$O$7^2*EXP(-2*$O$5*(($H$5/$E$4)*G346/$L$10-1))+16*$O$7^2*EXP(-2*$O$5*($H$14*($H$5/$E$4)*G346/$L$10-1)))</f>
        <v>-9.8269470283731036E-2</v>
      </c>
      <c r="N346" s="13">
        <f t="shared" si="34"/>
        <v>1.8357813129983282E-5</v>
      </c>
      <c r="O346" s="13">
        <v>1</v>
      </c>
    </row>
    <row r="347" spans="4:15" x14ac:dyDescent="0.4">
      <c r="D347" s="6">
        <v>5.5600000000000103</v>
      </c>
      <c r="E347" s="7">
        <f t="shared" si="30"/>
        <v>-5.8225701779940527E-2</v>
      </c>
      <c r="G347">
        <f t="shared" si="31"/>
        <v>6.4721806991206297</v>
      </c>
      <c r="H347" s="10">
        <f t="shared" si="35"/>
        <v>-9.2811768637225192E-2</v>
      </c>
      <c r="I347">
        <f t="shared" si="32"/>
        <v>-1.1137412236467024</v>
      </c>
      <c r="K347">
        <f t="shared" si="33"/>
        <v>-0.19077425301165007</v>
      </c>
      <c r="M347">
        <f>($L$9/2)*$O$6*EXP(-$O$4*(G347/$L$10-1))+($L$9/2)*$O$6*EXP(-$O$4*(($H$4/$E$4)*G347/$L$10-1))+($L$9/2)*$O$6*EXP(-$O$4*(SQRT(4/3+$H$11^2/4)*($H$4/$E$4)*G347/$L$10-1))+2*$O$6*EXP(-$O$4*(($H$5/$E$4)*G347/$L$10-1))+16*$O$6*EXP(-$O$4*($H$14*($H$4/$E$4)*G347/$L$10-1))-SQRT(($L$9/2)*$O$7^2*EXP(-2*$O$5*(G347/$L$10-1))+($L$9/2)*$O$7^2*EXP(-2*$O$5*(($H$4/$E$4)*G347/$L$10-1))+($L$9/2)*$O$7^2*EXP(-2*$O$5*(SQRT(4/3+$H$11^2/4)*($H$4/$E$4)*G347/$L$10-1))+2*$O$7^2*EXP(-2*$O$5*(($H$5/$E$4)*G347/$L$10-1))+16*$O$7^2*EXP(-2*$O$5*($H$14*($H$5/$E$4)*G347/$L$10-1)))</f>
        <v>-9.7146034561668995E-2</v>
      </c>
      <c r="N347" s="13">
        <f t="shared" si="34"/>
        <v>1.8785861103794695E-5</v>
      </c>
      <c r="O347" s="13">
        <v>1</v>
      </c>
    </row>
    <row r="348" spans="4:15" x14ac:dyDescent="0.4">
      <c r="D348" s="6">
        <v>5.5800000000000098</v>
      </c>
      <c r="E348" s="7">
        <f t="shared" si="30"/>
        <v>-5.7498291205474804E-2</v>
      </c>
      <c r="G348">
        <f t="shared" si="31"/>
        <v>6.4840922093026743</v>
      </c>
      <c r="H348" s="10">
        <f t="shared" si="35"/>
        <v>-9.165227618152684E-2</v>
      </c>
      <c r="I348">
        <f t="shared" si="32"/>
        <v>-1.0998273141783221</v>
      </c>
      <c r="K348">
        <f t="shared" si="33"/>
        <v>-0.18873359604048998</v>
      </c>
      <c r="M348">
        <f>($L$9/2)*$O$6*EXP(-$O$4*(G348/$L$10-1))+($L$9/2)*$O$6*EXP(-$O$4*(($H$4/$E$4)*G348/$L$10-1))+($L$9/2)*$O$6*EXP(-$O$4*(SQRT(4/3+$H$11^2/4)*($H$4/$E$4)*G348/$L$10-1))+2*$O$6*EXP(-$O$4*(($H$5/$E$4)*G348/$L$10-1))+16*$O$6*EXP(-$O$4*($H$14*($H$4/$E$4)*G348/$L$10-1))-SQRT(($L$9/2)*$O$7^2*EXP(-2*$O$5*(G348/$L$10-1))+($L$9/2)*$O$7^2*EXP(-2*$O$5*(($H$4/$E$4)*G348/$L$10-1))+($L$9/2)*$O$7^2*EXP(-2*$O$5*(SQRT(4/3+$H$11^2/4)*($H$4/$E$4)*G348/$L$10-1))+2*$O$7^2*EXP(-2*$O$5*(($H$5/$E$4)*G348/$L$10-1))+16*$O$7^2*EXP(-2*$O$5*($H$14*($H$5/$E$4)*G348/$L$10-1)))</f>
        <v>-9.6035423223395922E-2</v>
      </c>
      <c r="N348" s="13">
        <f t="shared" si="34"/>
        <v>1.9211977990645681E-5</v>
      </c>
      <c r="O348" s="13">
        <v>1</v>
      </c>
    </row>
    <row r="349" spans="4:15" x14ac:dyDescent="0.4">
      <c r="D349" s="6">
        <v>5.6000000000000103</v>
      </c>
      <c r="E349" s="7">
        <f t="shared" si="30"/>
        <v>-5.6779326866340393E-2</v>
      </c>
      <c r="G349">
        <f t="shared" si="31"/>
        <v>6.4960037194847189</v>
      </c>
      <c r="H349" s="10">
        <f t="shared" si="35"/>
        <v>-9.0506247024946584E-2</v>
      </c>
      <c r="I349">
        <f t="shared" si="32"/>
        <v>-1.086074964299359</v>
      </c>
      <c r="K349">
        <f t="shared" si="33"/>
        <v>-0.18671479541182787</v>
      </c>
      <c r="M349">
        <f>($L$9/2)*$O$6*EXP(-$O$4*(G349/$L$10-1))+($L$9/2)*$O$6*EXP(-$O$4*(($H$4/$E$4)*G349/$L$10-1))+($L$9/2)*$O$6*EXP(-$O$4*(SQRT(4/3+$H$11^2/4)*($H$4/$E$4)*G349/$L$10-1))+2*$O$6*EXP(-$O$4*(($H$5/$E$4)*G349/$L$10-1))+16*$O$6*EXP(-$O$4*($H$14*($H$4/$E$4)*G349/$L$10-1))-SQRT(($L$9/2)*$O$7^2*EXP(-2*$O$5*(G349/$L$10-1))+($L$9/2)*$O$7^2*EXP(-2*$O$5*(($H$4/$E$4)*G349/$L$10-1))+($L$9/2)*$O$7^2*EXP(-2*$O$5*(SQRT(4/3+$H$11^2/4)*($H$4/$E$4)*G349/$L$10-1))+2*$O$7^2*EXP(-2*$O$5*(($H$5/$E$4)*G349/$L$10-1))+16*$O$7^2*EXP(-2*$O$5*($H$14*($H$5/$E$4)*G349/$L$10-1)))</f>
        <v>-9.4937490689864248E-2</v>
      </c>
      <c r="N349" s="13">
        <f t="shared" si="34"/>
        <v>1.9635920417872931E-5</v>
      </c>
      <c r="O349" s="13">
        <v>1</v>
      </c>
    </row>
    <row r="350" spans="4:15" x14ac:dyDescent="0.4">
      <c r="D350" s="6">
        <v>5.6200000000000099</v>
      </c>
      <c r="E350" s="7">
        <f t="shared" si="30"/>
        <v>-5.6068719270949849E-2</v>
      </c>
      <c r="G350">
        <f t="shared" si="31"/>
        <v>6.5079152296667635</v>
      </c>
      <c r="H350" s="10">
        <f t="shared" si="35"/>
        <v>-8.9373538517894063E-2</v>
      </c>
      <c r="I350">
        <f t="shared" si="32"/>
        <v>-1.0724824622147286</v>
      </c>
      <c r="K350">
        <f t="shared" si="33"/>
        <v>-0.18471761661148711</v>
      </c>
      <c r="M350">
        <f>($L$9/2)*$O$6*EXP(-$O$4*(G350/$L$10-1))+($L$9/2)*$O$6*EXP(-$O$4*(($H$4/$E$4)*G350/$L$10-1))+($L$9/2)*$O$6*EXP(-$O$4*(SQRT(4/3+$H$11^2/4)*($H$4/$E$4)*G350/$L$10-1))+2*$O$6*EXP(-$O$4*(($H$5/$E$4)*G350/$L$10-1))+16*$O$6*EXP(-$O$4*($H$14*($H$4/$E$4)*G350/$L$10-1))-SQRT(($L$9/2)*$O$7^2*EXP(-2*$O$5*(G350/$L$10-1))+($L$9/2)*$O$7^2*EXP(-2*$O$5*(($H$4/$E$4)*G350/$L$10-1))+($L$9/2)*$O$7^2*EXP(-2*$O$5*(SQRT(4/3+$H$11^2/4)*($H$4/$E$4)*G350/$L$10-1))+2*$O$7^2*EXP(-2*$O$5*(($H$5/$E$4)*G350/$L$10-1))+16*$O$7^2*EXP(-2*$O$5*($H$14*($H$5/$E$4)*G350/$L$10-1)))</f>
        <v>-9.3852093003729598E-2</v>
      </c>
      <c r="N350" s="13">
        <f t="shared" si="34"/>
        <v>2.0057450282597586E-5</v>
      </c>
      <c r="O350" s="13">
        <v>1</v>
      </c>
    </row>
    <row r="351" spans="4:15" x14ac:dyDescent="0.4">
      <c r="D351" s="6">
        <v>5.6400000000000103</v>
      </c>
      <c r="E351" s="7">
        <f t="shared" si="30"/>
        <v>-5.5366379784594515E-2</v>
      </c>
      <c r="G351">
        <f t="shared" si="31"/>
        <v>6.519826739848809</v>
      </c>
      <c r="H351" s="10">
        <f t="shared" si="35"/>
        <v>-8.8254009376643655E-2</v>
      </c>
      <c r="I351">
        <f t="shared" si="32"/>
        <v>-1.059048112519724</v>
      </c>
      <c r="K351">
        <f t="shared" si="33"/>
        <v>-0.18274182764497099</v>
      </c>
      <c r="M351">
        <f>($L$9/2)*$O$6*EXP(-$O$4*(G351/$L$10-1))+($L$9/2)*$O$6*EXP(-$O$4*(($H$4/$E$4)*G351/$L$10-1))+($L$9/2)*$O$6*EXP(-$O$4*(SQRT(4/3+$H$11^2/4)*($H$4/$E$4)*G351/$L$10-1))+2*$O$6*EXP(-$O$4*(($H$5/$E$4)*G351/$L$10-1))+16*$O$6*EXP(-$O$4*($H$14*($H$4/$E$4)*G351/$L$10-1))-SQRT(($L$9/2)*$O$7^2*EXP(-2*$O$5*(G351/$L$10-1))+($L$9/2)*$O$7^2*EXP(-2*$O$5*(($H$4/$E$4)*G351/$L$10-1))+($L$9/2)*$O$7^2*EXP(-2*$O$5*(SQRT(4/3+$H$11^2/4)*($H$4/$E$4)*G351/$L$10-1))+2*$O$7^2*EXP(-2*$O$5*(($H$5/$E$4)*G351/$L$10-1))+16*$O$7^2*EXP(-2*$O$5*($H$14*($H$5/$E$4)*G351/$L$10-1)))</f>
        <v>-9.2779087812397631E-2</v>
      </c>
      <c r="N351" s="13">
        <f t="shared" si="34"/>
        <v>2.0476334849725654E-5</v>
      </c>
      <c r="O351" s="13">
        <v>1</v>
      </c>
    </row>
    <row r="352" spans="4:15" x14ac:dyDescent="0.4">
      <c r="D352" s="6">
        <v>5.6600000000000099</v>
      </c>
      <c r="E352" s="7">
        <f t="shared" si="30"/>
        <v>-5.46722206216343E-2</v>
      </c>
      <c r="G352">
        <f t="shared" si="31"/>
        <v>6.5317382500308527</v>
      </c>
      <c r="H352" s="10">
        <f t="shared" si="35"/>
        <v>-8.7147519670885076E-2</v>
      </c>
      <c r="I352">
        <f t="shared" si="32"/>
        <v>-1.0457702360506209</v>
      </c>
      <c r="K352">
        <f t="shared" si="33"/>
        <v>-0.18078719901053047</v>
      </c>
      <c r="M352">
        <f>($L$9/2)*$O$6*EXP(-$O$4*(G352/$L$10-1))+($L$9/2)*$O$6*EXP(-$O$4*(($H$4/$E$4)*G352/$L$10-1))+($L$9/2)*$O$6*EXP(-$O$4*(SQRT(4/3+$H$11^2/4)*($H$4/$E$4)*G352/$L$10-1))+2*$O$6*EXP(-$O$4*(($H$5/$E$4)*G352/$L$10-1))+16*$O$6*EXP(-$O$4*($H$14*($H$4/$E$4)*G352/$L$10-1))-SQRT(($L$9/2)*$O$7^2*EXP(-2*$O$5*(G352/$L$10-1))+($L$9/2)*$O$7^2*EXP(-2*$O$5*(($H$4/$E$4)*G352/$L$10-1))+($L$9/2)*$O$7^2*EXP(-2*$O$5*(SQRT(4/3+$H$11^2/4)*($H$4/$E$4)*G352/$L$10-1))+2*$O$7^2*EXP(-2*$O$5*(($H$5/$E$4)*G352/$L$10-1))+16*$O$7^2*EXP(-2*$O$5*($H$14*($H$5/$E$4)*G352/$L$10-1)))</f>
        <v>-9.1718334351209116E-2</v>
      </c>
      <c r="N352" s="13">
        <f t="shared" si="34"/>
        <v>2.0892346841865754E-5</v>
      </c>
      <c r="O352" s="13">
        <v>1</v>
      </c>
    </row>
    <row r="353" spans="4:15" x14ac:dyDescent="0.4">
      <c r="D353" s="6">
        <v>5.6800000000000104</v>
      </c>
      <c r="E353" s="7">
        <f t="shared" si="30"/>
        <v>-5.3986154837770341E-2</v>
      </c>
      <c r="G353">
        <f t="shared" si="31"/>
        <v>6.5436497602128965</v>
      </c>
      <c r="H353" s="10">
        <f t="shared" si="35"/>
        <v>-8.6053930811405929E-2</v>
      </c>
      <c r="I353">
        <f t="shared" si="32"/>
        <v>-1.0326471697368711</v>
      </c>
      <c r="K353">
        <f t="shared" si="33"/>
        <v>-0.17885350367250566</v>
      </c>
      <c r="M353">
        <f>($L$9/2)*$O$6*EXP(-$O$4*(G353/$L$10-1))+($L$9/2)*$O$6*EXP(-$O$4*(($H$4/$E$4)*G353/$L$10-1))+($L$9/2)*$O$6*EXP(-$O$4*(SQRT(4/3+$H$11^2/4)*($H$4/$E$4)*G353/$L$10-1))+2*$O$6*EXP(-$O$4*(($H$5/$E$4)*G353/$L$10-1))+16*$O$6*EXP(-$O$4*($H$14*($H$4/$E$4)*G353/$L$10-1))-SQRT(($L$9/2)*$O$7^2*EXP(-2*$O$5*(G353/$L$10-1))+($L$9/2)*$O$7^2*EXP(-2*$O$5*(($H$4/$E$4)*G353/$L$10-1))+($L$9/2)*$O$7^2*EXP(-2*$O$5*(SQRT(4/3+$H$11^2/4)*($H$4/$E$4)*G353/$L$10-1))+2*$O$7^2*EXP(-2*$O$5*(($H$5/$E$4)*G353/$L$10-1))+16*$O$7^2*EXP(-2*$O$5*($H$14*($H$5/$E$4)*G353/$L$10-1)))</f>
        <v>-9.0669693426761663E-2</v>
      </c>
      <c r="N353" s="13">
        <f t="shared" si="34"/>
        <v>2.1305264521315605E-5</v>
      </c>
      <c r="O353" s="13">
        <v>1</v>
      </c>
    </row>
    <row r="354" spans="4:15" x14ac:dyDescent="0.4">
      <c r="D354" s="6">
        <v>5.7000000000000099</v>
      </c>
      <c r="E354" s="7">
        <f t="shared" si="30"/>
        <v>-5.3308096322400737E-2</v>
      </c>
      <c r="G354">
        <f t="shared" si="31"/>
        <v>6.5555612703949411</v>
      </c>
      <c r="H354" s="10">
        <f t="shared" si="35"/>
        <v>-8.4973105537906782E-2</v>
      </c>
      <c r="I354">
        <f t="shared" si="32"/>
        <v>-1.0196772664548814</v>
      </c>
      <c r="K354">
        <f t="shared" si="33"/>
        <v>-0.17694051703494337</v>
      </c>
      <c r="M354">
        <f>($L$9/2)*$O$6*EXP(-$O$4*(G354/$L$10-1))+($L$9/2)*$O$6*EXP(-$O$4*(($H$4/$E$4)*G354/$L$10-1))+($L$9/2)*$O$6*EXP(-$O$4*(SQRT(4/3+$H$11^2/4)*($H$4/$E$4)*G354/$L$10-1))+2*$O$6*EXP(-$O$4*(($H$5/$E$4)*G354/$L$10-1))+16*$O$6*EXP(-$O$4*($H$14*($H$4/$E$4)*G354/$L$10-1))-SQRT(($L$9/2)*$O$7^2*EXP(-2*$O$5*(G354/$L$10-1))+($L$9/2)*$O$7^2*EXP(-2*$O$5*(($H$4/$E$4)*G354/$L$10-1))+($L$9/2)*$O$7^2*EXP(-2*$O$5*(SQRT(4/3+$H$11^2/4)*($H$4/$E$4)*G354/$L$10-1))+2*$O$7^2*EXP(-2*$O$5*(($H$5/$E$4)*G354/$L$10-1))+16*$O$7^2*EXP(-2*$O$5*($H$14*($H$5/$E$4)*G354/$L$10-1)))</f>
        <v>-8.9633027400370338E-2</v>
      </c>
      <c r="N354" s="13">
        <f t="shared" si="34"/>
        <v>2.1714871764265819E-5</v>
      </c>
      <c r="O354" s="13">
        <v>1</v>
      </c>
    </row>
    <row r="355" spans="4:15" x14ac:dyDescent="0.4">
      <c r="D355" s="6">
        <v>5.7200000000000104</v>
      </c>
      <c r="E355" s="7">
        <f t="shared" si="30"/>
        <v>-5.263795979105694E-2</v>
      </c>
      <c r="G355">
        <f t="shared" si="31"/>
        <v>6.5674727805769866</v>
      </c>
      <c r="H355" s="10">
        <f t="shared" si="35"/>
        <v>-8.390490790694477E-2</v>
      </c>
      <c r="I355">
        <f t="shared" si="32"/>
        <v>-1.0068588948833372</v>
      </c>
      <c r="K355">
        <f t="shared" si="33"/>
        <v>-0.17504801691548663</v>
      </c>
      <c r="M355">
        <f>($L$9/2)*$O$6*EXP(-$O$4*(G355/$L$10-1))+($L$9/2)*$O$6*EXP(-$O$4*(($H$4/$E$4)*G355/$L$10-1))+($L$9/2)*$O$6*EXP(-$O$4*(SQRT(4/3+$H$11^2/4)*($H$4/$E$4)*G355/$L$10-1))+2*$O$6*EXP(-$O$4*(($H$5/$E$4)*G355/$L$10-1))+16*$O$6*EXP(-$O$4*($H$14*($H$4/$E$4)*G355/$L$10-1))-SQRT(($L$9/2)*$O$7^2*EXP(-2*$O$5*(G355/$L$10-1))+($L$9/2)*$O$7^2*EXP(-2*$O$5*(($H$4/$E$4)*G355/$L$10-1))+($L$9/2)*$O$7^2*EXP(-2*$O$5*(SQRT(4/3+$H$11^2/4)*($H$4/$E$4)*G355/$L$10-1))+2*$O$7^2*EXP(-2*$O$5*(($H$5/$E$4)*G355/$L$10-1))+16*$O$7^2*EXP(-2*$O$5*($H$14*($H$5/$E$4)*G355/$L$10-1)))</f>
        <v>-8.8608200171666929E-2</v>
      </c>
      <c r="N355" s="13">
        <f t="shared" si="34"/>
        <v>2.2120958127395292E-5</v>
      </c>
      <c r="O355" s="13">
        <v>1</v>
      </c>
    </row>
    <row r="356" spans="4:15" x14ac:dyDescent="0.4">
      <c r="D356" s="6">
        <v>5.74000000000001</v>
      </c>
      <c r="E356" s="7">
        <f t="shared" si="30"/>
        <v>-5.1975660777921137E-2</v>
      </c>
      <c r="G356">
        <f t="shared" si="31"/>
        <v>6.5793842907590303</v>
      </c>
      <c r="H356" s="10">
        <f t="shared" si="35"/>
        <v>-8.2849203280006306E-2</v>
      </c>
      <c r="I356">
        <f t="shared" si="32"/>
        <v>-0.99419043936007567</v>
      </c>
      <c r="K356">
        <f t="shared" si="33"/>
        <v>-0.17317578351953317</v>
      </c>
      <c r="M356">
        <f>($L$9/2)*$O$6*EXP(-$O$4*(G356/$L$10-1))+($L$9/2)*$O$6*EXP(-$O$4*(($H$4/$E$4)*G356/$L$10-1))+($L$9/2)*$O$6*EXP(-$O$4*(SQRT(4/3+$H$11^2/4)*($H$4/$E$4)*G356/$L$10-1))+2*$O$6*EXP(-$O$4*(($H$5/$E$4)*G356/$L$10-1))+16*$O$6*EXP(-$O$4*($H$14*($H$4/$E$4)*G356/$L$10-1))-SQRT(($L$9/2)*$O$7^2*EXP(-2*$O$5*(G356/$L$10-1))+($L$9/2)*$O$7^2*EXP(-2*$O$5*(($H$4/$E$4)*G356/$L$10-1))+($L$9/2)*$O$7^2*EXP(-2*$O$5*(SQRT(4/3+$H$11^2/4)*($H$4/$E$4)*G356/$L$10-1))+2*$O$7^2*EXP(-2*$O$5*(($H$5/$E$4)*G356/$L$10-1))+16*$O$7^2*EXP(-2*$O$5*($H$14*($H$5/$E$4)*G356/$L$10-1)))</f>
        <v>-8.7595077162337429E-2</v>
      </c>
      <c r="N356" s="13">
        <f t="shared" si="34"/>
        <v>2.2523318906992683E-5</v>
      </c>
      <c r="O356" s="13">
        <v>1</v>
      </c>
    </row>
    <row r="357" spans="4:15" x14ac:dyDescent="0.4">
      <c r="D357" s="6">
        <v>5.7600000000000096</v>
      </c>
      <c r="E357" s="7">
        <f t="shared" si="30"/>
        <v>-5.1321115628422009E-2</v>
      </c>
      <c r="G357">
        <f t="shared" si="31"/>
        <v>6.591295800941074</v>
      </c>
      <c r="H357" s="10">
        <f t="shared" si="35"/>
        <v>-8.1805858311704699E-2</v>
      </c>
      <c r="I357">
        <f t="shared" si="32"/>
        <v>-0.98167029974045639</v>
      </c>
      <c r="K357">
        <f t="shared" si="33"/>
        <v>-0.1713235994146613</v>
      </c>
      <c r="M357">
        <f>($L$9/2)*$O$6*EXP(-$O$4*(G357/$L$10-1))+($L$9/2)*$O$6*EXP(-$O$4*(($H$4/$E$4)*G357/$L$10-1))+($L$9/2)*$O$6*EXP(-$O$4*(SQRT(4/3+$H$11^2/4)*($H$4/$E$4)*G357/$L$10-1))+2*$O$6*EXP(-$O$4*(($H$5/$E$4)*G357/$L$10-1))+16*$O$6*EXP(-$O$4*($H$14*($H$4/$E$4)*G357/$L$10-1))-SQRT(($L$9/2)*$O$7^2*EXP(-2*$O$5*(G357/$L$10-1))+($L$9/2)*$O$7^2*EXP(-2*$O$5*(($H$4/$E$4)*G357/$L$10-1))+($L$9/2)*$O$7^2*EXP(-2*$O$5*(SQRT(4/3+$H$11^2/4)*($H$4/$E$4)*G357/$L$10-1))+2*$O$7^2*EXP(-2*$O$5*(($H$5/$E$4)*G357/$L$10-1))+16*$O$7^2*EXP(-2*$O$5*($H$14*($H$5/$E$4)*G357/$L$10-1)))</f>
        <v>-8.659352529999792E-2</v>
      </c>
      <c r="N357" s="13">
        <f t="shared" si="34"/>
        <v>2.2921755190792682E-5</v>
      </c>
      <c r="O357" s="13">
        <v>1</v>
      </c>
    </row>
    <row r="358" spans="4:15" x14ac:dyDescent="0.4">
      <c r="D358" s="6">
        <v>5.78000000000001</v>
      </c>
      <c r="E358" s="7">
        <f t="shared" si="30"/>
        <v>-5.0674241491909168E-2</v>
      </c>
      <c r="G358">
        <f t="shared" si="31"/>
        <v>6.6032073111231195</v>
      </c>
      <c r="H358" s="10">
        <f t="shared" si="35"/>
        <v>-8.0774740938103218E-2</v>
      </c>
      <c r="I358">
        <f t="shared" si="32"/>
        <v>-0.96929689125723861</v>
      </c>
      <c r="K358">
        <f t="shared" si="33"/>
        <v>-0.16949124950532096</v>
      </c>
      <c r="M358">
        <f>($L$9/2)*$O$6*EXP(-$O$4*(G358/$L$10-1))+($L$9/2)*$O$6*EXP(-$O$4*(($H$4/$E$4)*G358/$L$10-1))+($L$9/2)*$O$6*EXP(-$O$4*(SQRT(4/3+$H$11^2/4)*($H$4/$E$4)*G358/$L$10-1))+2*$O$6*EXP(-$O$4*(($H$5/$E$4)*G358/$L$10-1))+16*$O$6*EXP(-$O$4*($H$14*($H$4/$E$4)*G358/$L$10-1))-SQRT(($L$9/2)*$O$7^2*EXP(-2*$O$5*(G358/$L$10-1))+($L$9/2)*$O$7^2*EXP(-2*$O$5*(($H$4/$E$4)*G358/$L$10-1))+($L$9/2)*$O$7^2*EXP(-2*$O$5*(SQRT(4/3+$H$11^2/4)*($H$4/$E$4)*G358/$L$10-1))+2*$O$7^2*EXP(-2*$O$5*(($H$5/$E$4)*G358/$L$10-1))+16*$O$7^2*EXP(-2*$O$5*($H$14*($H$5/$E$4)*G358/$L$10-1)))</f>
        <v>-8.5603413002209638E-2</v>
      </c>
      <c r="N358" s="13">
        <f t="shared" si="34"/>
        <v>2.331607390268176E-5</v>
      </c>
      <c r="O358" s="13">
        <v>1</v>
      </c>
    </row>
    <row r="359" spans="4:15" x14ac:dyDescent="0.4">
      <c r="D359" s="6">
        <v>5.8000000000000096</v>
      </c>
      <c r="E359" s="7">
        <f t="shared" si="30"/>
        <v>-5.003495631440439E-2</v>
      </c>
      <c r="G359">
        <f t="shared" si="31"/>
        <v>6.6151188213051633</v>
      </c>
      <c r="H359" s="10">
        <f t="shared" si="35"/>
        <v>-7.9755720365160598E-2</v>
      </c>
      <c r="I359">
        <f t="shared" si="32"/>
        <v>-0.95706864438192718</v>
      </c>
      <c r="K359">
        <f t="shared" si="33"/>
        <v>-0.1676785210077896</v>
      </c>
      <c r="M359">
        <f>($L$9/2)*$O$6*EXP(-$O$4*(G359/$L$10-1))+($L$9/2)*$O$6*EXP(-$O$4*(($H$4/$E$4)*G359/$L$10-1))+($L$9/2)*$O$6*EXP(-$O$4*(SQRT(4/3+$H$11^2/4)*($H$4/$E$4)*G359/$L$10-1))+2*$O$6*EXP(-$O$4*(($H$5/$E$4)*G359/$L$10-1))+16*$O$6*EXP(-$O$4*($H$14*($H$4/$E$4)*G359/$L$10-1))-SQRT(($L$9/2)*$O$7^2*EXP(-2*$O$5*(G359/$L$10-1))+($L$9/2)*$O$7^2*EXP(-2*$O$5*(($H$4/$E$4)*G359/$L$10-1))+($L$9/2)*$O$7^2*EXP(-2*$O$5*(SQRT(4/3+$H$11^2/4)*($H$4/$E$4)*G359/$L$10-1))+2*$O$7^2*EXP(-2*$O$5*(($H$5/$E$4)*G359/$L$10-1))+16*$O$7^2*EXP(-2*$O$5*($H$14*($H$5/$E$4)*G359/$L$10-1)))</f>
        <v>-8.462461016063319E-2</v>
      </c>
      <c r="N359" s="13">
        <f t="shared" si="34"/>
        <v>2.3706087840457137E-5</v>
      </c>
      <c r="O359" s="13">
        <v>1</v>
      </c>
    </row>
    <row r="360" spans="4:15" x14ac:dyDescent="0.4">
      <c r="D360" s="6">
        <v>5.8200000000000101</v>
      </c>
      <c r="E360" s="7">
        <f t="shared" si="30"/>
        <v>-4.9403178831428557E-2</v>
      </c>
      <c r="G360">
        <f t="shared" si="31"/>
        <v>6.6270303314872079</v>
      </c>
      <c r="H360" s="10">
        <f t="shared" si="35"/>
        <v>-7.874866705729712E-2</v>
      </c>
      <c r="I360">
        <f t="shared" si="32"/>
        <v>-0.94498400468756549</v>
      </c>
      <c r="K360">
        <f t="shared" si="33"/>
        <v>-0.16588520342538485</v>
      </c>
      <c r="M360">
        <f>($L$9/2)*$O$6*EXP(-$O$4*(G360/$L$10-1))+($L$9/2)*$O$6*EXP(-$O$4*(($H$4/$E$4)*G360/$L$10-1))+($L$9/2)*$O$6*EXP(-$O$4*(SQRT(4/3+$H$11^2/4)*($H$4/$E$4)*G360/$L$10-1))+2*$O$6*EXP(-$O$4*(($H$5/$E$4)*G360/$L$10-1))+16*$O$6*EXP(-$O$4*($H$14*($H$4/$E$4)*G360/$L$10-1))-SQRT(($L$9/2)*$O$7^2*EXP(-2*$O$5*(G360/$L$10-1))+($L$9/2)*$O$7^2*EXP(-2*$O$5*(($H$4/$E$4)*G360/$L$10-1))+($L$9/2)*$O$7^2*EXP(-2*$O$5*(SQRT(4/3+$H$11^2/4)*($H$4/$E$4)*G360/$L$10-1))+2*$O$7^2*EXP(-2*$O$5*(($H$5/$E$4)*G360/$L$10-1))+16*$O$7^2*EXP(-2*$O$5*($H$14*($H$5/$E$4)*G360/$L$10-1)))</f>
        <v>-8.3656988125320006E-2</v>
      </c>
      <c r="N360" s="13">
        <f t="shared" si="34"/>
        <v>2.4091615706797325E-5</v>
      </c>
      <c r="O360" s="13">
        <v>1</v>
      </c>
    </row>
    <row r="361" spans="4:15" x14ac:dyDescent="0.4">
      <c r="D361" s="6">
        <v>5.8400000000000096</v>
      </c>
      <c r="E361" s="7">
        <f t="shared" si="30"/>
        <v>-4.8778828560903861E-2</v>
      </c>
      <c r="G361">
        <f t="shared" si="31"/>
        <v>6.6389418416692516</v>
      </c>
      <c r="H361" s="10">
        <f t="shared" si="35"/>
        <v>-7.7753452726080766E-2</v>
      </c>
      <c r="I361">
        <f t="shared" si="32"/>
        <v>-0.93304143271296924</v>
      </c>
      <c r="K361">
        <f t="shared" si="33"/>
        <v>-0.16411108852393938</v>
      </c>
      <c r="M361">
        <f>($L$9/2)*$O$6*EXP(-$O$4*(G361/$L$10-1))+($L$9/2)*$O$6*EXP(-$O$4*(($H$4/$E$4)*G361/$L$10-1))+($L$9/2)*$O$6*EXP(-$O$4*(SQRT(4/3+$H$11^2/4)*($H$4/$E$4)*G361/$L$10-1))+2*$O$6*EXP(-$O$4*(($H$5/$E$4)*G361/$L$10-1))+16*$O$6*EXP(-$O$4*($H$14*($H$4/$E$4)*G361/$L$10-1))-SQRT(($L$9/2)*$O$7^2*EXP(-2*$O$5*(G361/$L$10-1))+($L$9/2)*$O$7^2*EXP(-2*$O$5*(($H$4/$E$4)*G361/$L$10-1))+($L$9/2)*$O$7^2*EXP(-2*$O$5*(SQRT(4/3+$H$11^2/4)*($H$4/$E$4)*G361/$L$10-1))+2*$O$7^2*EXP(-2*$O$5*(($H$5/$E$4)*G361/$L$10-1))+16*$O$7^2*EXP(-2*$O$5*($H$14*($H$5/$E$4)*G361/$L$10-1)))</f>
        <v>-8.27004196891441E-2</v>
      </c>
      <c r="N361" s="13">
        <f t="shared" si="34"/>
        <v>2.4472482133640072E-5</v>
      </c>
      <c r="O361" s="13">
        <v>1</v>
      </c>
    </row>
    <row r="362" spans="4:15" x14ac:dyDescent="0.4">
      <c r="D362" s="6">
        <v>5.8600000000000101</v>
      </c>
      <c r="E362" s="7">
        <f t="shared" si="30"/>
        <v>-4.8161825796129418E-2</v>
      </c>
      <c r="G362">
        <f t="shared" si="31"/>
        <v>6.6508533518512971</v>
      </c>
      <c r="H362" s="10">
        <f t="shared" si="35"/>
        <v>-7.6769950319030306E-2</v>
      </c>
      <c r="I362">
        <f t="shared" si="32"/>
        <v>-0.92123940382836367</v>
      </c>
      <c r="K362">
        <f t="shared" si="33"/>
        <v>-0.16235597030752902</v>
      </c>
      <c r="M362">
        <f>($L$9/2)*$O$6*EXP(-$O$4*(G362/$L$10-1))+($L$9/2)*$O$6*EXP(-$O$4*(($H$4/$E$4)*G362/$L$10-1))+($L$9/2)*$O$6*EXP(-$O$4*(SQRT(4/3+$H$11^2/4)*($H$4/$E$4)*G362/$L$10-1))+2*$O$6*EXP(-$O$4*(($H$5/$E$4)*G362/$L$10-1))+16*$O$6*EXP(-$O$4*($H$14*($H$4/$E$4)*G362/$L$10-1))-SQRT(($L$9/2)*$O$7^2*EXP(-2*$O$5*(G362/$L$10-1))+($L$9/2)*$O$7^2*EXP(-2*$O$5*(($H$4/$E$4)*G362/$L$10-1))+($L$9/2)*$O$7^2*EXP(-2*$O$5*(SQRT(4/3+$H$11^2/4)*($H$4/$E$4)*G362/$L$10-1))+2*$O$7^2*EXP(-2*$O$5*(($H$5/$E$4)*G362/$L$10-1))+16*$O$7^2*EXP(-2*$O$5*($H$14*($H$5/$E$4)*G362/$L$10-1)))</f>
        <v>-8.1754779072370887E-2</v>
      </c>
      <c r="N362" s="13">
        <f t="shared" si="34"/>
        <v>2.4848517700131011E-5</v>
      </c>
      <c r="O362" s="13">
        <v>1</v>
      </c>
    </row>
    <row r="363" spans="4:15" x14ac:dyDescent="0.4">
      <c r="D363" s="6">
        <v>5.8800000000000097</v>
      </c>
      <c r="E363" s="7">
        <f t="shared" si="30"/>
        <v>-4.7552091598829921E-2</v>
      </c>
      <c r="G363">
        <f t="shared" si="31"/>
        <v>6.6627648620333408</v>
      </c>
      <c r="H363" s="10">
        <f t="shared" si="35"/>
        <v>-7.5798034008534895E-2</v>
      </c>
      <c r="I363">
        <f t="shared" si="32"/>
        <v>-0.90957640810241869</v>
      </c>
      <c r="K363">
        <f t="shared" si="33"/>
        <v>-0.16061964499445744</v>
      </c>
      <c r="M363">
        <f>($L$9/2)*$O$6*EXP(-$O$4*(G363/$L$10-1))+($L$9/2)*$O$6*EXP(-$O$4*(($H$4/$E$4)*G363/$L$10-1))+($L$9/2)*$O$6*EXP(-$O$4*(SQRT(4/3+$H$11^2/4)*($H$4/$E$4)*G363/$L$10-1))+2*$O$6*EXP(-$O$4*(($H$5/$E$4)*G363/$L$10-1))+16*$O$6*EXP(-$O$4*($H$14*($H$4/$E$4)*G363/$L$10-1))-SQRT(($L$9/2)*$O$7^2*EXP(-2*$O$5*(G363/$L$10-1))+($L$9/2)*$O$7^2*EXP(-2*$O$5*(($H$4/$E$4)*G363/$L$10-1))+($L$9/2)*$O$7^2*EXP(-2*$O$5*(SQRT(4/3+$H$11^2/4)*($H$4/$E$4)*G363/$L$10-1))+2*$O$7^2*EXP(-2*$O$5*(($H$5/$E$4)*G363/$L$10-1))+16*$O$7^2*EXP(-2*$O$5*($H$14*($H$5/$E$4)*G363/$L$10-1)))</f>
        <v>-8.0819941907365564E-2</v>
      </c>
      <c r="N363" s="13">
        <f t="shared" si="34"/>
        <v>2.5219558944337863E-5</v>
      </c>
      <c r="O363" s="13">
        <v>1</v>
      </c>
    </row>
    <row r="364" spans="4:15" x14ac:dyDescent="0.4">
      <c r="D364" s="6">
        <v>5.9000000000000101</v>
      </c>
      <c r="E364" s="7">
        <f t="shared" si="30"/>
        <v>-4.6949547792275746E-2</v>
      </c>
      <c r="G364">
        <f t="shared" si="31"/>
        <v>6.6746763722153863</v>
      </c>
      <c r="H364" s="10">
        <f t="shared" si="35"/>
        <v>-7.4837579180887542E-2</v>
      </c>
      <c r="I364">
        <f t="shared" si="32"/>
        <v>-0.89805095017065051</v>
      </c>
      <c r="K364">
        <f t="shared" si="33"/>
        <v>-0.15890191099348849</v>
      </c>
      <c r="M364">
        <f>($L$9/2)*$O$6*EXP(-$O$4*(G364/$L$10-1))+($L$9/2)*$O$6*EXP(-$O$4*(($H$4/$E$4)*G364/$L$10-1))+($L$9/2)*$O$6*EXP(-$O$4*(SQRT(4/3+$H$11^2/4)*($H$4/$E$4)*G364/$L$10-1))+2*$O$6*EXP(-$O$4*(($H$5/$E$4)*G364/$L$10-1))+16*$O$6*EXP(-$O$4*($H$14*($H$4/$E$4)*G364/$L$10-1))-SQRT(($L$9/2)*$O$7^2*EXP(-2*$O$5*(G364/$L$10-1))+($L$9/2)*$O$7^2*EXP(-2*$O$5*(($H$4/$E$4)*G364/$L$10-1))+($L$9/2)*$O$7^2*EXP(-2*$O$5*(SQRT(4/3+$H$11^2/4)*($H$4/$E$4)*G364/$L$10-1))+2*$O$7^2*EXP(-2*$O$5*(($H$5/$E$4)*G364/$L$10-1))+16*$O$7^2*EXP(-2*$O$5*($H$14*($H$5/$E$4)*G364/$L$10-1)))</f>
        <v>-7.9895785223437488E-2</v>
      </c>
      <c r="N364" s="13">
        <f t="shared" si="34"/>
        <v>2.558544836888878E-5</v>
      </c>
      <c r="O364" s="13">
        <v>1</v>
      </c>
    </row>
    <row r="365" spans="4:15" x14ac:dyDescent="0.4">
      <c r="D365" s="6">
        <v>5.9200000000000097</v>
      </c>
      <c r="E365" s="7">
        <f t="shared" si="30"/>
        <v>-4.6354116954474035E-2</v>
      </c>
      <c r="G365">
        <f t="shared" si="31"/>
        <v>6.6865878823974301</v>
      </c>
      <c r="H365" s="10">
        <f t="shared" si="35"/>
        <v>-7.3888462425431609E-2</v>
      </c>
      <c r="I365">
        <f t="shared" si="32"/>
        <v>-0.88666154910517925</v>
      </c>
      <c r="K365">
        <f t="shared" si="33"/>
        <v>-0.15720256888033243</v>
      </c>
      <c r="M365">
        <f>($L$9/2)*$O$6*EXP(-$O$4*(G365/$L$10-1))+($L$9/2)*$O$6*EXP(-$O$4*(($H$4/$E$4)*G365/$L$10-1))+($L$9/2)*$O$6*EXP(-$O$4*(SQRT(4/3+$H$11^2/4)*($H$4/$E$4)*G365/$L$10-1))+2*$O$6*EXP(-$O$4*(($H$5/$E$4)*G365/$L$10-1))+16*$O$6*EXP(-$O$4*($H$14*($H$4/$E$4)*G365/$L$10-1))-SQRT(($L$9/2)*$O$7^2*EXP(-2*$O$5*(G365/$L$10-1))+($L$9/2)*$O$7^2*EXP(-2*$O$5*(($H$4/$E$4)*G365/$L$10-1))+($L$9/2)*$O$7^2*EXP(-2*$O$5*(SQRT(4/3+$H$11^2/4)*($H$4/$E$4)*G365/$L$10-1))+2*$O$7^2*EXP(-2*$O$5*(($H$5/$E$4)*G365/$L$10-1))+16*$O$7^2*EXP(-2*$O$5*($H$14*($H$5/$E$4)*G365/$L$10-1)))</f>
        <v>-7.8982187431824655E-2</v>
      </c>
      <c r="N365" s="13">
        <f t="shared" si="34"/>
        <v>2.594603444075384E-5</v>
      </c>
      <c r="O365" s="13">
        <v>1</v>
      </c>
    </row>
    <row r="366" spans="4:15" x14ac:dyDescent="0.4">
      <c r="D366" s="6">
        <v>5.9400000000000102</v>
      </c>
      <c r="E366" s="7">
        <f t="shared" si="30"/>
        <v>-4.5765722411429052E-2</v>
      </c>
      <c r="G366">
        <f t="shared" si="31"/>
        <v>6.6984993925794747</v>
      </c>
      <c r="H366" s="10">
        <f t="shared" si="35"/>
        <v>-7.2950561523817903E-2</v>
      </c>
      <c r="I366">
        <f t="shared" si="32"/>
        <v>-0.87540673828581483</v>
      </c>
      <c r="K366">
        <f t="shared" si="33"/>
        <v>-0.15552142137437433</v>
      </c>
      <c r="M366">
        <f>($L$9/2)*$O$6*EXP(-$O$4*(G366/$L$10-1))+($L$9/2)*$O$6*EXP(-$O$4*(($H$4/$E$4)*G366/$L$10-1))+($L$9/2)*$O$6*EXP(-$O$4*(SQRT(4/3+$H$11^2/4)*($H$4/$E$4)*G366/$L$10-1))+2*$O$6*EXP(-$O$4*(($H$5/$E$4)*G366/$L$10-1))+16*$O$6*EXP(-$O$4*($H$14*($H$4/$E$4)*G366/$L$10-1))-SQRT(($L$9/2)*$O$7^2*EXP(-2*$O$5*(G366/$L$10-1))+($L$9/2)*$O$7^2*EXP(-2*$O$5*(($H$4/$E$4)*G366/$L$10-1))+($L$9/2)*$O$7^2*EXP(-2*$O$5*(SQRT(4/3+$H$11^2/4)*($H$4/$E$4)*G366/$L$10-1))+2*$O$7^2*EXP(-2*$O$5*(($H$5/$E$4)*G366/$L$10-1))+16*$O$7^2*EXP(-2*$O$5*($H$14*($H$5/$E$4)*G366/$L$10-1)))</f>
        <v>-7.8079028310813106E-2</v>
      </c>
      <c r="N366" s="13">
        <f t="shared" si="34"/>
        <v>2.6301171585312905E-5</v>
      </c>
      <c r="O366" s="13">
        <v>1</v>
      </c>
    </row>
    <row r="367" spans="4:15" x14ac:dyDescent="0.4">
      <c r="D367" s="6">
        <v>5.9600000000000097</v>
      </c>
      <c r="E367" s="7">
        <f t="shared" si="30"/>
        <v>-4.5184288230471562E-2</v>
      </c>
      <c r="G367">
        <f t="shared" si="31"/>
        <v>6.7104109027615184</v>
      </c>
      <c r="H367" s="10">
        <f t="shared" si="35"/>
        <v>-7.2023755439371687E-2</v>
      </c>
      <c r="I367">
        <f t="shared" si="32"/>
        <v>-0.8642850652724603</v>
      </c>
      <c r="K367">
        <f t="shared" si="33"/>
        <v>-0.15385827331565113</v>
      </c>
      <c r="M367">
        <f>($L$9/2)*$O$6*EXP(-$O$4*(G367/$L$10-1))+($L$9/2)*$O$6*EXP(-$O$4*(($H$4/$E$4)*G367/$L$10-1))+($L$9/2)*$O$6*EXP(-$O$4*(SQRT(4/3+$H$11^2/4)*($H$4/$E$4)*G367/$L$10-1))+2*$O$6*EXP(-$O$4*(($H$5/$E$4)*G367/$L$10-1))+16*$O$6*EXP(-$O$4*($H$14*($H$4/$E$4)*G367/$L$10-1))-SQRT(($L$9/2)*$O$7^2*EXP(-2*$O$5*(G367/$L$10-1))+($L$9/2)*$O$7^2*EXP(-2*$O$5*(($H$4/$E$4)*G367/$L$10-1))+($L$9/2)*$O$7^2*EXP(-2*$O$5*(SQRT(4/3+$H$11^2/4)*($H$4/$E$4)*G367/$L$10-1))+2*$O$7^2*EXP(-2*$O$5*(($H$5/$E$4)*G367/$L$10-1))+16*$O$7^2*EXP(-2*$O$5*($H$14*($H$5/$E$4)*G367/$L$10-1)))</f>
        <v>-7.7186188990995386E-2</v>
      </c>
      <c r="N367" s="13">
        <f t="shared" si="34"/>
        <v>2.6650720174930081E-5</v>
      </c>
      <c r="O367" s="13">
        <v>1</v>
      </c>
    </row>
    <row r="368" spans="4:15" x14ac:dyDescent="0.4">
      <c r="D368" s="6">
        <v>5.9800000000000102</v>
      </c>
      <c r="E368" s="7">
        <f t="shared" si="30"/>
        <v>-4.4609739213655526E-2</v>
      </c>
      <c r="G368">
        <f t="shared" si="31"/>
        <v>6.7223224129435621</v>
      </c>
      <c r="H368" s="10">
        <f t="shared" si="35"/>
        <v>-7.1107924306566914E-2</v>
      </c>
      <c r="I368">
        <f t="shared" si="32"/>
        <v>-0.85329509167880291</v>
      </c>
      <c r="K368">
        <f t="shared" si="33"/>
        <v>-0.15221293164206884</v>
      </c>
      <c r="M368">
        <f>($L$9/2)*$O$6*EXP(-$O$4*(G368/$L$10-1))+($L$9/2)*$O$6*EXP(-$O$4*(($H$4/$E$4)*G368/$L$10-1))+($L$9/2)*$O$6*EXP(-$O$4*(SQRT(4/3+$H$11^2/4)*($H$4/$E$4)*G368/$L$10-1))+2*$O$6*EXP(-$O$4*(($H$5/$E$4)*G368/$L$10-1))+16*$O$6*EXP(-$O$4*($H$14*($H$4/$E$4)*G368/$L$10-1))-SQRT(($L$9/2)*$O$7^2*EXP(-2*$O$5*(G368/$L$10-1))+($L$9/2)*$O$7^2*EXP(-2*$O$5*(($H$4/$E$4)*G368/$L$10-1))+($L$9/2)*$O$7^2*EXP(-2*$O$5*(SQRT(4/3+$H$11^2/4)*($H$4/$E$4)*G368/$L$10-1))+2*$O$7^2*EXP(-2*$O$5*(($H$5/$E$4)*G368/$L$10-1))+16*$O$7^2*EXP(-2*$O$5*($H$14*($H$5/$E$4)*G368/$L$10-1)))</f>
        <v>-7.6303551940664002E-2</v>
      </c>
      <c r="N368" s="13">
        <f t="shared" si="34"/>
        <v>2.6994546512193311E-5</v>
      </c>
      <c r="O368" s="13">
        <v>1</v>
      </c>
    </row>
    <row r="369" spans="4:15" x14ac:dyDescent="0.4">
      <c r="D369" s="6">
        <v>6.0000000000000098</v>
      </c>
      <c r="E369" s="7">
        <f t="shared" si="30"/>
        <v>-4.4042000891221671E-2</v>
      </c>
      <c r="G369">
        <f t="shared" si="31"/>
        <v>6.7342339231256068</v>
      </c>
      <c r="H369" s="10">
        <f t="shared" si="35"/>
        <v>-7.0202949420607355E-2</v>
      </c>
      <c r="I369">
        <f t="shared" si="32"/>
        <v>-0.84243539304728832</v>
      </c>
      <c r="K369">
        <f t="shared" si="33"/>
        <v>-0.15058520536686024</v>
      </c>
      <c r="M369">
        <f>($L$9/2)*$O$6*EXP(-$O$4*(G369/$L$10-1))+($L$9/2)*$O$6*EXP(-$O$4*(($H$4/$E$4)*G369/$L$10-1))+($L$9/2)*$O$6*EXP(-$O$4*(SQRT(4/3+$H$11^2/4)*($H$4/$E$4)*G369/$L$10-1))+2*$O$6*EXP(-$O$4*(($H$5/$E$4)*G369/$L$10-1))+16*$O$6*EXP(-$O$4*($H$14*($H$4/$E$4)*G369/$L$10-1))-SQRT(($L$9/2)*$O$7^2*EXP(-2*$O$5*(G369/$L$10-1))+($L$9/2)*$O$7^2*EXP(-2*$O$5*(($H$4/$E$4)*G369/$L$10-1))+($L$9/2)*$O$7^2*EXP(-2*$O$5*(SQRT(4/3+$H$11^2/4)*($H$4/$E$4)*G369/$L$10-1))+2*$O$7^2*EXP(-2*$O$5*(($H$5/$E$4)*G369/$L$10-1))+16*$O$7^2*EXP(-2*$O$5*($H$14*($H$5/$E$4)*G369/$L$10-1)))</f>
        <v>-7.5431000951341823E-2</v>
      </c>
      <c r="N369" s="13">
        <f t="shared" si="34"/>
        <v>2.7332522808015011E-5</v>
      </c>
      <c r="O369" s="13">
        <v>1</v>
      </c>
    </row>
    <row r="370" spans="4:15" x14ac:dyDescent="0.4">
      <c r="D370" s="6">
        <v>6.0200000000000102</v>
      </c>
      <c r="E370" s="7">
        <f t="shared" si="30"/>
        <v>-4.3480999515126524E-2</v>
      </c>
      <c r="G370">
        <f t="shared" si="31"/>
        <v>6.7461454333076523</v>
      </c>
      <c r="H370" s="10">
        <f t="shared" si="35"/>
        <v>-6.9308713227111685E-2</v>
      </c>
      <c r="I370">
        <f t="shared" si="32"/>
        <v>-0.83170455872534022</v>
      </c>
      <c r="K370">
        <f t="shared" si="33"/>
        <v>-0.14897490555628126</v>
      </c>
      <c r="M370">
        <f>($L$9/2)*$O$6*EXP(-$O$4*(G370/$L$10-1))+($L$9/2)*$O$6*EXP(-$O$4*(($H$4/$E$4)*G370/$L$10-1))+($L$9/2)*$O$6*EXP(-$O$4*(SQRT(4/3+$H$11^2/4)*($H$4/$E$4)*G370/$L$10-1))+2*$O$6*EXP(-$O$4*(($H$5/$E$4)*G370/$L$10-1))+16*$O$6*EXP(-$O$4*($H$14*($H$4/$E$4)*G370/$L$10-1))-SQRT(($L$9/2)*$O$7^2*EXP(-2*$O$5*(G370/$L$10-1))+($L$9/2)*$O$7^2*EXP(-2*$O$5*(($H$4/$E$4)*G370/$L$10-1))+($L$9/2)*$O$7^2*EXP(-2*$O$5*(SQRT(4/3+$H$11^2/4)*($H$4/$E$4)*G370/$L$10-1))+2*$O$7^2*EXP(-2*$O$5*(($H$5/$E$4)*G370/$L$10-1))+16*$O$7^2*EXP(-2*$O$5*($H$14*($H$5/$E$4)*G370/$L$10-1)))</f>
        <v>-7.456842112344779E-2</v>
      </c>
      <c r="N370" s="13">
        <f t="shared" si="34"/>
        <v>2.7664527154780373E-5</v>
      </c>
      <c r="O370" s="13">
        <v>1</v>
      </c>
    </row>
    <row r="371" spans="4:15" x14ac:dyDescent="0.4">
      <c r="D371" s="6">
        <v>6.0400000000000098</v>
      </c>
      <c r="E371" s="7">
        <f t="shared" si="30"/>
        <v>-4.2926662052636427E-2</v>
      </c>
      <c r="G371">
        <f t="shared" si="31"/>
        <v>6.7580569434896969</v>
      </c>
      <c r="H371" s="10">
        <f t="shared" si="35"/>
        <v>-6.8425099311902465E-2</v>
      </c>
      <c r="I371">
        <f t="shared" si="32"/>
        <v>-0.82110119174282958</v>
      </c>
      <c r="K371">
        <f t="shared" si="33"/>
        <v>-0.1473818453075425</v>
      </c>
      <c r="M371">
        <f>($L$9/2)*$O$6*EXP(-$O$4*(G371/$L$10-1))+($L$9/2)*$O$6*EXP(-$O$4*(($H$4/$E$4)*G371/$L$10-1))+($L$9/2)*$O$6*EXP(-$O$4*(SQRT(4/3+$H$11^2/4)*($H$4/$E$4)*G371/$L$10-1))+2*$O$6*EXP(-$O$4*(($H$5/$E$4)*G371/$L$10-1))+16*$O$6*EXP(-$O$4*($H$14*($H$4/$E$4)*G371/$L$10-1))-SQRT(($L$9/2)*$O$7^2*EXP(-2*$O$5*(G371/$L$10-1))+($L$9/2)*$O$7^2*EXP(-2*$O$5*(($H$4/$E$4)*G371/$L$10-1))+($L$9/2)*$O$7^2*EXP(-2*$O$5*(SQRT(4/3+$H$11^2/4)*($H$4/$E$4)*G371/$L$10-1))+2*$O$7^2*EXP(-2*$O$5*(($H$5/$E$4)*G371/$L$10-1))+16*$O$7^2*EXP(-2*$O$5*($H$14*($H$5/$E$4)*G371/$L$10-1)))</f>
        <v>-7.3715698852098277E-2</v>
      </c>
      <c r="N371" s="13">
        <f t="shared" si="34"/>
        <v>2.7990443494720133E-5</v>
      </c>
      <c r="O371" s="13">
        <v>1</v>
      </c>
    </row>
    <row r="372" spans="4:15" x14ac:dyDescent="0.4">
      <c r="D372" s="6">
        <v>6.0600000000000103</v>
      </c>
      <c r="E372" s="7">
        <f t="shared" si="30"/>
        <v>-4.2378916179984856E-2</v>
      </c>
      <c r="G372">
        <f t="shared" si="31"/>
        <v>6.7699684536717415</v>
      </c>
      <c r="H372" s="10">
        <f t="shared" si="35"/>
        <v>-6.7551992390895862E-2</v>
      </c>
      <c r="I372">
        <f t="shared" si="32"/>
        <v>-0.81062390869075029</v>
      </c>
      <c r="K372">
        <f t="shared" si="33"/>
        <v>-0.14580583972697359</v>
      </c>
      <c r="M372">
        <f>($L$9/2)*$O$6*EXP(-$O$4*(G372/$L$10-1))+($L$9/2)*$O$6*EXP(-$O$4*(($H$4/$E$4)*G372/$L$10-1))+($L$9/2)*$O$6*EXP(-$O$4*(SQRT(4/3+$H$11^2/4)*($H$4/$E$4)*G372/$L$10-1))+2*$O$6*EXP(-$O$4*(($H$5/$E$4)*G372/$L$10-1))+16*$O$6*EXP(-$O$4*($H$14*($H$4/$E$4)*G372/$L$10-1))-SQRT(($L$9/2)*$O$7^2*EXP(-2*$O$5*(G372/$L$10-1))+($L$9/2)*$O$7^2*EXP(-2*$O$5*(($H$4/$E$4)*G372/$L$10-1))+($L$9/2)*$O$7^2*EXP(-2*$O$5*(SQRT(4/3+$H$11^2/4)*($H$4/$E$4)*G372/$L$10-1))+2*$O$7^2*EXP(-2*$O$5*(($H$5/$E$4)*G372/$L$10-1))+16*$O$7^2*EXP(-2*$O$5*($H$14*($H$5/$E$4)*G372/$L$10-1)))</f>
        <v>-7.287272181304208E-2</v>
      </c>
      <c r="N372" s="13">
        <f t="shared" si="34"/>
        <v>2.8310161583692415E-5</v>
      </c>
      <c r="O372" s="13">
        <v>1</v>
      </c>
    </row>
    <row r="373" spans="4:15" x14ac:dyDescent="0.4">
      <c r="D373" s="6">
        <v>6.0800000000000098</v>
      </c>
      <c r="E373" s="7">
        <f t="shared" si="30"/>
        <v>-4.1837690276093076E-2</v>
      </c>
      <c r="G373">
        <f t="shared" si="31"/>
        <v>6.7818799638537852</v>
      </c>
      <c r="H373" s="10">
        <f t="shared" si="35"/>
        <v>-6.6689278300092372E-2</v>
      </c>
      <c r="I373">
        <f t="shared" si="32"/>
        <v>-0.80027133960110852</v>
      </c>
      <c r="K373">
        <f t="shared" si="33"/>
        <v>-0.14424670590841965</v>
      </c>
      <c r="M373">
        <f>($L$9/2)*$O$6*EXP(-$O$4*(G373/$L$10-1))+($L$9/2)*$O$6*EXP(-$O$4*(($H$4/$E$4)*G373/$L$10-1))+($L$9/2)*$O$6*EXP(-$O$4*(SQRT(4/3+$H$11^2/4)*($H$4/$E$4)*G373/$L$10-1))+2*$O$6*EXP(-$O$4*(($H$5/$E$4)*G373/$L$10-1))+16*$O$6*EXP(-$O$4*($H$14*($H$4/$E$4)*G373/$L$10-1))-SQRT(($L$9/2)*$O$7^2*EXP(-2*$O$5*(G373/$L$10-1))+($L$9/2)*$O$7^2*EXP(-2*$O$5*(($H$4/$E$4)*G373/$L$10-1))+($L$9/2)*$O$7^2*EXP(-2*$O$5*(SQRT(4/3+$H$11^2/4)*($H$4/$E$4)*G373/$L$10-1))+2*$O$7^2*EXP(-2*$O$5*(($H$5/$E$4)*G373/$L$10-1))+16*$O$7^2*EXP(-2*$O$5*($H$14*($H$5/$E$4)*G373/$L$10-1)))</f>
        <v>-7.2039378948730068E-2</v>
      </c>
      <c r="N373" s="13">
        <f t="shared" si="34"/>
        <v>2.8623576950553491E-5</v>
      </c>
      <c r="O373" s="13">
        <v>1</v>
      </c>
    </row>
    <row r="374" spans="4:15" x14ac:dyDescent="0.4">
      <c r="D374" s="6">
        <v>6.1000000000000103</v>
      </c>
      <c r="E374" s="7">
        <f t="shared" si="30"/>
        <v>-4.1302913416352172E-2</v>
      </c>
      <c r="G374">
        <f t="shared" si="31"/>
        <v>6.7937914740358289</v>
      </c>
      <c r="H374" s="10">
        <f t="shared" si="35"/>
        <v>-6.5836843985665361E-2</v>
      </c>
      <c r="I374">
        <f t="shared" si="32"/>
        <v>-0.79004212782798433</v>
      </c>
      <c r="K374">
        <f t="shared" si="33"/>
        <v>-0.14270426291186597</v>
      </c>
      <c r="M374">
        <f>($L$9/2)*$O$6*EXP(-$O$4*(G374/$L$10-1))+($L$9/2)*$O$6*EXP(-$O$4*(($H$4/$E$4)*G374/$L$10-1))+($L$9/2)*$O$6*EXP(-$O$4*(SQRT(4/3+$H$11^2/4)*($H$4/$E$4)*G374/$L$10-1))+2*$O$6*EXP(-$O$4*(($H$5/$E$4)*G374/$L$10-1))+16*$O$6*EXP(-$O$4*($H$14*($H$4/$E$4)*G374/$L$10-1))-SQRT(($L$9/2)*$O$7^2*EXP(-2*$O$5*(G374/$L$10-1))+($L$9/2)*$O$7^2*EXP(-2*$O$5*(($H$4/$E$4)*G374/$L$10-1))+($L$9/2)*$O$7^2*EXP(-2*$O$5*(SQRT(4/3+$H$11^2/4)*($H$4/$E$4)*G374/$L$10-1))+2*$O$7^2*EXP(-2*$O$5*(($H$5/$E$4)*G374/$L$10-1))+16*$O$7^2*EXP(-2*$O$5*($H$14*($H$5/$E$4)*G374/$L$10-1)))</f>
        <v>-7.1215560454518281E-2</v>
      </c>
      <c r="N374" s="13">
        <f t="shared" si="34"/>
        <v>2.893059085230963E-5</v>
      </c>
      <c r="O374" s="13">
        <v>1</v>
      </c>
    </row>
    <row r="375" spans="4:15" x14ac:dyDescent="0.4">
      <c r="D375" s="6">
        <v>6.1200000000000099</v>
      </c>
      <c r="E375" s="7">
        <f t="shared" si="30"/>
        <v>-4.0774515366466424E-2</v>
      </c>
      <c r="G375">
        <f t="shared" si="31"/>
        <v>6.8057029842178736</v>
      </c>
      <c r="H375" s="10">
        <f t="shared" si="35"/>
        <v>-6.4994577494147485E-2</v>
      </c>
      <c r="I375">
        <f t="shared" si="32"/>
        <v>-0.77993492992976976</v>
      </c>
      <c r="K375">
        <f t="shared" si="33"/>
        <v>-0.14117833174229041</v>
      </c>
      <c r="M375">
        <f>($L$9/2)*$O$6*EXP(-$O$4*(G375/$L$10-1))+($L$9/2)*$O$6*EXP(-$O$4*(($H$4/$E$4)*G375/$L$10-1))+($L$9/2)*$O$6*EXP(-$O$4*(SQRT(4/3+$H$11^2/4)*($H$4/$E$4)*G375/$L$10-1))+2*$O$6*EXP(-$O$4*(($H$5/$E$4)*G375/$L$10-1))+16*$O$6*EXP(-$O$4*($H$14*($H$4/$E$4)*G375/$L$10-1))-SQRT(($L$9/2)*$O$7^2*EXP(-2*$O$5*(G375/$L$10-1))+($L$9/2)*$O$7^2*EXP(-2*$O$5*(($H$4/$E$4)*G375/$L$10-1))+($L$9/2)*$O$7^2*EXP(-2*$O$5*(SQRT(4/3+$H$11^2/4)*($H$4/$E$4)*G375/$L$10-1))+2*$O$7^2*EXP(-2*$O$5*(($H$5/$E$4)*G375/$L$10-1))+16*$O$7^2*EXP(-2*$O$5*($H$14*($H$5/$E$4)*G375/$L$10-1)))</f>
        <v>-7.0401157765003566E-2</v>
      </c>
      <c r="N375" s="13">
        <f t="shared" si="34"/>
        <v>2.9231110225210221E-5</v>
      </c>
      <c r="O375" s="13">
        <v>1</v>
      </c>
    </row>
    <row r="376" spans="4:15" x14ac:dyDescent="0.4">
      <c r="D376" s="6">
        <v>6.1400000000000103</v>
      </c>
      <c r="E376" s="7">
        <f t="shared" si="30"/>
        <v>-4.0252426576356422E-2</v>
      </c>
      <c r="G376">
        <f t="shared" si="31"/>
        <v>6.8176144943999191</v>
      </c>
      <c r="H376" s="10">
        <f t="shared" si="35"/>
        <v>-6.4162367962712144E-2</v>
      </c>
      <c r="I376">
        <f t="shared" si="32"/>
        <v>-0.76994841555254578</v>
      </c>
      <c r="K376">
        <f t="shared" si="33"/>
        <v>-0.13966873532873894</v>
      </c>
      <c r="M376">
        <f>($L$9/2)*$O$6*EXP(-$O$4*(G376/$L$10-1))+($L$9/2)*$O$6*EXP(-$O$4*(($H$4/$E$4)*G376/$L$10-1))+($L$9/2)*$O$6*EXP(-$O$4*(SQRT(4/3+$H$11^2/4)*($H$4/$E$4)*G376/$L$10-1))+2*$O$6*EXP(-$O$4*(($H$5/$E$4)*G376/$L$10-1))+16*$O$6*EXP(-$O$4*($H$14*($H$4/$E$4)*G376/$L$10-1))-SQRT(($L$9/2)*$O$7^2*EXP(-2*$O$5*(G376/$L$10-1))+($L$9/2)*$O$7^2*EXP(-2*$O$5*(($H$4/$E$4)*G376/$L$10-1))+($L$9/2)*$O$7^2*EXP(-2*$O$5*(SQRT(4/3+$H$11^2/4)*($H$4/$E$4)*G376/$L$10-1))+2*$O$7^2*EXP(-2*$O$5*(($H$5/$E$4)*G376/$L$10-1))+16*$O$7^2*EXP(-2*$O$5*($H$14*($H$5/$E$4)*G376/$L$10-1)))</f>
        <v>-6.9596063540491623E-2</v>
      </c>
      <c r="N376" s="13">
        <f t="shared" si="34"/>
        <v>2.9525047631980269E-5</v>
      </c>
      <c r="O376" s="13">
        <v>1</v>
      </c>
    </row>
    <row r="377" spans="4:15" x14ac:dyDescent="0.4">
      <c r="D377" s="6">
        <v>6.1600000000000099</v>
      </c>
      <c r="E377" s="7">
        <f t="shared" si="30"/>
        <v>-3.9736578174121594E-2</v>
      </c>
      <c r="G377">
        <f t="shared" si="31"/>
        <v>6.8295260045819628</v>
      </c>
      <c r="H377" s="10">
        <f t="shared" si="35"/>
        <v>-6.3340105609549835E-2</v>
      </c>
      <c r="I377">
        <f t="shared" si="32"/>
        <v>-0.76008126731459802</v>
      </c>
      <c r="K377">
        <f t="shared" si="33"/>
        <v>-0.13817529850362542</v>
      </c>
      <c r="M377">
        <f>($L$9/2)*$O$6*EXP(-$O$4*(G377/$L$10-1))+($L$9/2)*$O$6*EXP(-$O$4*(($H$4/$E$4)*G377/$L$10-1))+($L$9/2)*$O$6*EXP(-$O$4*(SQRT(4/3+$H$11^2/4)*($H$4/$E$4)*G377/$L$10-1))+2*$O$6*EXP(-$O$4*(($H$5/$E$4)*G377/$L$10-1))+16*$O$6*EXP(-$O$4*($H$14*($H$4/$E$4)*G377/$L$10-1))-SQRT(($L$9/2)*$O$7^2*EXP(-2*$O$5*(G377/$L$10-1))+($L$9/2)*$O$7^2*EXP(-2*$O$5*(($H$4/$E$4)*G377/$L$10-1))+($L$9/2)*$O$7^2*EXP(-2*$O$5*(SQRT(4/3+$H$11^2/4)*($H$4/$E$4)*G377/$L$10-1))+2*$O$7^2*EXP(-2*$O$5*(($H$5/$E$4)*G377/$L$10-1))+16*$O$7^2*EXP(-2*$O$5*($H$14*($H$5/$E$4)*G377/$L$10-1)))</f>
        <v>-6.8800171653596601E-2</v>
      </c>
      <c r="N377" s="13">
        <f t="shared" si="34"/>
        <v>2.9812321205352499E-5</v>
      </c>
      <c r="O377" s="13">
        <v>1</v>
      </c>
    </row>
    <row r="378" spans="4:15" x14ac:dyDescent="0.4">
      <c r="D378" s="6">
        <v>6.1800000000000104</v>
      </c>
      <c r="E378" s="7">
        <f t="shared" si="30"/>
        <v>-3.9226901960060775E-2</v>
      </c>
      <c r="G378">
        <f t="shared" si="31"/>
        <v>6.8414375147640083</v>
      </c>
      <c r="H378" s="10">
        <f t="shared" si="35"/>
        <v>-6.2527681724336884E-2</v>
      </c>
      <c r="I378">
        <f t="shared" si="32"/>
        <v>-0.75033218069204266</v>
      </c>
      <c r="K378">
        <f t="shared" si="33"/>
        <v>-0.13669784798224882</v>
      </c>
      <c r="M378">
        <f>($L$9/2)*$O$6*EXP(-$O$4*(G378/$L$10-1))+($L$9/2)*$O$6*EXP(-$O$4*(($H$4/$E$4)*G378/$L$10-1))+($L$9/2)*$O$6*EXP(-$O$4*(SQRT(4/3+$H$11^2/4)*($H$4/$E$4)*G378/$L$10-1))+2*$O$6*EXP(-$O$4*(($H$5/$E$4)*G378/$L$10-1))+16*$O$6*EXP(-$O$4*($H$14*($H$4/$E$4)*G378/$L$10-1))-SQRT(($L$9/2)*$O$7^2*EXP(-2*$O$5*(G378/$L$10-1))+($L$9/2)*$O$7^2*EXP(-2*$O$5*(($H$4/$E$4)*G378/$L$10-1))+($L$9/2)*$O$7^2*EXP(-2*$O$5*(SQRT(4/3+$H$11^2/4)*($H$4/$E$4)*G378/$L$10-1))+2*$O$7^2*EXP(-2*$O$5*(($H$5/$E$4)*G378/$L$10-1))+16*$O$7^2*EXP(-2*$O$5*($H$14*($H$5/$E$4)*G378/$L$10-1)))</f>
        <v>-6.8013377175970641E-2</v>
      </c>
      <c r="N378" s="13">
        <f t="shared" si="34"/>
        <v>3.0092854588075289E-5</v>
      </c>
      <c r="O378" s="13">
        <v>1</v>
      </c>
    </row>
    <row r="379" spans="4:15" x14ac:dyDescent="0.4">
      <c r="D379" s="6">
        <v>6.2000000000000099</v>
      </c>
      <c r="E379" s="7">
        <f t="shared" si="30"/>
        <v>-3.8723330400750461E-2</v>
      </c>
      <c r="G379">
        <f t="shared" si="31"/>
        <v>6.853349024946052</v>
      </c>
      <c r="H379" s="10">
        <f t="shared" si="35"/>
        <v>-6.1724988658796241E-2</v>
      </c>
      <c r="I379">
        <f t="shared" si="32"/>
        <v>-0.74069986390555487</v>
      </c>
      <c r="K379">
        <f t="shared" si="33"/>
        <v>-0.13523621234253203</v>
      </c>
      <c r="M379">
        <f>($L$9/2)*$O$6*EXP(-$O$4*(G379/$L$10-1))+($L$9/2)*$O$6*EXP(-$O$4*(($H$4/$E$4)*G379/$L$10-1))+($L$9/2)*$O$6*EXP(-$O$4*(SQRT(4/3+$H$11^2/4)*($H$4/$E$4)*G379/$L$10-1))+2*$O$6*EXP(-$O$4*(($H$5/$E$4)*G379/$L$10-1))+16*$O$6*EXP(-$O$4*($H$14*($H$4/$E$4)*G379/$L$10-1))-SQRT(($L$9/2)*$O$7^2*EXP(-2*$O$5*(G379/$L$10-1))+($L$9/2)*$O$7^2*EXP(-2*$O$5*(($H$4/$E$4)*G379/$L$10-1))+($L$9/2)*$O$7^2*EXP(-2*$O$5*(SQRT(4/3+$H$11^2/4)*($H$4/$E$4)*G379/$L$10-1))+2*$O$7^2*EXP(-2*$O$5*(($H$5/$E$4)*G379/$L$10-1))+16*$O$7^2*EXP(-2*$O$5*($H$14*($H$5/$E$4)*G379/$L$10-1)))</f>
        <v>-6.7235576365165139E-2</v>
      </c>
      <c r="N379" s="13">
        <f t="shared" si="34"/>
        <v>3.0366576869584033E-5</v>
      </c>
      <c r="O379" s="13">
        <v>1</v>
      </c>
    </row>
    <row r="380" spans="4:15" x14ac:dyDescent="0.4">
      <c r="D380" s="6">
        <v>6.2200000000000104</v>
      </c>
      <c r="E380" s="7">
        <f t="shared" si="30"/>
        <v>-3.8225796623179334E-2</v>
      </c>
      <c r="G380">
        <f t="shared" si="31"/>
        <v>6.8652605351280958</v>
      </c>
      <c r="H380" s="10">
        <f t="shared" si="35"/>
        <v>-6.0931919817347864E-2</v>
      </c>
      <c r="I380">
        <f t="shared" si="32"/>
        <v>-0.7311830378081744</v>
      </c>
      <c r="K380">
        <f t="shared" si="33"/>
        <v>-0.13379022200497259</v>
      </c>
      <c r="M380">
        <f>($L$9/2)*$O$6*EXP(-$O$4*(G380/$L$10-1))+($L$9/2)*$O$6*EXP(-$O$4*(($H$4/$E$4)*G380/$L$10-1))+($L$9/2)*$O$6*EXP(-$O$4*(SQRT(4/3+$H$11^2/4)*($H$4/$E$4)*G380/$L$10-1))+2*$O$6*EXP(-$O$4*(($H$5/$E$4)*G380/$L$10-1))+16*$O$6*EXP(-$O$4*($H$14*($H$4/$E$4)*G380/$L$10-1))-SQRT(($L$9/2)*$O$7^2*EXP(-2*$O$5*(G380/$L$10-1))+($L$9/2)*$O$7^2*EXP(-2*$O$5*(($H$4/$E$4)*G380/$L$10-1))+($L$9/2)*$O$7^2*EXP(-2*$O$5*(SQRT(4/3+$H$11^2/4)*($H$4/$E$4)*G380/$L$10-1))+2*$O$7^2*EXP(-2*$O$5*(($H$5/$E$4)*G380/$L$10-1))+16*$O$7^2*EXP(-2*$O$5*($H$14*($H$5/$E$4)*G380/$L$10-1)))</f>
        <v>-6.6466666651619502E-2</v>
      </c>
      <c r="N380" s="13">
        <f t="shared" si="34"/>
        <v>3.0633422519479917E-5</v>
      </c>
      <c r="O380" s="13">
        <v>1</v>
      </c>
    </row>
    <row r="381" spans="4:15" x14ac:dyDescent="0.4">
      <c r="D381" s="6">
        <v>6.24000000000001</v>
      </c>
      <c r="E381" s="7">
        <f t="shared" si="30"/>
        <v>-3.7734234408938847E-2</v>
      </c>
      <c r="G381">
        <f t="shared" si="31"/>
        <v>6.8771720453101404</v>
      </c>
      <c r="H381" s="10">
        <f t="shared" si="35"/>
        <v>-6.0148369647848532E-2</v>
      </c>
      <c r="I381">
        <f t="shared" si="32"/>
        <v>-0.72178043577418238</v>
      </c>
      <c r="K381">
        <f t="shared" si="33"/>
        <v>-0.13235970921281079</v>
      </c>
      <c r="M381">
        <f>($L$9/2)*$O$6*EXP(-$O$4*(G381/$L$10-1))+($L$9/2)*$O$6*EXP(-$O$4*(($H$4/$E$4)*G381/$L$10-1))+($L$9/2)*$O$6*EXP(-$O$4*(SQRT(4/3+$H$11^2/4)*($H$4/$E$4)*G381/$L$10-1))+2*$O$6*EXP(-$O$4*(($H$5/$E$4)*G381/$L$10-1))+16*$O$6*EXP(-$O$4*($H$14*($H$4/$E$4)*G381/$L$10-1))-SQRT(($L$9/2)*$O$7^2*EXP(-2*$O$5*(G381/$L$10-1))+($L$9/2)*$O$7^2*EXP(-2*$O$5*(($H$4/$E$4)*G381/$L$10-1))+($L$9/2)*$O$7^2*EXP(-2*$O$5*(SQRT(4/3+$H$11^2/4)*($H$4/$E$4)*G381/$L$10-1))+2*$O$7^2*EXP(-2*$O$5*(($H$5/$E$4)*G381/$L$10-1))+16*$O$7^2*EXP(-2*$O$5*($H$14*($H$5/$E$4)*G381/$L$10-1)))</f>
        <v>-6.5706546625780307E-2</v>
      </c>
      <c r="N381" s="13">
        <f t="shared" si="34"/>
        <v>3.0893331318010805E-5</v>
      </c>
      <c r="O381" s="13">
        <v>1</v>
      </c>
    </row>
    <row r="382" spans="4:15" x14ac:dyDescent="0.4">
      <c r="D382" s="6">
        <v>6.2600000000000096</v>
      </c>
      <c r="E382" s="7">
        <f t="shared" si="30"/>
        <v>-3.7248578188468356E-2</v>
      </c>
      <c r="G382">
        <f t="shared" si="31"/>
        <v>6.8890835554921841</v>
      </c>
      <c r="H382" s="10">
        <f t="shared" si="35"/>
        <v>-5.9374233632418567E-2</v>
      </c>
      <c r="I382">
        <f t="shared" si="32"/>
        <v>-0.71249080358902284</v>
      </c>
      <c r="K382">
        <f t="shared" si="33"/>
        <v>-0.13094450801240637</v>
      </c>
      <c r="M382">
        <f>($L$9/2)*$O$6*EXP(-$O$4*(G382/$L$10-1))+($L$9/2)*$O$6*EXP(-$O$4*(($H$4/$E$4)*G382/$L$10-1))+($L$9/2)*$O$6*EXP(-$O$4*(SQRT(4/3+$H$11^2/4)*($H$4/$E$4)*G382/$L$10-1))+2*$O$6*EXP(-$O$4*(($H$5/$E$4)*G382/$L$10-1))+16*$O$6*EXP(-$O$4*($H$14*($H$4/$E$4)*G382/$L$10-1))-SQRT(($L$9/2)*$O$7^2*EXP(-2*$O$5*(G382/$L$10-1))+($L$9/2)*$O$7^2*EXP(-2*$O$5*(($H$4/$E$4)*G382/$L$10-1))+($L$9/2)*$O$7^2*EXP(-2*$O$5*(SQRT(4/3+$H$11^2/4)*($H$4/$E$4)*G382/$L$10-1))+2*$O$7^2*EXP(-2*$O$5*(($H$5/$E$4)*G382/$L$10-1))+16*$O$7^2*EXP(-2*$O$5*($H$14*($H$5/$E$4)*G382/$L$10-1)))</f>
        <v>-6.4955116025346774E-2</v>
      </c>
      <c r="N382" s="13">
        <f t="shared" si="34"/>
        <v>3.1146248283696062E-5</v>
      </c>
      <c r="O382" s="13">
        <v>1</v>
      </c>
    </row>
    <row r="383" spans="4:15" x14ac:dyDescent="0.4">
      <c r="D383" s="6">
        <v>6.28000000000001</v>
      </c>
      <c r="E383" s="7">
        <f t="shared" si="30"/>
        <v>-3.6768763035354646E-2</v>
      </c>
      <c r="G383">
        <f t="shared" si="31"/>
        <v>6.9009950656742296</v>
      </c>
      <c r="H383" s="10">
        <f t="shared" si="35"/>
        <v>-5.8609408278355313E-2</v>
      </c>
      <c r="I383">
        <f t="shared" si="32"/>
        <v>-0.70331289934026375</v>
      </c>
      <c r="K383">
        <f t="shared" si="33"/>
        <v>-0.12954445423382682</v>
      </c>
      <c r="M383">
        <f>($L$9/2)*$O$6*EXP(-$O$4*(G383/$L$10-1))+($L$9/2)*$O$6*EXP(-$O$4*(($H$4/$E$4)*G383/$L$10-1))+($L$9/2)*$O$6*EXP(-$O$4*(SQRT(4/3+$H$11^2/4)*($H$4/$E$4)*G383/$L$10-1))+2*$O$6*EXP(-$O$4*(($H$5/$E$4)*G383/$L$10-1))+16*$O$6*EXP(-$O$4*($H$14*($H$4/$E$4)*G383/$L$10-1))-SQRT(($L$9/2)*$O$7^2*EXP(-2*$O$5*(G383/$L$10-1))+($L$9/2)*$O$7^2*EXP(-2*$O$5*(($H$4/$E$4)*G383/$L$10-1))+($L$9/2)*$O$7^2*EXP(-2*$O$5*(SQRT(4/3+$H$11^2/4)*($H$4/$E$4)*G383/$L$10-1))+2*$O$7^2*EXP(-2*$O$5*(($H$5/$E$4)*G383/$L$10-1))+16*$O$7^2*EXP(-2*$O$5*($H$14*($H$5/$E$4)*G383/$L$10-1)))</f>
        <v>-6.4212275722644527E-2</v>
      </c>
      <c r="N383" s="13">
        <f t="shared" si="34"/>
        <v>3.1392123598275949E-5</v>
      </c>
      <c r="O383" s="13">
        <v>1</v>
      </c>
    </row>
    <row r="384" spans="4:15" x14ac:dyDescent="0.4">
      <c r="D384" s="6">
        <v>6.3000000000000096</v>
      </c>
      <c r="E384" s="7">
        <f t="shared" si="30"/>
        <v>-3.6294724660684674E-2</v>
      </c>
      <c r="G384">
        <f t="shared" si="31"/>
        <v>6.9129065758562733</v>
      </c>
      <c r="H384" s="10">
        <f t="shared" si="35"/>
        <v>-5.7853791109131372E-2</v>
      </c>
      <c r="I384">
        <f t="shared" si="32"/>
        <v>-0.69424549330957652</v>
      </c>
      <c r="K384">
        <f t="shared" si="33"/>
        <v>-0.12815938547164255</v>
      </c>
      <c r="M384">
        <f>($L$9/2)*$O$6*EXP(-$O$4*(G384/$L$10-1))+($L$9/2)*$O$6*EXP(-$O$4*(($H$4/$E$4)*G384/$L$10-1))+($L$9/2)*$O$6*EXP(-$O$4*(SQRT(4/3+$H$11^2/4)*($H$4/$E$4)*G384/$L$10-1))+2*$O$6*EXP(-$O$4*(($H$5/$E$4)*G384/$L$10-1))+16*$O$6*EXP(-$O$4*($H$14*($H$4/$E$4)*G384/$L$10-1))-SQRT(($L$9/2)*$O$7^2*EXP(-2*$O$5*(G384/$L$10-1))+($L$9/2)*$O$7^2*EXP(-2*$O$5*(($H$4/$E$4)*G384/$L$10-1))+($L$9/2)*$O$7^2*EXP(-2*$O$5*(SQRT(4/3+$H$11^2/4)*($H$4/$E$4)*G384/$L$10-1))+2*$O$7^2*EXP(-2*$O$5*(($H$5/$E$4)*G384/$L$10-1))+16*$O$7^2*EXP(-2*$O$5*($H$14*($H$5/$E$4)*G384/$L$10-1)))</f>
        <v>-6.3477927712125209E-2</v>
      </c>
      <c r="N384" s="13">
        <f t="shared" si="34"/>
        <v>3.163091252913506E-5</v>
      </c>
      <c r="O384" s="13">
        <v>1</v>
      </c>
    </row>
    <row r="385" spans="4:15" x14ac:dyDescent="0.4">
      <c r="D385" s="6">
        <v>6.3200000000000101</v>
      </c>
      <c r="E385" s="7">
        <f t="shared" si="30"/>
        <v>-3.5826399407450707E-2</v>
      </c>
      <c r="G385">
        <f t="shared" si="31"/>
        <v>6.9248180860383188</v>
      </c>
      <c r="H385" s="10">
        <f t="shared" si="35"/>
        <v>-5.7107280655476426E-2</v>
      </c>
      <c r="I385">
        <f t="shared" si="32"/>
        <v>-0.68528736786571709</v>
      </c>
      <c r="K385">
        <f t="shared" si="33"/>
        <v>-0.12678914106592554</v>
      </c>
      <c r="M385">
        <f>($L$9/2)*$O$6*EXP(-$O$4*(G385/$L$10-1))+($L$9/2)*$O$6*EXP(-$O$4*(($H$4/$E$4)*G385/$L$10-1))+($L$9/2)*$O$6*EXP(-$O$4*(SQRT(4/3+$H$11^2/4)*($H$4/$E$4)*G385/$L$10-1))+2*$O$6*EXP(-$O$4*(($H$5/$E$4)*G385/$L$10-1))+16*$O$6*EXP(-$O$4*($H$14*($H$4/$E$4)*G385/$L$10-1))-SQRT(($L$9/2)*$O$7^2*EXP(-2*$O$5*(G385/$L$10-1))+($L$9/2)*$O$7^2*EXP(-2*$O$5*(($H$4/$E$4)*G385/$L$10-1))+($L$9/2)*$O$7^2*EXP(-2*$O$5*(SQRT(4/3+$H$11^2/4)*($H$4/$E$4)*G385/$L$10-1))+2*$O$7^2*EXP(-2*$O$5*(($H$5/$E$4)*G385/$L$10-1))+16*$O$7^2*EXP(-2*$O$5*($H$14*($H$5/$E$4)*G385/$L$10-1)))</f>
        <v>-6.275197509799095E-2</v>
      </c>
      <c r="N385" s="13">
        <f t="shared" si="34"/>
        <v>3.1862575349354349E-5</v>
      </c>
      <c r="O385" s="13">
        <v>1</v>
      </c>
    </row>
    <row r="386" spans="4:15" x14ac:dyDescent="0.4">
      <c r="D386" s="6">
        <v>6.3400000000000096</v>
      </c>
      <c r="E386" s="7">
        <f t="shared" si="30"/>
        <v>-3.5363724245007451E-2</v>
      </c>
      <c r="G386">
        <f t="shared" si="31"/>
        <v>6.9367295962203626</v>
      </c>
      <c r="H386" s="10">
        <f t="shared" si="35"/>
        <v>-5.6369776446541876E-2</v>
      </c>
      <c r="I386">
        <f t="shared" si="32"/>
        <v>-0.67643731735850254</v>
      </c>
      <c r="K386">
        <f t="shared" si="33"/>
        <v>-0.12543356208345435</v>
      </c>
      <c r="M386">
        <f>($L$9/2)*$O$6*EXP(-$O$4*(G386/$L$10-1))+($L$9/2)*$O$6*EXP(-$O$4*(($H$4/$E$4)*G386/$L$10-1))+($L$9/2)*$O$6*EXP(-$O$4*(SQRT(4/3+$H$11^2/4)*($H$4/$E$4)*G386/$L$10-1))+2*$O$6*EXP(-$O$4*(($H$5/$E$4)*G386/$L$10-1))+16*$O$6*EXP(-$O$4*($H$14*($H$4/$E$4)*G386/$L$10-1))-SQRT(($L$9/2)*$O$7^2*EXP(-2*$O$5*(G386/$L$10-1))+($L$9/2)*$O$7^2*EXP(-2*$O$5*(($H$4/$E$4)*G386/$L$10-1))+($L$9/2)*$O$7^2*EXP(-2*$O$5*(SQRT(4/3+$H$11^2/4)*($H$4/$E$4)*G386/$L$10-1))+2*$O$7^2*EXP(-2*$O$5*(($H$5/$E$4)*G386/$L$10-1))+16*$O$7^2*EXP(-2*$O$5*($H$14*($H$5/$E$4)*G386/$L$10-1)))</f>
        <v>-6.2034322081944836E-2</v>
      </c>
      <c r="N386" s="13">
        <f t="shared" si="34"/>
        <v>3.2087077255562719E-5</v>
      </c>
      <c r="O386" s="13">
        <v>1</v>
      </c>
    </row>
    <row r="387" spans="4:15" x14ac:dyDescent="0.4">
      <c r="D387" s="6">
        <v>6.3600000000000101</v>
      </c>
      <c r="E387" s="7">
        <f t="shared" si="30"/>
        <v>-3.4906636763579919E-2</v>
      </c>
      <c r="G387">
        <f t="shared" si="31"/>
        <v>6.9486411064024072</v>
      </c>
      <c r="H387" s="10">
        <f t="shared" si="35"/>
        <v>-5.5641179001146394E-2</v>
      </c>
      <c r="I387">
        <f t="shared" si="32"/>
        <v>-0.66769414801375671</v>
      </c>
      <c r="K387">
        <f t="shared" si="33"/>
        <v>-0.12409249129911755</v>
      </c>
      <c r="M387">
        <f>($L$9/2)*$O$6*EXP(-$O$4*(G387/$L$10-1))+($L$9/2)*$O$6*EXP(-$O$4*(($H$4/$E$4)*G387/$L$10-1))+($L$9/2)*$O$6*EXP(-$O$4*(SQRT(4/3+$H$11^2/4)*($H$4/$E$4)*G387/$L$10-1))+2*$O$6*EXP(-$O$4*(($H$5/$E$4)*G387/$L$10-1))+16*$O$6*EXP(-$O$4*($H$14*($H$4/$E$4)*G387/$L$10-1))-SQRT(($L$9/2)*$O$7^2*EXP(-2*$O$5*(G387/$L$10-1))+($L$9/2)*$O$7^2*EXP(-2*$O$5*(($H$4/$E$4)*G387/$L$10-1))+($L$9/2)*$O$7^2*EXP(-2*$O$5*(SQRT(4/3+$H$11^2/4)*($H$4/$E$4)*G387/$L$10-1))+2*$O$7^2*EXP(-2*$O$5*(($H$5/$E$4)*G387/$L$10-1))+16*$O$7^2*EXP(-2*$O$5*($H$14*($H$5/$E$4)*G387/$L$10-1)))</f>
        <v>-6.1324873951063973E-2</v>
      </c>
      <c r="N387" s="13">
        <f t="shared" si="34"/>
        <v>3.2304388283718581E-5</v>
      </c>
      <c r="O387" s="13">
        <v>1</v>
      </c>
    </row>
    <row r="388" spans="4:15" x14ac:dyDescent="0.4">
      <c r="D388" s="6">
        <v>6.3800000000000097</v>
      </c>
      <c r="E388" s="7">
        <f t="shared" si="30"/>
        <v>-3.4455075168821812E-2</v>
      </c>
      <c r="G388">
        <f t="shared" si="31"/>
        <v>6.9605526165844509</v>
      </c>
      <c r="H388" s="10">
        <f t="shared" si="35"/>
        <v>-5.4921389819101982E-2</v>
      </c>
      <c r="I388">
        <f t="shared" si="32"/>
        <v>-0.65905667782922372</v>
      </c>
      <c r="K388">
        <f t="shared" si="33"/>
        <v>-0.1227657731775177</v>
      </c>
      <c r="M388">
        <f>($L$9/2)*$O$6*EXP(-$O$4*(G388/$L$10-1))+($L$9/2)*$O$6*EXP(-$O$4*(($H$4/$E$4)*G388/$L$10-1))+($L$9/2)*$O$6*EXP(-$O$4*(SQRT(4/3+$H$11^2/4)*($H$4/$E$4)*G388/$L$10-1))+2*$O$6*EXP(-$O$4*(($H$5/$E$4)*G388/$L$10-1))+16*$O$6*EXP(-$O$4*($H$14*($H$4/$E$4)*G388/$L$10-1))-SQRT(($L$9/2)*$O$7^2*EXP(-2*$O$5*(G388/$L$10-1))+($L$9/2)*$O$7^2*EXP(-2*$O$5*(($H$4/$E$4)*G388/$L$10-1))+($L$9/2)*$O$7^2*EXP(-2*$O$5*(SQRT(4/3+$H$11^2/4)*($H$4/$E$4)*G388/$L$10-1))+2*$O$7^2*EXP(-2*$O$5*(($H$5/$E$4)*G388/$L$10-1))+16*$O$7^2*EXP(-2*$O$5*($H$14*($H$5/$E$4)*G388/$L$10-1)))</f>
        <v>-6.0623537065796304E-2</v>
      </c>
      <c r="N388" s="13">
        <f t="shared" si="34"/>
        <v>3.2514483222983641E-5</v>
      </c>
      <c r="O388" s="13">
        <v>1</v>
      </c>
    </row>
    <row r="389" spans="4:15" x14ac:dyDescent="0.4">
      <c r="D389" s="6">
        <v>6.4000000000000101</v>
      </c>
      <c r="E389" s="7">
        <f t="shared" si="30"/>
        <v>-3.4008978276423234E-2</v>
      </c>
      <c r="G389">
        <f t="shared" si="31"/>
        <v>6.9724641267664946</v>
      </c>
      <c r="H389" s="10">
        <f t="shared" si="35"/>
        <v>-5.4210311372618634E-2</v>
      </c>
      <c r="I389">
        <f t="shared" si="32"/>
        <v>-0.65052373647142359</v>
      </c>
      <c r="K389">
        <f t="shared" si="33"/>
        <v>-0.12145325385477221</v>
      </c>
      <c r="M389">
        <f>($L$9/2)*$O$6*EXP(-$O$4*(G389/$L$10-1))+($L$9/2)*$O$6*EXP(-$O$4*(($H$4/$E$4)*G389/$L$10-1))+($L$9/2)*$O$6*EXP(-$O$4*(SQRT(4/3+$H$11^2/4)*($H$4/$E$4)*G389/$L$10-1))+2*$O$6*EXP(-$O$4*(($H$5/$E$4)*G389/$L$10-1))+16*$O$6*EXP(-$O$4*($H$14*($H$4/$E$4)*G389/$L$10-1))-SQRT(($L$9/2)*$O$7^2*EXP(-2*$O$5*(G389/$L$10-1))+($L$9/2)*$O$7^2*EXP(-2*$O$5*(($H$4/$E$4)*G389/$L$10-1))+($L$9/2)*$O$7^2*EXP(-2*$O$5*(SQRT(4/3+$H$11^2/4)*($H$4/$E$4)*G389/$L$10-1))+2*$O$7^2*EXP(-2*$O$5*(($H$5/$E$4)*G389/$L$10-1))+16*$O$7^2*EXP(-2*$O$5*($H$14*($H$5/$E$4)*G389/$L$10-1)))</f>
        <v>-5.993021884807926E-2</v>
      </c>
      <c r="N389" s="13">
        <f t="shared" si="34"/>
        <v>3.2717341527830348E-5</v>
      </c>
      <c r="O389" s="13">
        <v>1</v>
      </c>
    </row>
    <row r="390" spans="4:15" x14ac:dyDescent="0.4">
      <c r="D390" s="6">
        <v>6.4200000000000097</v>
      </c>
      <c r="E390" s="7">
        <f t="shared" si="30"/>
        <v>-3.3568285506767354E-2</v>
      </c>
      <c r="G390">
        <f t="shared" si="31"/>
        <v>6.9843756369485392</v>
      </c>
      <c r="H390" s="10">
        <f t="shared" si="35"/>
        <v>-5.3507847097787165E-2</v>
      </c>
      <c r="I390">
        <f t="shared" si="32"/>
        <v>-0.64209416517344597</v>
      </c>
      <c r="K390">
        <f t="shared" si="33"/>
        <v>-0.12015478112050837</v>
      </c>
      <c r="M390">
        <f>($L$9/2)*$O$6*EXP(-$O$4*(G390/$L$10-1))+($L$9/2)*$O$6*EXP(-$O$4*(($H$4/$E$4)*G390/$L$10-1))+($L$9/2)*$O$6*EXP(-$O$4*(SQRT(4/3+$H$11^2/4)*($H$4/$E$4)*G390/$L$10-1))+2*$O$6*EXP(-$O$4*(($H$5/$E$4)*G390/$L$10-1))+16*$O$6*EXP(-$O$4*($H$14*($H$4/$E$4)*G390/$L$10-1))-SQRT(($L$9/2)*$O$7^2*EXP(-2*$O$5*(G390/$L$10-1))+($L$9/2)*$O$7^2*EXP(-2*$O$5*(($H$4/$E$4)*G390/$L$10-1))+($L$9/2)*$O$7^2*EXP(-2*$O$5*(SQRT(4/3+$H$11^2/4)*($H$4/$E$4)*G390/$L$10-1))+2*$O$7^2*EXP(-2*$O$5*(($H$5/$E$4)*G390/$L$10-1))+16*$O$7^2*EXP(-2*$O$5*($H$14*($H$5/$E$4)*G390/$L$10-1)))</f>
        <v>-5.9244827769579601E-2</v>
      </c>
      <c r="N390" s="13">
        <f t="shared" si="34"/>
        <v>3.2912947228519999E-5</v>
      </c>
      <c r="O390" s="13">
        <v>1</v>
      </c>
    </row>
    <row r="391" spans="4:15" x14ac:dyDescent="0.4">
      <c r="D391" s="6">
        <v>6.4400000000000102</v>
      </c>
      <c r="E391" s="7">
        <f t="shared" si="30"/>
        <v>-3.3132936879635082E-2</v>
      </c>
      <c r="G391">
        <f t="shared" si="31"/>
        <v>6.9962871471305847</v>
      </c>
      <c r="H391" s="10">
        <f t="shared" si="35"/>
        <v>-5.2813901386138326E-2</v>
      </c>
      <c r="I391">
        <f t="shared" si="32"/>
        <v>-0.63376681663365986</v>
      </c>
      <c r="K391">
        <f t="shared" si="33"/>
        <v>-0.1188702044000533</v>
      </c>
      <c r="M391">
        <f>($L$9/2)*$O$6*EXP(-$O$4*(G391/$L$10-1))+($L$9/2)*$O$6*EXP(-$O$4*(($H$4/$E$4)*G391/$L$10-1))+($L$9/2)*$O$6*EXP(-$O$4*(SQRT(4/3+$H$11^2/4)*($H$4/$E$4)*G391/$L$10-1))+2*$O$6*EXP(-$O$4*(($H$5/$E$4)*G391/$L$10-1))+16*$O$6*EXP(-$O$4*($H$14*($H$4/$E$4)*G391/$L$10-1))-SQRT(($L$9/2)*$O$7^2*EXP(-2*$O$5*(G391/$L$10-1))+($L$9/2)*$O$7^2*EXP(-2*$O$5*(($H$4/$E$4)*G391/$L$10-1))+($L$9/2)*$O$7^2*EXP(-2*$O$5*(SQRT(4/3+$H$11^2/4)*($H$4/$E$4)*G391/$L$10-1))+2*$O$7^2*EXP(-2*$O$5*(($H$5/$E$4)*G391/$L$10-1))+16*$O$7^2*EXP(-2*$O$5*($H$14*($H$5/$E$4)*G391/$L$10-1)))</f>
        <v>-5.8567273340054279E-2</v>
      </c>
      <c r="N391" s="13">
        <f t="shared" si="34"/>
        <v>3.3101288840106672E-5</v>
      </c>
      <c r="O391" s="13">
        <v>1</v>
      </c>
    </row>
    <row r="392" spans="4:15" x14ac:dyDescent="0.4">
      <c r="D392" s="6">
        <v>6.4600000000000097</v>
      </c>
      <c r="E392" s="7">
        <f t="shared" si="30"/>
        <v>-3.2702873008957391E-2</v>
      </c>
      <c r="G392">
        <f t="shared" si="31"/>
        <v>7.0081986573126294</v>
      </c>
      <c r="H392" s="10">
        <f t="shared" si="35"/>
        <v>-5.2128379576278083E-2</v>
      </c>
      <c r="I392">
        <f t="shared" si="32"/>
        <v>-0.625540554915337</v>
      </c>
      <c r="K392">
        <f t="shared" si="33"/>
        <v>-0.11759937473681287</v>
      </c>
      <c r="M392">
        <f>($L$9/2)*$O$6*EXP(-$O$4*(G392/$L$10-1))+($L$9/2)*$O$6*EXP(-$O$4*(($H$4/$E$4)*G392/$L$10-1))+($L$9/2)*$O$6*EXP(-$O$4*(SQRT(4/3+$H$11^2/4)*($H$4/$E$4)*G392/$L$10-1))+2*$O$6*EXP(-$O$4*(($H$5/$E$4)*G392/$L$10-1))+16*$O$6*EXP(-$O$4*($H$14*($H$4/$E$4)*G392/$L$10-1))-SQRT(($L$9/2)*$O$7^2*EXP(-2*$O$5*(G392/$L$10-1))+($L$9/2)*$O$7^2*EXP(-2*$O$5*(($H$4/$E$4)*G392/$L$10-1))+($L$9/2)*$O$7^2*EXP(-2*$O$5*(SQRT(4/3+$H$11^2/4)*($H$4/$E$4)*G392/$L$10-1))+2*$O$7^2*EXP(-2*$O$5*(($H$5/$E$4)*G392/$L$10-1))+16*$O$7^2*EXP(-2*$O$5*($H$14*($H$5/$E$4)*G392/$L$10-1)))</f>
        <v>-5.7897466095829998E-2</v>
      </c>
      <c r="N392" s="13">
        <f t="shared" si="34"/>
        <v>3.3282359270075628E-5</v>
      </c>
      <c r="O392" s="13">
        <v>1</v>
      </c>
    </row>
    <row r="393" spans="4:15" x14ac:dyDescent="0.4">
      <c r="D393" s="6">
        <v>6.4800000000000102</v>
      </c>
      <c r="E393" s="7">
        <f t="shared" si="30"/>
        <v>-3.2278035097614066E-2</v>
      </c>
      <c r="G393">
        <f t="shared" si="31"/>
        <v>7.020110167494674</v>
      </c>
      <c r="H393" s="10">
        <f t="shared" si="35"/>
        <v>-5.1451187945596819E-2</v>
      </c>
      <c r="I393">
        <f t="shared" si="32"/>
        <v>-0.61741425534716177</v>
      </c>
      <c r="K393">
        <f t="shared" si="33"/>
        <v>-0.11634214477484146</v>
      </c>
      <c r="M393">
        <f>($L$9/2)*$O$6*EXP(-$O$4*(G393/$L$10-1))+($L$9/2)*$O$6*EXP(-$O$4*(($H$4/$E$4)*G393/$L$10-1))+($L$9/2)*$O$6*EXP(-$O$4*(SQRT(4/3+$H$11^2/4)*($H$4/$E$4)*G393/$L$10-1))+2*$O$6*EXP(-$O$4*(($H$5/$E$4)*G393/$L$10-1))+16*$O$6*EXP(-$O$4*($H$14*($H$4/$E$4)*G393/$L$10-1))-SQRT(($L$9/2)*$O$7^2*EXP(-2*$O$5*(G393/$L$10-1))+($L$9/2)*$O$7^2*EXP(-2*$O$5*(($H$4/$E$4)*G393/$L$10-1))+($L$9/2)*$O$7^2*EXP(-2*$O$5*(SQRT(4/3+$H$11^2/4)*($H$4/$E$4)*G393/$L$10-1))+2*$O$7^2*EXP(-2*$O$5*(($H$5/$E$4)*G393/$L$10-1))+16*$O$7^2*EXP(-2*$O$5*($H$14*($H$5/$E$4)*G393/$L$10-1)))</f>
        <v>-5.7235317588402154E-2</v>
      </c>
      <c r="N393" s="13">
        <f t="shared" si="34"/>
        <v>3.3456155724779378E-5</v>
      </c>
      <c r="O393" s="13">
        <v>1</v>
      </c>
    </row>
    <row r="394" spans="4:15" x14ac:dyDescent="0.4">
      <c r="D394" s="6">
        <v>6.5000000000000098</v>
      </c>
      <c r="E394" s="7">
        <f t="shared" si="30"/>
        <v>-3.1858364932278921E-2</v>
      </c>
      <c r="G394">
        <f t="shared" si="31"/>
        <v>7.0320216776767177</v>
      </c>
      <c r="H394" s="10">
        <f t="shared" si="35"/>
        <v>-5.0782233702052607E-2</v>
      </c>
      <c r="I394">
        <f t="shared" si="32"/>
        <v>-0.60938680442463133</v>
      </c>
      <c r="K394">
        <f t="shared" si="33"/>
        <v>-0.11509836874159733</v>
      </c>
      <c r="M394">
        <f>($L$9/2)*$O$6*EXP(-$O$4*(G394/$L$10-1))+($L$9/2)*$O$6*EXP(-$O$4*(($H$4/$E$4)*G394/$L$10-1))+($L$9/2)*$O$6*EXP(-$O$4*(SQRT(4/3+$H$11^2/4)*($H$4/$E$4)*G394/$L$10-1))+2*$O$6*EXP(-$O$4*(($H$5/$E$4)*G394/$L$10-1))+16*$O$6*EXP(-$O$4*($H$14*($H$4/$E$4)*G394/$L$10-1))-SQRT(($L$9/2)*$O$7^2*EXP(-2*$O$5*(G394/$L$10-1))+($L$9/2)*$O$7^2*EXP(-2*$O$5*(($H$4/$E$4)*G394/$L$10-1))+($L$9/2)*$O$7^2*EXP(-2*$O$5*(SQRT(4/3+$H$11^2/4)*($H$4/$E$4)*G394/$L$10-1))+2*$O$7^2*EXP(-2*$O$5*(($H$5/$E$4)*G394/$L$10-1))+16*$O$7^2*EXP(-2*$O$5*($H$14*($H$5/$E$4)*G394/$L$10-1)))</f>
        <v>-5.6580740373150709E-2</v>
      </c>
      <c r="N394" s="13">
        <f t="shared" si="34"/>
        <v>3.3622679614769196E-5</v>
      </c>
      <c r="O394" s="13">
        <v>1</v>
      </c>
    </row>
    <row r="395" spans="4:15" x14ac:dyDescent="0.4">
      <c r="D395" s="6">
        <v>6.5200000000000102</v>
      </c>
      <c r="E395" s="7">
        <f t="shared" si="30"/>
        <v>-3.144380487831016E-2</v>
      </c>
      <c r="G395">
        <f t="shared" si="31"/>
        <v>7.0439331878587614</v>
      </c>
      <c r="H395" s="10">
        <f t="shared" si="35"/>
        <v>-5.0121424976026403E-2</v>
      </c>
      <c r="I395">
        <f t="shared" si="32"/>
        <v>-0.60145709971231687</v>
      </c>
      <c r="K395">
        <f t="shared" si="33"/>
        <v>-0.11386790243088486</v>
      </c>
      <c r="M395">
        <f>($L$9/2)*$O$6*EXP(-$O$4*(G395/$L$10-1))+($L$9/2)*$O$6*EXP(-$O$4*(($H$4/$E$4)*G395/$L$10-1))+($L$9/2)*$O$6*EXP(-$O$4*(SQRT(4/3+$H$11^2/4)*($H$4/$E$4)*G395/$L$10-1))+2*$O$6*EXP(-$O$4*(($H$5/$E$4)*G395/$L$10-1))+16*$O$6*EXP(-$O$4*($H$14*($H$4/$E$4)*G395/$L$10-1))-SQRT(($L$9/2)*$O$7^2*EXP(-2*$O$5*(G395/$L$10-1))+($L$9/2)*$O$7^2*EXP(-2*$O$5*(($H$4/$E$4)*G395/$L$10-1))+($L$9/2)*$O$7^2*EXP(-2*$O$5*(SQRT(4/3+$H$11^2/4)*($H$4/$E$4)*G395/$L$10-1))+2*$O$7^2*EXP(-2*$O$5*(($H$5/$E$4)*G395/$L$10-1))+16*$O$7^2*EXP(-2*$O$5*($H$14*($H$5/$E$4)*G395/$L$10-1)))</f>
        <v>-5.5933647998174067E-2</v>
      </c>
      <c r="N395" s="13">
        <f t="shared" si="34"/>
        <v>3.3781936459183324E-5</v>
      </c>
      <c r="O395" s="13">
        <v>1</v>
      </c>
    </row>
    <row r="396" spans="4:15" x14ac:dyDescent="0.4">
      <c r="D396" s="6">
        <v>6.5400000000000098</v>
      </c>
      <c r="E396" s="7">
        <f t="shared" si="30"/>
        <v>-3.103429787468584E-2</v>
      </c>
      <c r="G396">
        <f t="shared" si="31"/>
        <v>7.0558446980408061</v>
      </c>
      <c r="H396" s="10">
        <f t="shared" si="35"/>
        <v>-4.9468670812249232E-2</v>
      </c>
      <c r="I396">
        <f t="shared" si="32"/>
        <v>-0.59362404974699079</v>
      </c>
      <c r="K396">
        <f t="shared" si="33"/>
        <v>-0.11265060318597864</v>
      </c>
      <c r="M396">
        <f>($L$9/2)*$O$6*EXP(-$O$4*(G396/$L$10-1))+($L$9/2)*$O$6*EXP(-$O$4*(($H$4/$E$4)*G396/$L$10-1))+($L$9/2)*$O$6*EXP(-$O$4*(SQRT(4/3+$H$11^2/4)*($H$4/$E$4)*G396/$L$10-1))+2*$O$6*EXP(-$O$4*(($H$5/$E$4)*G396/$L$10-1))+16*$O$6*EXP(-$O$4*($H$14*($H$4/$E$4)*G396/$L$10-1))-SQRT(($L$9/2)*$O$7^2*EXP(-2*$O$5*(G396/$L$10-1))+($L$9/2)*$O$7^2*EXP(-2*$O$5*(($H$4/$E$4)*G396/$L$10-1))+($L$9/2)*$O$7^2*EXP(-2*$O$5*(SQRT(4/3+$H$11^2/4)*($H$4/$E$4)*G396/$L$10-1))+2*$O$7^2*EXP(-2*$O$5*(($H$5/$E$4)*G396/$L$10-1))+16*$O$7^2*EXP(-2*$O$5*($H$14*($H$5/$E$4)*G396/$L$10-1)))</f>
        <v>-5.5293954993237755E-2</v>
      </c>
      <c r="N396" s="13">
        <f t="shared" si="34"/>
        <v>3.3933935789275125E-5</v>
      </c>
      <c r="O396" s="13">
        <v>1</v>
      </c>
    </row>
    <row r="397" spans="4:15" x14ac:dyDescent="0.4">
      <c r="D397" s="6">
        <v>6.5600000000000103</v>
      </c>
      <c r="E397" s="7">
        <f t="shared" si="30"/>
        <v>-3.062978742898325E-2</v>
      </c>
      <c r="G397">
        <f t="shared" si="31"/>
        <v>7.0677562082228516</v>
      </c>
      <c r="H397" s="10">
        <f t="shared" si="35"/>
        <v>-4.8823881161799303E-2</v>
      </c>
      <c r="I397">
        <f t="shared" si="32"/>
        <v>-0.5858865739415916</v>
      </c>
      <c r="K397">
        <f t="shared" si="33"/>
        <v>-0.11144632988293003</v>
      </c>
      <c r="M397">
        <f>($L$9/2)*$O$6*EXP(-$O$4*(G397/$L$10-1))+($L$9/2)*$O$6*EXP(-$O$4*(($H$4/$E$4)*G397/$L$10-1))+($L$9/2)*$O$6*EXP(-$O$4*(SQRT(4/3+$H$11^2/4)*($H$4/$E$4)*G397/$L$10-1))+2*$O$6*EXP(-$O$4*(($H$5/$E$4)*G397/$L$10-1))+16*$O$6*EXP(-$O$4*($H$14*($H$4/$E$4)*G397/$L$10-1))-SQRT(($L$9/2)*$O$7^2*EXP(-2*$O$5*(G397/$L$10-1))+($L$9/2)*$O$7^2*EXP(-2*$O$5*(($H$4/$E$4)*G397/$L$10-1))+($L$9/2)*$O$7^2*EXP(-2*$O$5*(SQRT(4/3+$H$11^2/4)*($H$4/$E$4)*G397/$L$10-1))+2*$O$7^2*EXP(-2*$O$5*(($H$5/$E$4)*G397/$L$10-1))+16*$O$7^2*EXP(-2*$O$5*($H$14*($H$5/$E$4)*G397/$L$10-1)))</f>
        <v>-5.4661576858839017E-2</v>
      </c>
      <c r="N397" s="13">
        <f t="shared" si="34"/>
        <v>3.4078691051235998E-5</v>
      </c>
      <c r="O397" s="13">
        <v>1</v>
      </c>
    </row>
    <row r="398" spans="4:15" x14ac:dyDescent="0.4">
      <c r="D398" s="6">
        <v>6.5800000000000098</v>
      </c>
      <c r="E398" s="7">
        <f t="shared" si="30"/>
        <v>-3.0230217612402181E-2</v>
      </c>
      <c r="G398">
        <f t="shared" si="31"/>
        <v>7.0796677184048953</v>
      </c>
      <c r="H398" s="10">
        <f t="shared" si="35"/>
        <v>-4.8186966874169082E-2</v>
      </c>
      <c r="I398">
        <f t="shared" si="32"/>
        <v>-0.57824360249002904</v>
      </c>
      <c r="K398">
        <f t="shared" si="33"/>
        <v>-0.11025494291405284</v>
      </c>
      <c r="M398">
        <f>($L$9/2)*$O$6*EXP(-$O$4*(G398/$L$10-1))+($L$9/2)*$O$6*EXP(-$O$4*(($H$4/$E$4)*G398/$L$10-1))+($L$9/2)*$O$6*EXP(-$O$4*(SQRT(4/3+$H$11^2/4)*($H$4/$E$4)*G398/$L$10-1))+2*$O$6*EXP(-$O$4*(($H$5/$E$4)*G398/$L$10-1))+16*$O$6*EXP(-$O$4*($H$14*($H$4/$E$4)*G398/$L$10-1))-SQRT(($L$9/2)*$O$7^2*EXP(-2*$O$5*(G398/$L$10-1))+($L$9/2)*$O$7^2*EXP(-2*$O$5*(($H$4/$E$4)*G398/$L$10-1))+($L$9/2)*$O$7^2*EXP(-2*$O$5*(SQRT(4/3+$H$11^2/4)*($H$4/$E$4)*G398/$L$10-1))+2*$O$7^2*EXP(-2*$O$5*(($H$5/$E$4)*G398/$L$10-1))+16*$O$7^2*EXP(-2*$O$5*($H$14*($H$5/$E$4)*G398/$L$10-1)))</f>
        <v>-5.4036430055385179E-2</v>
      </c>
      <c r="N398" s="13">
        <f t="shared" si="34"/>
        <v>3.4216219508402739E-5</v>
      </c>
      <c r="O398" s="13">
        <v>1</v>
      </c>
    </row>
    <row r="399" spans="4:15" x14ac:dyDescent="0.4">
      <c r="D399" s="6">
        <v>6.6000000000000103</v>
      </c>
      <c r="E399" s="7">
        <f t="shared" si="30"/>
        <v>-2.9835533054830925E-2</v>
      </c>
      <c r="G399">
        <f t="shared" si="31"/>
        <v>7.0915792285869408</v>
      </c>
      <c r="H399" s="10">
        <f t="shared" si="35"/>
        <v>-4.75578396894005E-2</v>
      </c>
      <c r="I399">
        <f t="shared" si="32"/>
        <v>-0.57069407627280599</v>
      </c>
      <c r="K399">
        <f t="shared" si="33"/>
        <v>-0.10907630417158616</v>
      </c>
      <c r="M399">
        <f>($L$9/2)*$O$6*EXP(-$O$4*(G399/$L$10-1))+($L$9/2)*$O$6*EXP(-$O$4*(($H$4/$E$4)*G399/$L$10-1))+($L$9/2)*$O$6*EXP(-$O$4*(SQRT(4/3+$H$11^2/4)*($H$4/$E$4)*G399/$L$10-1))+2*$O$6*EXP(-$O$4*(($H$5/$E$4)*G399/$L$10-1))+16*$O$6*EXP(-$O$4*($H$14*($H$4/$E$4)*G399/$L$10-1))-SQRT(($L$9/2)*$O$7^2*EXP(-2*$O$5*(G399/$L$10-1))+($L$9/2)*$O$7^2*EXP(-2*$O$5*(($H$4/$E$4)*G399/$L$10-1))+($L$9/2)*$O$7^2*EXP(-2*$O$5*(SQRT(4/3+$H$11^2/4)*($H$4/$E$4)*G399/$L$10-1))+2*$O$7^2*EXP(-2*$O$5*(($H$5/$E$4)*G399/$L$10-1))+16*$O$7^2*EXP(-2*$O$5*($H$14*($H$5/$E$4)*G399/$L$10-1)))</f>
        <v>-5.3418431992485027E-2</v>
      </c>
      <c r="N399" s="13">
        <f t="shared" si="34"/>
        <v>3.4346542142973607E-5</v>
      </c>
      <c r="O399" s="13">
        <v>1</v>
      </c>
    </row>
    <row r="400" spans="4:15" x14ac:dyDescent="0.4">
      <c r="D400" s="6">
        <v>6.6200000000000099</v>
      </c>
      <c r="E400" s="7">
        <f t="shared" si="30"/>
        <v>-2.9445678939954929E-2</v>
      </c>
      <c r="G400">
        <f t="shared" si="31"/>
        <v>7.1034907387689845</v>
      </c>
      <c r="H400" s="10">
        <f t="shared" si="35"/>
        <v>-4.693641223028816E-2</v>
      </c>
      <c r="I400">
        <f t="shared" si="32"/>
        <v>-0.56323694676345792</v>
      </c>
      <c r="K400">
        <f t="shared" si="33"/>
        <v>-0.10791027703153439</v>
      </c>
      <c r="M400">
        <f>($L$9/2)*$O$6*EXP(-$O$4*(G400/$L$10-1))+($L$9/2)*$O$6*EXP(-$O$4*(($H$4/$E$4)*G400/$L$10-1))+($L$9/2)*$O$6*EXP(-$O$4*(SQRT(4/3+$H$11^2/4)*($H$4/$E$4)*G400/$L$10-1))+2*$O$6*EXP(-$O$4*(($H$5/$E$4)*G400/$L$10-1))+16*$O$6*EXP(-$O$4*($H$14*($H$4/$E$4)*G400/$L$10-1))-SQRT(($L$9/2)*$O$7^2*EXP(-2*$O$5*(G400/$L$10-1))+($L$9/2)*$O$7^2*EXP(-2*$O$5*(($H$4/$E$4)*G400/$L$10-1))+($L$9/2)*$O$7^2*EXP(-2*$O$5*(SQRT(4/3+$H$11^2/4)*($H$4/$E$4)*G400/$L$10-1))+2*$O$7^2*EXP(-2*$O$5*(($H$5/$E$4)*G400/$L$10-1))+16*$O$7^2*EXP(-2*$O$5*($H$14*($H$5/$E$4)*G400/$L$10-1)))</f>
        <v>-5.2807501018353221E-2</v>
      </c>
      <c r="N400" s="13">
        <f t="shared" si="34"/>
        <v>3.4469683557343268E-5</v>
      </c>
      <c r="O400" s="13">
        <v>1</v>
      </c>
    </row>
    <row r="401" spans="4:15" x14ac:dyDescent="0.4">
      <c r="D401" s="6">
        <v>6.6400000000000103</v>
      </c>
      <c r="E401" s="7">
        <f t="shared" si="30"/>
        <v>-2.9060601000407044E-2</v>
      </c>
      <c r="G401">
        <f t="shared" si="31"/>
        <v>7.1154022489510282</v>
      </c>
      <c r="H401" s="10">
        <f t="shared" si="35"/>
        <v>-4.6322597994648836E-2</v>
      </c>
      <c r="I401">
        <f t="shared" si="32"/>
        <v>-0.55587117593578605</v>
      </c>
      <c r="K401">
        <f t="shared" si="33"/>
        <v>-0.10675672633767903</v>
      </c>
      <c r="M401">
        <f>($L$9/2)*$O$6*EXP(-$O$4*(G401/$L$10-1))+($L$9/2)*$O$6*EXP(-$O$4*(($H$4/$E$4)*G401/$L$10-1))+($L$9/2)*$O$6*EXP(-$O$4*(SQRT(4/3+$H$11^2/4)*($H$4/$E$4)*G401/$L$10-1))+2*$O$6*EXP(-$O$4*(($H$5/$E$4)*G401/$L$10-1))+16*$O$6*EXP(-$O$4*($H$14*($H$4/$E$4)*G401/$L$10-1))-SQRT(($L$9/2)*$O$7^2*EXP(-2*$O$5*(G401/$L$10-1))+($L$9/2)*$O$7^2*EXP(-2*$O$5*(($H$4/$E$4)*G401/$L$10-1))+($L$9/2)*$O$7^2*EXP(-2*$O$5*(SQRT(4/3+$H$11^2/4)*($H$4/$E$4)*G401/$L$10-1))+2*$O$7^2*EXP(-2*$O$5*(($H$5/$E$4)*G401/$L$10-1))+16*$O$7^2*EXP(-2*$O$5*($H$14*($H$5/$E$4)*G401/$L$10-1)))</f>
        <v>-5.2203556409325058E-2</v>
      </c>
      <c r="N401" s="13">
        <f t="shared" si="34"/>
        <v>3.458567187515107E-5</v>
      </c>
      <c r="O401" s="13">
        <v>1</v>
      </c>
    </row>
    <row r="402" spans="4:15" x14ac:dyDescent="0.4">
      <c r="D402" s="6">
        <v>6.6600000000000099</v>
      </c>
      <c r="E402" s="7">
        <f t="shared" si="30"/>
        <v>-2.8680245512959338E-2</v>
      </c>
      <c r="G402">
        <f t="shared" si="31"/>
        <v>7.1273137591330729</v>
      </c>
      <c r="H402" s="10">
        <f t="shared" si="35"/>
        <v>-4.571631134765719E-2</v>
      </c>
      <c r="I402">
        <f t="shared" si="32"/>
        <v>-0.54859573617188628</v>
      </c>
      <c r="K402">
        <f t="shared" si="33"/>
        <v>-0.10561551838576476</v>
      </c>
      <c r="M402">
        <f>($L$9/2)*$O$6*EXP(-$O$4*(G402/$L$10-1))+($L$9/2)*$O$6*EXP(-$O$4*(($H$4/$E$4)*G402/$L$10-1))+($L$9/2)*$O$6*EXP(-$O$4*(SQRT(4/3+$H$11^2/4)*($H$4/$E$4)*G402/$L$10-1))+2*$O$6*EXP(-$O$4*(($H$5/$E$4)*G402/$L$10-1))+16*$O$6*EXP(-$O$4*($H$14*($H$4/$E$4)*G402/$L$10-1))-SQRT(($L$9/2)*$O$7^2*EXP(-2*$O$5*(G402/$L$10-1))+($L$9/2)*$O$7^2*EXP(-2*$O$5*(($H$4/$E$4)*G402/$L$10-1))+($L$9/2)*$O$7^2*EXP(-2*$O$5*(SQRT(4/3+$H$11^2/4)*($H$4/$E$4)*G402/$L$10-1))+2*$O$7^2*EXP(-2*$O$5*(($H$5/$E$4)*G402/$L$10-1))+16*$O$7^2*EXP(-2*$O$5*($H$14*($H$5/$E$4)*G402/$L$10-1)))</f>
        <v>-5.1606518359482594E-2</v>
      </c>
      <c r="N402" s="13">
        <f t="shared" si="34"/>
        <v>3.4694538642157146E-5</v>
      </c>
      <c r="O402" s="13">
        <v>1</v>
      </c>
    </row>
    <row r="403" spans="4:15" x14ac:dyDescent="0.4">
      <c r="D403" s="6">
        <v>6.6800000000000104</v>
      </c>
      <c r="E403" s="7">
        <f t="shared" ref="E403:E466" si="36">-(1+D403+$E$5*D403^3)*EXP(-D403)</f>
        <v>-2.8304559293755371E-2</v>
      </c>
      <c r="G403">
        <f t="shared" ref="G403:G469" si="37">$E$11*(D403/$E$12+1)</f>
        <v>7.1392252693151166</v>
      </c>
      <c r="H403" s="10">
        <f t="shared" si="35"/>
        <v>-4.5117467514246057E-2</v>
      </c>
      <c r="I403">
        <f t="shared" si="32"/>
        <v>-0.54140961017095268</v>
      </c>
      <c r="K403">
        <f t="shared" si="33"/>
        <v>-0.10448652090785483</v>
      </c>
      <c r="M403">
        <f>($L$9/2)*$O$6*EXP(-$O$4*(G403/$L$10-1))+($L$9/2)*$O$6*EXP(-$O$4*(($H$4/$E$4)*G403/$L$10-1))+($L$9/2)*$O$6*EXP(-$O$4*(SQRT(4/3+$H$11^2/4)*($H$4/$E$4)*G403/$L$10-1))+2*$O$6*EXP(-$O$4*(($H$5/$E$4)*G403/$L$10-1))+16*$O$6*EXP(-$O$4*($H$14*($H$4/$E$4)*G403/$L$10-1))-SQRT(($L$9/2)*$O$7^2*EXP(-2*$O$5*(G403/$L$10-1))+($L$9/2)*$O$7^2*EXP(-2*$O$5*(($H$4/$E$4)*G403/$L$10-1))+($L$9/2)*$O$7^2*EXP(-2*$O$5*(SQRT(4/3+$H$11^2/4)*($H$4/$E$4)*G403/$L$10-1))+2*$O$7^2*EXP(-2*$O$5*(($H$5/$E$4)*G403/$L$10-1))+16*$O$7^2*EXP(-2*$O$5*($H$14*($H$5/$E$4)*G403/$L$10-1)))</f>
        <v>-5.1016307970389974E-2</v>
      </c>
      <c r="N403" s="13">
        <f t="shared" si="34"/>
        <v>3.4796318727040173E-5</v>
      </c>
      <c r="O403" s="13">
        <v>1</v>
      </c>
    </row>
    <row r="404" spans="4:15" x14ac:dyDescent="0.4">
      <c r="D404" s="6">
        <v>6.7000000000000099</v>
      </c>
      <c r="E404" s="7">
        <f t="shared" si="36"/>
        <v>-2.7933489693582905E-2</v>
      </c>
      <c r="G404">
        <f t="shared" si="37"/>
        <v>7.1511367794971621</v>
      </c>
      <c r="H404" s="10">
        <f t="shared" si="35"/>
        <v>-4.4525982571571157E-2</v>
      </c>
      <c r="I404">
        <f t="shared" ref="I404:I467" si="38">H404*$E$6</f>
        <v>-0.53431179085885394</v>
      </c>
      <c r="K404">
        <f t="shared" ref="K404:K467" si="39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$5/$E$4)*G404/$L$10-1)))</f>
        <v>-0.10336960305685478</v>
      </c>
      <c r="M404">
        <f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$5/$E$4)*G404/$L$10-1)))</f>
        <v>-5.0432847240937273E-2</v>
      </c>
      <c r="N404" s="13">
        <f t="shared" ref="N404:N467" si="40">(M404-H404)^2*O404</f>
        <v>3.4891050222205675E-5</v>
      </c>
      <c r="O404" s="13">
        <v>1</v>
      </c>
    </row>
    <row r="405" spans="4:15" x14ac:dyDescent="0.4">
      <c r="D405" s="6">
        <v>6.7200000000000104</v>
      </c>
      <c r="E405" s="7">
        <f t="shared" si="36"/>
        <v>-2.7566984593186131E-2</v>
      </c>
      <c r="G405">
        <f t="shared" si="37"/>
        <v>7.1630482896792076</v>
      </c>
      <c r="H405" s="10">
        <f t="shared" ref="H405:H469" si="41">-(-$B$4)*(1+D405+$E$5*D405^3)*EXP(-D405)</f>
        <v>-4.3941773441538698E-2</v>
      </c>
      <c r="I405">
        <f t="shared" si="38"/>
        <v>-0.52730128129846432</v>
      </c>
      <c r="K405">
        <f t="shared" si="39"/>
        <v>-0.10226463539120377</v>
      </c>
      <c r="M405">
        <f>($L$9/2)*$O$6*EXP(-$O$4*(G405/$L$10-1))+($L$9/2)*$O$6*EXP(-$O$4*(($H$4/$E$4)*G405/$L$10-1))+($L$9/2)*$O$6*EXP(-$O$4*(SQRT(4/3+$H$11^2/4)*($H$4/$E$4)*G405/$L$10-1))+2*$O$6*EXP(-$O$4*(($H$5/$E$4)*G405/$L$10-1))+16*$O$6*EXP(-$O$4*($H$14*($H$4/$E$4)*G405/$L$10-1))-SQRT(($L$9/2)*$O$7^2*EXP(-2*$O$5*(G405/$L$10-1))+($L$9/2)*$O$7^2*EXP(-2*$O$5*(($H$4/$E$4)*G405/$L$10-1))+($L$9/2)*$O$7^2*EXP(-2*$O$5*(SQRT(4/3+$H$11^2/4)*($H$4/$E$4)*G405/$L$10-1))+2*$O$7^2*EXP(-2*$O$5*(($H$5/$E$4)*G405/$L$10-1))+16*$O$7^2*EXP(-2*$O$5*($H$14*($H$5/$E$4)*G405/$L$10-1)))</f>
        <v>-4.9856059057292304E-2</v>
      </c>
      <c r="N405" s="13">
        <f t="shared" si="40"/>
        <v>3.4978774344710012E-5</v>
      </c>
      <c r="O405" s="13">
        <v>1</v>
      </c>
    </row>
    <row r="406" spans="4:15" x14ac:dyDescent="0.4">
      <c r="D406" s="6">
        <v>6.74000000000001</v>
      </c>
      <c r="E406" s="7">
        <f t="shared" si="36"/>
        <v>-2.7204992398617168E-2</v>
      </c>
      <c r="G406">
        <f t="shared" si="37"/>
        <v>7.1749597998612513</v>
      </c>
      <c r="H406" s="10">
        <f t="shared" si="41"/>
        <v>-4.336475788339577E-2</v>
      </c>
      <c r="I406">
        <f t="shared" si="38"/>
        <v>-0.52037709460074921</v>
      </c>
      <c r="K406">
        <f t="shared" si="39"/>
        <v>-0.10117148985972986</v>
      </c>
      <c r="M406">
        <f>($L$9/2)*$O$6*EXP(-$O$4*(G406/$L$10-1))+($L$9/2)*$O$6*EXP(-$O$4*(($H$4/$E$4)*G406/$L$10-1))+($L$9/2)*$O$6*EXP(-$O$4*(SQRT(4/3+$H$11^2/4)*($H$4/$E$4)*G406/$L$10-1))+2*$O$6*EXP(-$O$4*(($H$5/$E$4)*G406/$L$10-1))+16*$O$6*EXP(-$O$4*($H$14*($H$4/$E$4)*G406/$L$10-1))-SQRT(($L$9/2)*$O$7^2*EXP(-2*$O$5*(G406/$L$10-1))+($L$9/2)*$O$7^2*EXP(-2*$O$5*(($H$4/$E$4)*G406/$L$10-1))+($L$9/2)*$O$7^2*EXP(-2*$O$5*(SQRT(4/3+$H$11^2/4)*($H$4/$E$4)*G406/$L$10-1))+2*$O$7^2*EXP(-2*$O$5*(($H$5/$E$4)*G406/$L$10-1))+16*$O$7^2*EXP(-2*$O$5*($H$14*($H$5/$E$4)*G406/$L$10-1)))</f>
        <v>-4.928586718295884E-2</v>
      </c>
      <c r="N406" s="13">
        <f t="shared" si="40"/>
        <v>3.5059535337372262E-5</v>
      </c>
      <c r="O406" s="13">
        <v>1</v>
      </c>
    </row>
    <row r="407" spans="4:15" x14ac:dyDescent="0.4">
      <c r="D407" s="6">
        <v>6.7600000000000096</v>
      </c>
      <c r="E407" s="7">
        <f t="shared" si="36"/>
        <v>-2.6847462036626125E-2</v>
      </c>
      <c r="G407">
        <f t="shared" si="37"/>
        <v>7.186871310043295</v>
      </c>
      <c r="H407" s="10">
        <f t="shared" si="41"/>
        <v>-4.2794854486382046E-2</v>
      </c>
      <c r="I407">
        <f t="shared" si="38"/>
        <v>-0.51353825383658458</v>
      </c>
      <c r="K407">
        <f t="shared" si="39"/>
        <v>-0.10009003978666903</v>
      </c>
      <c r="M407">
        <f>($L$9/2)*$O$6*EXP(-$O$4*(G407/$L$10-1))+($L$9/2)*$O$6*EXP(-$O$4*(($H$4/$E$4)*G407/$L$10-1))+($L$9/2)*$O$6*EXP(-$O$4*(SQRT(4/3+$H$11^2/4)*($H$4/$E$4)*G407/$L$10-1))+2*$O$6*EXP(-$O$4*(($H$5/$E$4)*G407/$L$10-1))+16*$O$6*EXP(-$O$4*($H$14*($H$4/$E$4)*G407/$L$10-1))-SQRT(($L$9/2)*$O$7^2*EXP(-2*$O$5*(G407/$L$10-1))+($L$9/2)*$O$7^2*EXP(-2*$O$5*(($H$4/$E$4)*G407/$L$10-1))+($L$9/2)*$O$7^2*EXP(-2*$O$5*(SQRT(4/3+$H$11^2/4)*($H$4/$E$4)*G407/$L$10-1))+2*$O$7^2*EXP(-2*$O$5*(($H$5/$E$4)*G407/$L$10-1))+16*$O$7^2*EXP(-2*$O$5*($H$14*($H$5/$E$4)*G407/$L$10-1)))</f>
        <v>-4.8722196248940731E-2</v>
      </c>
      <c r="N407" s="13">
        <f t="shared" si="40"/>
        <v>3.5133380370172307E-5</v>
      </c>
      <c r="O407" s="13">
        <v>1</v>
      </c>
    </row>
    <row r="408" spans="4:15" x14ac:dyDescent="0.4">
      <c r="D408" s="6">
        <v>6.78000000000001</v>
      </c>
      <c r="E408" s="7">
        <f t="shared" si="36"/>
        <v>-2.6494342950089417E-2</v>
      </c>
      <c r="G408">
        <f t="shared" si="37"/>
        <v>7.1987828202253397</v>
      </c>
      <c r="H408" s="10">
        <f t="shared" si="41"/>
        <v>-4.2231982662442533E-2</v>
      </c>
      <c r="I408">
        <f t="shared" si="38"/>
        <v>-0.50678379194931034</v>
      </c>
      <c r="K408">
        <f t="shared" si="39"/>
        <v>-9.9020159856846174E-2</v>
      </c>
      <c r="M408">
        <f>($L$9/2)*$O$6*EXP(-$O$4*(G408/$L$10-1))+($L$9/2)*$O$6*EXP(-$O$4*(($H$4/$E$4)*G408/$L$10-1))+($L$9/2)*$O$6*EXP(-$O$4*(SQRT(4/3+$H$11^2/4)*($H$4/$E$4)*G408/$L$10-1))+2*$O$6*EXP(-$O$4*(($H$5/$E$4)*G408/$L$10-1))+16*$O$6*EXP(-$O$4*($H$14*($H$4/$E$4)*G408/$L$10-1))-SQRT(($L$9/2)*$O$7^2*EXP(-2*$O$5*(G408/$L$10-1))+($L$9/2)*$O$7^2*EXP(-2*$O$5*(($H$4/$E$4)*G408/$L$10-1))+($L$9/2)*$O$7^2*EXP(-2*$O$5*(SQRT(4/3+$H$11^2/4)*($H$4/$E$4)*G408/$L$10-1))+2*$O$7^2*EXP(-2*$O$5*(($H$5/$E$4)*G408/$L$10-1))+16*$O$7^2*EXP(-2*$O$5*($H$14*($H$5/$E$4)*G408/$L$10-1)))</f>
        <v>-4.8164971744011326E-2</v>
      </c>
      <c r="N408" s="13">
        <f t="shared" si="40"/>
        <v>3.5200359442014512E-5</v>
      </c>
      <c r="O408" s="13">
        <v>1</v>
      </c>
    </row>
    <row r="409" spans="4:15" x14ac:dyDescent="0.4">
      <c r="D409" s="6">
        <v>6.8000000000000096</v>
      </c>
      <c r="E409" s="7">
        <f t="shared" si="36"/>
        <v>-2.6145585093475816E-2</v>
      </c>
      <c r="G409">
        <f t="shared" si="37"/>
        <v>7.2106943304073834</v>
      </c>
      <c r="H409" s="10">
        <f t="shared" si="41"/>
        <v>-4.1676062639000457E-2</v>
      </c>
      <c r="I409">
        <f t="shared" si="38"/>
        <v>-0.50011275166800551</v>
      </c>
      <c r="K409">
        <f t="shared" si="39"/>
        <v>-9.7961726101015292E-2</v>
      </c>
      <c r="M409">
        <f>($L$9/2)*$O$6*EXP(-$O$4*(G409/$L$10-1))+($L$9/2)*$O$6*EXP(-$O$4*(($H$4/$E$4)*G409/$L$10-1))+($L$9/2)*$O$6*EXP(-$O$4*(SQRT(4/3+$H$11^2/4)*($H$4/$E$4)*G409/$L$10-1))+2*$O$6*EXP(-$O$4*(($H$5/$E$4)*G409/$L$10-1))+16*$O$6*EXP(-$O$4*($H$14*($H$4/$E$4)*G409/$L$10-1))-SQRT(($L$9/2)*$O$7^2*EXP(-2*$O$5*(G409/$L$10-1))+($L$9/2)*$O$7^2*EXP(-2*$O$5*(($H$4/$E$4)*G409/$L$10-1))+($L$9/2)*$O$7^2*EXP(-2*$O$5*(SQRT(4/3+$H$11^2/4)*($H$4/$E$4)*G409/$L$10-1))+2*$O$7^2*EXP(-2*$O$5*(($H$5/$E$4)*G409/$L$10-1))+16*$O$7^2*EXP(-2*$O$5*($H$14*($H$5/$E$4)*G409/$L$10-1)))</f>
        <v>-4.7614120005086448E-2</v>
      </c>
      <c r="N409" s="13">
        <f t="shared" si="40"/>
        <v>3.5260525282928101E-5</v>
      </c>
      <c r="O409" s="13">
        <v>1</v>
      </c>
    </row>
    <row r="410" spans="4:15" x14ac:dyDescent="0.4">
      <c r="D410" s="6">
        <v>6.8200000000000101</v>
      </c>
      <c r="E410" s="7">
        <f t="shared" si="36"/>
        <v>-2.5801138928349537E-2</v>
      </c>
      <c r="G410">
        <f t="shared" si="37"/>
        <v>7.2226058405894271</v>
      </c>
      <c r="H410" s="10">
        <f t="shared" si="41"/>
        <v>-4.1127015451789165E-2</v>
      </c>
      <c r="I410">
        <f t="shared" si="38"/>
        <v>-0.49352418542146997</v>
      </c>
      <c r="K410">
        <f t="shared" si="39"/>
        <v>-9.691461588135783E-2</v>
      </c>
      <c r="M410">
        <f>($L$9/2)*$O$6*EXP(-$O$4*(G410/$L$10-1))+($L$9/2)*$O$6*EXP(-$O$4*(($H$4/$E$4)*G410/$L$10-1))+($L$9/2)*$O$6*EXP(-$O$4*(SQRT(4/3+$H$11^2/4)*($H$4/$E$4)*G410/$L$10-1))+2*$O$6*EXP(-$O$4*(($H$5/$E$4)*G410/$L$10-1))+16*$O$6*EXP(-$O$4*($H$14*($H$4/$E$4)*G410/$L$10-1))-SQRT(($L$9/2)*$O$7^2*EXP(-2*$O$5*(G410/$L$10-1))+($L$9/2)*$O$7^2*EXP(-2*$O$5*(($H$4/$E$4)*G410/$L$10-1))+($L$9/2)*$O$7^2*EXP(-2*$O$5*(SQRT(4/3+$H$11^2/4)*($H$4/$E$4)*G410/$L$10-1))+2*$O$7^2*EXP(-2*$O$5*(($H$5/$E$4)*G410/$L$10-1))+16*$O$7^2*EXP(-2*$O$5*($H$14*($H$5/$E$4)*G410/$L$10-1)))</f>
        <v>-4.7069568207700502E-2</v>
      </c>
      <c r="N410" s="13">
        <f t="shared" si="40"/>
        <v>3.5313933256789427E-5</v>
      </c>
      <c r="O410" s="13">
        <v>1</v>
      </c>
    </row>
    <row r="411" spans="4:15" x14ac:dyDescent="0.4">
      <c r="D411" s="6">
        <v>6.8400000000000096</v>
      </c>
      <c r="E411" s="7">
        <f t="shared" si="36"/>
        <v>-2.5460955418910351E-2</v>
      </c>
      <c r="G411">
        <f t="shared" si="37"/>
        <v>7.2345173507714717</v>
      </c>
      <c r="H411" s="10">
        <f t="shared" si="41"/>
        <v>-4.0584762937743102E-2</v>
      </c>
      <c r="I411">
        <f t="shared" si="38"/>
        <v>-0.48701715525291722</v>
      </c>
      <c r="K411">
        <f t="shared" si="39"/>
        <v>-9.5878707877137842E-2</v>
      </c>
      <c r="M411">
        <f>($L$9/2)*$O$6*EXP(-$O$4*(G411/$L$10-1))+($L$9/2)*$O$6*EXP(-$O$4*(($H$4/$E$4)*G411/$L$10-1))+($L$9/2)*$O$6*EXP(-$O$4*(SQRT(4/3+$H$11^2/4)*($H$4/$E$4)*G411/$L$10-1))+2*$O$6*EXP(-$O$4*(($H$5/$E$4)*G411/$L$10-1))+16*$O$6*EXP(-$O$4*($H$14*($H$4/$E$4)*G411/$L$10-1))-SQRT(($L$9/2)*$O$7^2*EXP(-2*$O$5*(G411/$L$10-1))+($L$9/2)*$O$7^2*EXP(-2*$O$5*(($H$4/$E$4)*G411/$L$10-1))+($L$9/2)*$O$7^2*EXP(-2*$O$5*(SQRT(4/3+$H$11^2/4)*($H$4/$E$4)*G411/$L$10-1))+2*$O$7^2*EXP(-2*$O$5*(($H$5/$E$4)*G411/$L$10-1))+16*$O$7^2*EXP(-2*$O$5*($H$14*($H$5/$E$4)*G411/$L$10-1)))</f>
        <v>-4.653124435658481E-2</v>
      </c>
      <c r="N411" s="13">
        <f t="shared" si="40"/>
        <v>3.5360641264629688E-5</v>
      </c>
      <c r="O411" s="13">
        <v>1</v>
      </c>
    </row>
    <row r="412" spans="4:15" x14ac:dyDescent="0.4">
      <c r="D412" s="6">
        <v>6.8600000000000101</v>
      </c>
      <c r="E412" s="7">
        <f t="shared" si="36"/>
        <v>-2.5124986027569733E-2</v>
      </c>
      <c r="G412">
        <f t="shared" si="37"/>
        <v>7.2464288609535172</v>
      </c>
      <c r="H412" s="10">
        <f t="shared" si="41"/>
        <v>-4.0049227727946154E-2</v>
      </c>
      <c r="I412">
        <f t="shared" si="38"/>
        <v>-0.48059073273535385</v>
      </c>
      <c r="K412">
        <f t="shared" si="39"/>
        <v>-9.4853882070511597E-2</v>
      </c>
      <c r="M412">
        <f>($L$9/2)*$O$6*EXP(-$O$4*(G412/$L$10-1))+($L$9/2)*$O$6*EXP(-$O$4*(($H$4/$E$4)*G412/$L$10-1))+($L$9/2)*$O$6*EXP(-$O$4*(SQRT(4/3+$H$11^2/4)*($H$4/$E$4)*G412/$L$10-1))+2*$O$6*EXP(-$O$4*(($H$5/$E$4)*G412/$L$10-1))+16*$O$6*EXP(-$O$4*($H$14*($H$4/$E$4)*G412/$L$10-1))-SQRT(($L$9/2)*$O$7^2*EXP(-2*$O$5*(G412/$L$10-1))+($L$9/2)*$O$7^2*EXP(-2*$O$5*(($H$4/$E$4)*G412/$L$10-1))+($L$9/2)*$O$7^2*EXP(-2*$O$5*(SQRT(4/3+$H$11^2/4)*($H$4/$E$4)*G412/$L$10-1))+2*$O$7^2*EXP(-2*$O$5*(($H$5/$E$4)*G412/$L$10-1))+16*$O$7^2*EXP(-2*$O$5*($H$14*($H$5/$E$4)*G412/$L$10-1)))</f>
        <v>-4.599907727634716E-2</v>
      </c>
      <c r="N412" s="13">
        <f t="shared" si="40"/>
        <v>3.5400709648607645E-5</v>
      </c>
      <c r="O412" s="13">
        <v>1</v>
      </c>
    </row>
    <row r="413" spans="4:15" x14ac:dyDescent="0.4">
      <c r="D413" s="6">
        <v>6.8800000000000097</v>
      </c>
      <c r="E413" s="7">
        <f t="shared" si="36"/>
        <v>-2.4793182710563189E-2</v>
      </c>
      <c r="G413">
        <f t="shared" si="37"/>
        <v>7.2583403711355627</v>
      </c>
      <c r="H413" s="10">
        <f t="shared" si="41"/>
        <v>-3.9520333240637723E-2</v>
      </c>
      <c r="I413">
        <f t="shared" si="38"/>
        <v>-0.47424399888765267</v>
      </c>
      <c r="K413">
        <f t="shared" si="39"/>
        <v>-9.3840019732490912E-2</v>
      </c>
      <c r="M413">
        <f>($L$9/2)*$O$6*EXP(-$O$4*(G413/$L$10-1))+($L$9/2)*$O$6*EXP(-$O$4*(($H$4/$E$4)*G413/$L$10-1))+($L$9/2)*$O$6*EXP(-$O$4*(SQRT(4/3+$H$11^2/4)*($H$4/$E$4)*G413/$L$10-1))+2*$O$6*EXP(-$O$4*(($H$5/$E$4)*G413/$L$10-1))+16*$O$6*EXP(-$O$4*($H$14*($H$4/$E$4)*G413/$L$10-1))-SQRT(($L$9/2)*$O$7^2*EXP(-2*$O$5*(G413/$L$10-1))+($L$9/2)*$O$7^2*EXP(-2*$O$5*(($H$4/$E$4)*G413/$L$10-1))+($L$9/2)*$O$7^2*EXP(-2*$O$5*(SQRT(4/3+$H$11^2/4)*($H$4/$E$4)*G413/$L$10-1))+2*$O$7^2*EXP(-2*$O$5*(($H$5/$E$4)*G413/$L$10-1))+16*$O$7^2*EXP(-2*$O$5*($H$14*($H$5/$E$4)*G413/$L$10-1)))</f>
        <v>-4.5472996602251577E-2</v>
      </c>
      <c r="N413" s="13">
        <f t="shared" si="40"/>
        <v>3.5434201096699947E-5</v>
      </c>
      <c r="O413" s="13">
        <v>1</v>
      </c>
    </row>
    <row r="414" spans="4:15" x14ac:dyDescent="0.4">
      <c r="D414" s="6">
        <v>6.9000000000000101</v>
      </c>
      <c r="E414" s="7">
        <f t="shared" si="36"/>
        <v>-2.4465497913597742E-2</v>
      </c>
      <c r="G414">
        <f t="shared" si="37"/>
        <v>7.2702518813176065</v>
      </c>
      <c r="H414" s="10">
        <f t="shared" si="41"/>
        <v>-3.8998003674274806E-2</v>
      </c>
      <c r="I414">
        <f t="shared" si="38"/>
        <v>-0.46797604409129767</v>
      </c>
      <c r="K414">
        <f t="shared" si="39"/>
        <v>-9.2837003409056928E-2</v>
      </c>
      <c r="M414">
        <f>($L$9/2)*$O$6*EXP(-$O$4*(G414/$L$10-1))+($L$9/2)*$O$6*EXP(-$O$4*(($H$4/$E$4)*G414/$L$10-1))+($L$9/2)*$O$6*EXP(-$O$4*(SQRT(4/3+$H$11^2/4)*($H$4/$E$4)*G414/$L$10-1))+2*$O$6*EXP(-$O$4*(($H$5/$E$4)*G414/$L$10-1))+16*$O$6*EXP(-$O$4*($H$14*($H$4/$E$4)*G414/$L$10-1))-SQRT(($L$9/2)*$O$7^2*EXP(-2*$O$5*(G414/$L$10-1))+($L$9/2)*$O$7^2*EXP(-2*$O$5*(($H$4/$E$4)*G414/$L$10-1))+($L$9/2)*$O$7^2*EXP(-2*$O$5*(SQRT(4/3+$H$11^2/4)*($H$4/$E$4)*G414/$L$10-1))+2*$O$7^2*EXP(-2*$O$5*(($H$5/$E$4)*G414/$L$10-1))+16*$O$7^2*EXP(-2*$O$5*($H$14*($H$5/$E$4)*G414/$L$10-1)))</f>
        <v>-4.4952932771097576E-2</v>
      </c>
      <c r="N414" s="13">
        <f t="shared" si="40"/>
        <v>3.5461180548186446E-5</v>
      </c>
      <c r="O414" s="13">
        <v>1</v>
      </c>
    </row>
    <row r="415" spans="4:15" x14ac:dyDescent="0.4">
      <c r="D415" s="6">
        <v>6.9200000000000097</v>
      </c>
      <c r="E415" s="7">
        <f t="shared" si="36"/>
        <v>-2.4141884567534713E-2</v>
      </c>
      <c r="G415">
        <f t="shared" si="37"/>
        <v>7.2821633914996502</v>
      </c>
      <c r="H415" s="10">
        <f t="shared" si="41"/>
        <v>-3.8482164000650333E-2</v>
      </c>
      <c r="I415">
        <f t="shared" si="38"/>
        <v>-0.46178596800780403</v>
      </c>
      <c r="K415">
        <f t="shared" si="39"/>
        <v>-9.1844716907424684E-2</v>
      </c>
      <c r="M415">
        <f>($L$9/2)*$O$6*EXP(-$O$4*(G415/$L$10-1))+($L$9/2)*$O$6*EXP(-$O$4*(($H$4/$E$4)*G415/$L$10-1))+($L$9/2)*$O$6*EXP(-$O$4*(SQRT(4/3+$H$11^2/4)*($H$4/$E$4)*G415/$L$10-1))+2*$O$6*EXP(-$O$4*(($H$5/$E$4)*G415/$L$10-1))+16*$O$6*EXP(-$O$4*($H$14*($H$4/$E$4)*G415/$L$10-1))-SQRT(($L$9/2)*$O$7^2*EXP(-2*$O$5*(G415/$L$10-1))+($L$9/2)*$O$7^2*EXP(-2*$O$5*(($H$4/$E$4)*G415/$L$10-1))+($L$9/2)*$O$7^2*EXP(-2*$O$5*(SQRT(4/3+$H$11^2/4)*($H$4/$E$4)*G415/$L$10-1))+2*$O$7^2*EXP(-2*$O$5*(($H$5/$E$4)*G415/$L$10-1))+16*$O$7^2*EXP(-2*$O$5*($H$14*($H$5/$E$4)*G415/$L$10-1)))</f>
        <v>-4.4438817012197519E-2</v>
      </c>
      <c r="N415" s="13">
        <f t="shared" si="40"/>
        <v>3.5481715099974164E-5</v>
      </c>
      <c r="O415" s="13">
        <v>1</v>
      </c>
    </row>
    <row r="416" spans="4:15" x14ac:dyDescent="0.4">
      <c r="D416" s="6">
        <v>6.9400000000000102</v>
      </c>
      <c r="E416" s="7">
        <f t="shared" si="36"/>
        <v>-2.3822296084106857E-2</v>
      </c>
      <c r="G416">
        <f t="shared" si="37"/>
        <v>7.2940749016816939</v>
      </c>
      <c r="H416" s="10">
        <f t="shared" si="41"/>
        <v>-3.7972739958066326E-2</v>
      </c>
      <c r="I416">
        <f t="shared" si="38"/>
        <v>-0.45567287949679591</v>
      </c>
      <c r="K416">
        <f t="shared" si="39"/>
        <v>-9.0863045282455535E-2</v>
      </c>
      <c r="M416">
        <f>($L$9/2)*$O$6*EXP(-$O$4*(G416/$L$10-1))+($L$9/2)*$O$6*EXP(-$O$4*(($H$4/$E$4)*G416/$L$10-1))+($L$9/2)*$O$6*EXP(-$O$4*(SQRT(4/3+$H$11^2/4)*($H$4/$E$4)*G416/$L$10-1))+2*$O$6*EXP(-$O$4*(($H$5/$E$4)*G416/$L$10-1))+16*$O$6*EXP(-$O$4*($H$14*($H$4/$E$4)*G416/$L$10-1))-SQRT(($L$9/2)*$O$7^2*EXP(-2*$O$5*(G416/$L$10-1))+($L$9/2)*$O$7^2*EXP(-2*$O$5*(($H$4/$E$4)*G416/$L$10-1))+($L$9/2)*$O$7^2*EXP(-2*$O$5*(SQRT(4/3+$H$11^2/4)*($H$4/$E$4)*G416/$L$10-1))+2*$O$7^2*EXP(-2*$O$5*(($H$5/$E$4)*G416/$L$10-1))+16*$O$7^2*EXP(-2*$O$5*($H$14*($H$5/$E$4)*G416/$L$10-1)))</f>
        <v>-4.3930581338451978E-2</v>
      </c>
      <c r="N416" s="13">
        <f t="shared" si="40"/>
        <v>3.549587391383561E-5</v>
      </c>
      <c r="O416" s="13">
        <v>1</v>
      </c>
    </row>
    <row r="417" spans="4:15" x14ac:dyDescent="0.4">
      <c r="D417" s="6">
        <v>6.9600000000000097</v>
      </c>
      <c r="E417" s="7">
        <f t="shared" si="36"/>
        <v>-2.3506686351670011E-2</v>
      </c>
      <c r="G417">
        <f t="shared" si="37"/>
        <v>7.3059864118637385</v>
      </c>
      <c r="H417" s="10">
        <f t="shared" si="41"/>
        <v>-3.7469658044562003E-2</v>
      </c>
      <c r="I417">
        <f t="shared" si="38"/>
        <v>-0.44963589653474401</v>
      </c>
      <c r="K417">
        <f t="shared" si="39"/>
        <v>-8.9891874823216561E-2</v>
      </c>
      <c r="M417">
        <f>($L$9/2)*$O$6*EXP(-$O$4*(G417/$L$10-1))+($L$9/2)*$O$6*EXP(-$O$4*(($H$4/$E$4)*G417/$L$10-1))+($L$9/2)*$O$6*EXP(-$O$4*(SQRT(4/3+$H$11^2/4)*($H$4/$E$4)*G417/$L$10-1))+2*$O$6*EXP(-$O$4*(($H$5/$E$4)*G417/$L$10-1))+16*$O$6*EXP(-$O$4*($H$14*($H$4/$E$4)*G417/$L$10-1))-SQRT(($L$9/2)*$O$7^2*EXP(-2*$O$5*(G417/$L$10-1))+($L$9/2)*$O$7^2*EXP(-2*$O$5*(($H$4/$E$4)*G417/$L$10-1))+($L$9/2)*$O$7^2*EXP(-2*$O$5*(SQRT(4/3+$H$11^2/4)*($H$4/$E$4)*G417/$L$10-1))+2*$O$7^2*EXP(-2*$O$5*(($H$5/$E$4)*G417/$L$10-1))+16*$O$7^2*EXP(-2*$O$5*($H$14*($H$5/$E$4)*G417/$L$10-1)))</f>
        <v>-4.3428158537521452E-2</v>
      </c>
      <c r="N417" s="13">
        <f t="shared" si="40"/>
        <v>3.5503728124598005E-5</v>
      </c>
      <c r="O417" s="13">
        <v>1</v>
      </c>
    </row>
    <row r="418" spans="4:15" x14ac:dyDescent="0.4">
      <c r="D418" s="6">
        <v>6.9800000000000102</v>
      </c>
      <c r="E418" s="7">
        <f t="shared" si="36"/>
        <v>-2.31950097309883E-2</v>
      </c>
      <c r="G418">
        <f t="shared" si="37"/>
        <v>7.317897922045784</v>
      </c>
      <c r="H418" s="10">
        <f t="shared" si="41"/>
        <v>-3.6972845511195347E-2</v>
      </c>
      <c r="I418">
        <f t="shared" si="38"/>
        <v>-0.44367414613434419</v>
      </c>
      <c r="K418">
        <f t="shared" si="39"/>
        <v>-8.8931093039685091E-2</v>
      </c>
      <c r="M418">
        <f>($L$9/2)*$O$6*EXP(-$O$4*(G418/$L$10-1))+($L$9/2)*$O$6*EXP(-$O$4*(($H$4/$E$4)*G418/$L$10-1))+($L$9/2)*$O$6*EXP(-$O$4*(SQRT(4/3+$H$11^2/4)*($H$4/$E$4)*G418/$L$10-1))+2*$O$6*EXP(-$O$4*(($H$5/$E$4)*G418/$L$10-1))+16*$O$6*EXP(-$O$4*($H$14*($H$4/$E$4)*G418/$L$10-1))-SQRT(($L$9/2)*$O$7^2*EXP(-2*$O$5*(G418/$L$10-1))+($L$9/2)*$O$7^2*EXP(-2*$O$5*(($H$4/$E$4)*G418/$L$10-1))+($L$9/2)*$O$7^2*EXP(-2*$O$5*(SQRT(4/3+$H$11^2/4)*($H$4/$E$4)*G418/$L$10-1))+2*$O$7^2*EXP(-2*$O$5*(($H$5/$E$4)*G418/$L$10-1))+16*$O$7^2*EXP(-2*$O$5*($H$14*($H$5/$E$4)*G418/$L$10-1)))</f>
        <v>-4.2931482163093962E-2</v>
      </c>
      <c r="N418" s="13">
        <f t="shared" si="40"/>
        <v>3.5505350749349534E-5</v>
      </c>
      <c r="O418" s="13">
        <v>1</v>
      </c>
    </row>
    <row r="419" spans="4:15" x14ac:dyDescent="0.4">
      <c r="D419" s="6">
        <v>7.0000000000000098</v>
      </c>
      <c r="E419" s="7">
        <f t="shared" si="36"/>
        <v>-2.2887221051052998E-2</v>
      </c>
      <c r="G419">
        <f t="shared" si="37"/>
        <v>7.3298094322278278</v>
      </c>
      <c r="H419" s="10">
        <f t="shared" si="41"/>
        <v>-3.6482230355378474E-2</v>
      </c>
      <c r="I419">
        <f t="shared" si="38"/>
        <v>-0.43778676426454166</v>
      </c>
      <c r="K419">
        <f t="shared" si="39"/>
        <v>-8.7980588649596736E-2</v>
      </c>
      <c r="M419">
        <f>($L$9/2)*$O$6*EXP(-$O$4*(G419/$L$10-1))+($L$9/2)*$O$6*EXP(-$O$4*(($H$4/$E$4)*G419/$L$10-1))+($L$9/2)*$O$6*EXP(-$O$4*(SQRT(4/3+$H$11^2/4)*($H$4/$E$4)*G419/$L$10-1))+2*$O$6*EXP(-$O$4*(($H$5/$E$4)*G419/$L$10-1))+16*$O$6*EXP(-$O$4*($H$14*($H$4/$E$4)*G419/$L$10-1))-SQRT(($L$9/2)*$O$7^2*EXP(-2*$O$5*(G419/$L$10-1))+($L$9/2)*$O$7^2*EXP(-2*$O$5*(($H$4/$E$4)*G419/$L$10-1))+($L$9/2)*$O$7^2*EXP(-2*$O$5*(SQRT(4/3+$H$11^2/4)*($H$4/$E$4)*G419/$L$10-1))+2*$O$7^2*EXP(-2*$O$5*(($H$5/$E$4)*G419/$L$10-1))+16*$O$7^2*EXP(-2*$O$5*($H$14*($H$5/$E$4)*G419/$L$10-1)))</f>
        <v>-4.2440486526247496E-2</v>
      </c>
      <c r="N419" s="13">
        <f t="shared" si="40"/>
        <v>3.5500816597698785E-5</v>
      </c>
      <c r="O419" s="13">
        <v>1</v>
      </c>
    </row>
    <row r="420" spans="4:15" x14ac:dyDescent="0.4">
      <c r="D420" s="6">
        <v>7.0200000000000102</v>
      </c>
      <c r="E420" s="7">
        <f t="shared" si="36"/>
        <v>-2.25832756049343E-2</v>
      </c>
      <c r="G420">
        <f t="shared" si="37"/>
        <v>7.3417209424098733</v>
      </c>
      <c r="H420" s="10">
        <f t="shared" si="41"/>
        <v>-3.5997741314265273E-2</v>
      </c>
      <c r="I420">
        <f t="shared" si="38"/>
        <v>-0.43197289577118325</v>
      </c>
      <c r="K420">
        <f t="shared" si="39"/>
        <v>-8.7040251565435031E-2</v>
      </c>
      <c r="M420">
        <f>($L$9/2)*$O$6*EXP(-$O$4*(G420/$L$10-1))+($L$9/2)*$O$6*EXP(-$O$4*(($H$4/$E$4)*G420/$L$10-1))+($L$9/2)*$O$6*EXP(-$O$4*(SQRT(4/3+$H$11^2/4)*($H$4/$E$4)*G420/$L$10-1))+2*$O$6*EXP(-$O$4*(($H$5/$E$4)*G420/$L$10-1))+16*$O$6*EXP(-$O$4*($H$14*($H$4/$E$4)*G420/$L$10-1))-SQRT(($L$9/2)*$O$7^2*EXP(-2*$O$5*(G420/$L$10-1))+($L$9/2)*$O$7^2*EXP(-2*$O$5*(($H$4/$E$4)*G420/$L$10-1))+($L$9/2)*$O$7^2*EXP(-2*$O$5*(SQRT(4/3+$H$11^2/4)*($H$4/$E$4)*G420/$L$10-1))+2*$O$7^2*EXP(-2*$O$5*(($H$5/$E$4)*G420/$L$10-1))+16*$O$7^2*EXP(-2*$O$5*($H$14*($H$5/$E$4)*G420/$L$10-1)))</f>
        <v>-4.1955106686905878E-2</v>
      </c>
      <c r="N420" s="13">
        <f t="shared" si="40"/>
        <v>3.5490202183137332E-5</v>
      </c>
      <c r="O420" s="13">
        <v>1</v>
      </c>
    </row>
    <row r="421" spans="4:15" x14ac:dyDescent="0.4">
      <c r="D421" s="6">
        <v>7.0400000000000098</v>
      </c>
      <c r="E421" s="7">
        <f t="shared" si="36"/>
        <v>-2.2283129145665988E-2</v>
      </c>
      <c r="G421">
        <f t="shared" si="37"/>
        <v>7.353632452591917</v>
      </c>
      <c r="H421" s="10">
        <f t="shared" si="41"/>
        <v>-3.5519307858191587E-2</v>
      </c>
      <c r="I421">
        <f t="shared" si="38"/>
        <v>-0.42623169429829905</v>
      </c>
      <c r="K421">
        <f t="shared" si="39"/>
        <v>-8.6109972881562552E-2</v>
      </c>
      <c r="M421">
        <f>($L$9/2)*$O$6*EXP(-$O$4*(G421/$L$10-1))+($L$9/2)*$O$6*EXP(-$O$4*(($H$4/$E$4)*G421/$L$10-1))+($L$9/2)*$O$6*EXP(-$O$4*(SQRT(4/3+$H$11^2/4)*($H$4/$E$4)*G421/$L$10-1))+2*$O$6*EXP(-$O$4*(($H$5/$E$4)*G421/$L$10-1))+16*$O$6*EXP(-$O$4*($H$14*($H$4/$E$4)*G421/$L$10-1))-SQRT(($L$9/2)*$O$7^2*EXP(-2*$O$5*(G421/$L$10-1))+($L$9/2)*$O$7^2*EXP(-2*$O$5*(($H$4/$E$4)*G421/$L$10-1))+($L$9/2)*$O$7^2*EXP(-2*$O$5*(SQRT(4/3+$H$11^2/4)*($H$4/$E$4)*G421/$L$10-1))+2*$O$7^2*EXP(-2*$O$5*(($H$5/$E$4)*G421/$L$10-1))+16*$O$7^2*EXP(-2*$O$5*($H$14*($H$5/$E$4)*G421/$L$10-1)))</f>
        <v>-4.1475278445388536E-2</v>
      </c>
      <c r="N421" s="13">
        <f t="shared" si="40"/>
        <v>3.5473585635555164E-5</v>
      </c>
      <c r="O421" s="13">
        <v>1</v>
      </c>
    </row>
    <row r="422" spans="4:15" x14ac:dyDescent="0.4">
      <c r="D422" s="6">
        <v>7.0600000000000103</v>
      </c>
      <c r="E422" s="7">
        <f t="shared" si="36"/>
        <v>-2.1986737882162207E-2</v>
      </c>
      <c r="G422">
        <f t="shared" si="37"/>
        <v>7.3655439627739616</v>
      </c>
      <c r="H422" s="10">
        <f t="shared" si="41"/>
        <v>-3.5046860184166563E-2</v>
      </c>
      <c r="I422">
        <f t="shared" si="38"/>
        <v>-0.42056232220999878</v>
      </c>
      <c r="K422">
        <f t="shared" si="39"/>
        <v>-8.518964486149011E-2</v>
      </c>
      <c r="M422">
        <f>($L$9/2)*$O$6*EXP(-$O$4*(G422/$L$10-1))+($L$9/2)*$O$6*EXP(-$O$4*(($H$4/$E$4)*G422/$L$10-1))+($L$9/2)*$O$6*EXP(-$O$4*(SQRT(4/3+$H$11^2/4)*($H$4/$E$4)*G422/$L$10-1))+2*$O$6*EXP(-$O$4*(($H$5/$E$4)*G422/$L$10-1))+16*$O$6*EXP(-$O$4*($H$14*($H$4/$E$4)*G422/$L$10-1))-SQRT(($L$9/2)*$O$7^2*EXP(-2*$O$5*(G422/$L$10-1))+($L$9/2)*$O$7^2*EXP(-2*$O$5*(($H$4/$E$4)*G422/$L$10-1))+($L$9/2)*$O$7^2*EXP(-2*$O$5*(SQRT(4/3+$H$11^2/4)*($H$4/$E$4)*G422/$L$10-1))+2*$O$7^2*EXP(-2*$O$5*(($H$5/$E$4)*G422/$L$10-1))+16*$O$7^2*EXP(-2*$O$5*($H$14*($H$5/$E$4)*G422/$L$10-1)))</f>
        <v>-4.1000938334051502E-2</v>
      </c>
      <c r="N422" s="13">
        <f t="shared" si="40"/>
        <v>3.5451046614937262E-5</v>
      </c>
      <c r="O422" s="13">
        <v>1</v>
      </c>
    </row>
    <row r="423" spans="4:15" x14ac:dyDescent="0.4">
      <c r="D423" s="6">
        <v>7.0800000000000098</v>
      </c>
      <c r="E423" s="7">
        <f t="shared" si="36"/>
        <v>-2.1694058475166519E-2</v>
      </c>
      <c r="G423">
        <f t="shared" si="37"/>
        <v>7.3774554729560053</v>
      </c>
      <c r="H423" s="10">
        <f t="shared" si="41"/>
        <v>-3.4580329209415429E-2</v>
      </c>
      <c r="I423">
        <f t="shared" si="38"/>
        <v>-0.41496395051298518</v>
      </c>
      <c r="K423">
        <f t="shared" si="39"/>
        <v>-8.4279160925284202E-2</v>
      </c>
      <c r="M423">
        <f>($L$9/2)*$O$6*EXP(-$O$4*(G423/$L$10-1))+($L$9/2)*$O$6*EXP(-$O$4*(($H$4/$E$4)*G423/$L$10-1))+($L$9/2)*$O$6*EXP(-$O$4*(SQRT(4/3+$H$11^2/4)*($H$4/$E$4)*G423/$L$10-1))+2*$O$6*EXP(-$O$4*(($H$5/$E$4)*G423/$L$10-1))+16*$O$6*EXP(-$O$4*($H$14*($H$4/$E$4)*G423/$L$10-1))-SQRT(($L$9/2)*$O$7^2*EXP(-2*$O$5*(G423/$L$10-1))+($L$9/2)*$O$7^2*EXP(-2*$O$5*(($H$4/$E$4)*G423/$L$10-1))+($L$9/2)*$O$7^2*EXP(-2*$O$5*(SQRT(4/3+$H$11^2/4)*($H$4/$E$4)*G423/$L$10-1))+2*$O$7^2*EXP(-2*$O$5*(($H$5/$E$4)*G423/$L$10-1))+16*$O$7^2*EXP(-2*$O$5*($H$14*($H$5/$E$4)*G423/$L$10-1)))</f>
        <v>-4.0532023609020397E-2</v>
      </c>
      <c r="N423" s="13">
        <f t="shared" si="40"/>
        <v>3.5422666226289137E-5</v>
      </c>
      <c r="O423" s="13">
        <v>1</v>
      </c>
    </row>
    <row r="424" spans="4:15" x14ac:dyDescent="0.4">
      <c r="D424" s="6">
        <v>7.1000000000000103</v>
      </c>
      <c r="E424" s="7">
        <f t="shared" si="36"/>
        <v>-2.1405048033232375E-2</v>
      </c>
      <c r="G424">
        <f t="shared" si="37"/>
        <v>7.3893669831380491</v>
      </c>
      <c r="H424" s="10">
        <f t="shared" si="41"/>
        <v>-3.4119646564972406E-2</v>
      </c>
      <c r="I424">
        <f t="shared" si="38"/>
        <v>-0.40943575877966887</v>
      </c>
      <c r="K424">
        <f t="shared" si="39"/>
        <v>-8.3378415637110168E-2</v>
      </c>
      <c r="M424">
        <f>($L$9/2)*$O$6*EXP(-$O$4*(G424/$L$10-1))+($L$9/2)*$O$6*EXP(-$O$4*(($H$4/$E$4)*G424/$L$10-1))+($L$9/2)*$O$6*EXP(-$O$4*(SQRT(4/3+$H$11^2/4)*($H$4/$E$4)*G424/$L$10-1))+2*$O$6*EXP(-$O$4*(($H$5/$E$4)*G424/$L$10-1))+16*$O$6*EXP(-$O$4*($H$14*($H$4/$E$4)*G424/$L$10-1))-SQRT(($L$9/2)*$O$7^2*EXP(-2*$O$5*(G424/$L$10-1))+($L$9/2)*$O$7^2*EXP(-2*$O$5*(($H$4/$E$4)*G424/$L$10-1))+($L$9/2)*$O$7^2*EXP(-2*$O$5*(SQRT(4/3+$H$11^2/4)*($H$4/$E$4)*G424/$L$10-1))+2*$O$7^2*EXP(-2*$O$5*(($H$5/$E$4)*G424/$L$10-1))+16*$O$7^2*EXP(-2*$O$5*($H$14*($H$5/$E$4)*G424/$L$10-1)))</f>
        <v>-4.0068472242013341E-2</v>
      </c>
      <c r="N424" s="13">
        <f t="shared" si="40"/>
        <v>3.5388526935821542E-5</v>
      </c>
      <c r="O424" s="13">
        <v>1</v>
      </c>
    </row>
    <row r="425" spans="4:15" x14ac:dyDescent="0.4">
      <c r="D425" s="6">
        <v>7.1200000000000099</v>
      </c>
      <c r="E425" s="7">
        <f t="shared" si="36"/>
        <v>-2.1119664108735094E-2</v>
      </c>
      <c r="G425">
        <f t="shared" si="37"/>
        <v>7.4012784933200946</v>
      </c>
      <c r="H425" s="10">
        <f t="shared" si="41"/>
        <v>-3.3664744589323739E-2</v>
      </c>
      <c r="I425">
        <f t="shared" si="38"/>
        <v>-0.40397693507188487</v>
      </c>
      <c r="K425">
        <f t="shared" si="39"/>
        <v>-8.2487304692909644E-2</v>
      </c>
      <c r="M425">
        <f>($L$9/2)*$O$6*EXP(-$O$4*(G425/$L$10-1))+($L$9/2)*$O$6*EXP(-$O$4*(($H$4/$E$4)*G425/$L$10-1))+($L$9/2)*$O$6*EXP(-$O$4*(SQRT(4/3+$H$11^2/4)*($H$4/$E$4)*G425/$L$10-1))+2*$O$6*EXP(-$O$4*(($H$5/$E$4)*G425/$L$10-1))+16*$O$6*EXP(-$O$4*($H$14*($H$4/$E$4)*G425/$L$10-1))-SQRT(($L$9/2)*$O$7^2*EXP(-2*$O$5*(G425/$L$10-1))+($L$9/2)*$O$7^2*EXP(-2*$O$5*(($H$4/$E$4)*G425/$L$10-1))+($L$9/2)*$O$7^2*EXP(-2*$O$5*(SQRT(4/3+$H$11^2/4)*($H$4/$E$4)*G425/$L$10-1))+2*$O$7^2*EXP(-2*$O$5*(($H$5/$E$4)*G425/$L$10-1))+16*$O$7^2*EXP(-2*$O$5*($H$14*($H$5/$E$4)*G425/$L$10-1)))</f>
        <v>-3.9610222912253364E-2</v>
      </c>
      <c r="N425" s="13">
        <f t="shared" si="40"/>
        <v>3.5348712488426061E-5</v>
      </c>
      <c r="O425" s="13">
        <v>1</v>
      </c>
    </row>
    <row r="426" spans="4:15" x14ac:dyDescent="0.4">
      <c r="D426" s="6">
        <v>7.1400000000000103</v>
      </c>
      <c r="E426" s="7">
        <f t="shared" si="36"/>
        <v>-2.0837864693914729E-2</v>
      </c>
      <c r="G426">
        <f t="shared" si="37"/>
        <v>7.4131900035021401</v>
      </c>
      <c r="H426" s="10">
        <f t="shared" si="41"/>
        <v>-3.3215556322100083E-2</v>
      </c>
      <c r="I426">
        <f t="shared" si="38"/>
        <v>-0.39858667586520102</v>
      </c>
      <c r="K426">
        <f t="shared" si="39"/>
        <v>-8.160572490821219E-2</v>
      </c>
      <c r="M426">
        <f>($L$9/2)*$O$6*EXP(-$O$4*(G426/$L$10-1))+($L$9/2)*$O$6*EXP(-$O$4*(($H$4/$E$4)*G426/$L$10-1))+($L$9/2)*$O$6*EXP(-$O$4*(SQRT(4/3+$H$11^2/4)*($H$4/$E$4)*G426/$L$10-1))+2*$O$6*EXP(-$O$4*(($H$5/$E$4)*G426/$L$10-1))+16*$O$6*EXP(-$O$4*($H$14*($H$4/$E$4)*G426/$L$10-1))-SQRT(($L$9/2)*$O$7^2*EXP(-2*$O$5*(G426/$L$10-1))+($L$9/2)*$O$7^2*EXP(-2*$O$5*(($H$4/$E$4)*G426/$L$10-1))+($L$9/2)*$O$7^2*EXP(-2*$O$5*(SQRT(4/3+$H$11^2/4)*($H$4/$E$4)*G426/$L$10-1))+2*$O$7^2*EXP(-2*$O$5*(($H$5/$E$4)*G426/$L$10-1))+16*$O$7^2*EXP(-2*$O$5*($H$14*($H$5/$E$4)*G426/$L$10-1)))</f>
        <v>-3.9157214998469941E-2</v>
      </c>
      <c r="N426" s="13">
        <f t="shared" si="40"/>
        <v>3.5303307826481214E-5</v>
      </c>
      <c r="O426" s="13">
        <v>1</v>
      </c>
    </row>
    <row r="427" spans="4:15" x14ac:dyDescent="0.4">
      <c r="D427" s="6">
        <v>7.1600000000000099</v>
      </c>
      <c r="E427" s="7">
        <f t="shared" si="36"/>
        <v>-2.0559608216949722E-2</v>
      </c>
      <c r="G427">
        <f t="shared" si="37"/>
        <v>7.4251015136841838</v>
      </c>
      <c r="H427" s="10">
        <f t="shared" si="41"/>
        <v>-3.2772015497817865E-2</v>
      </c>
      <c r="I427">
        <f t="shared" si="38"/>
        <v>-0.39326418597381441</v>
      </c>
      <c r="K427">
        <f t="shared" si="39"/>
        <v>-8.0733574206077435E-2</v>
      </c>
      <c r="M427">
        <f>($L$9/2)*$O$6*EXP(-$O$4*(G427/$L$10-1))+($L$9/2)*$O$6*EXP(-$O$4*(($H$4/$E$4)*G427/$L$10-1))+($L$9/2)*$O$6*EXP(-$O$4*(SQRT(4/3+$H$11^2/4)*($H$4/$E$4)*G427/$L$10-1))+2*$O$6*EXP(-$O$4*(($H$5/$E$4)*G427/$L$10-1))+16*$O$6*EXP(-$O$4*($H$14*($H$4/$E$4)*G427/$L$10-1))-SQRT(($L$9/2)*$O$7^2*EXP(-2*$O$5*(G427/$L$10-1))+($L$9/2)*$O$7^2*EXP(-2*$O$5*(($H$4/$E$4)*G427/$L$10-1))+($L$9/2)*$O$7^2*EXP(-2*$O$5*(SQRT(4/3+$H$11^2/4)*($H$4/$E$4)*G427/$L$10-1))+2*$O$7^2*EXP(-2*$O$5*(($H$5/$E$4)*G427/$L$10-1))+16*$O$7^2*EXP(-2*$O$5*($H$14*($H$5/$E$4)*G427/$L$10-1)))</f>
        <v>-3.8709388570987345E-2</v>
      </c>
      <c r="N427" s="13">
        <f t="shared" si="40"/>
        <v>3.5252399009997996E-5</v>
      </c>
      <c r="O427" s="13">
        <v>1</v>
      </c>
    </row>
    <row r="428" spans="4:15" x14ac:dyDescent="0.4">
      <c r="D428" s="6">
        <v>7.1800000000000104</v>
      </c>
      <c r="E428" s="7">
        <f t="shared" si="36"/>
        <v>-2.0284853538060817E-2</v>
      </c>
      <c r="G428">
        <f t="shared" si="37"/>
        <v>7.4370130238662284</v>
      </c>
      <c r="H428" s="10">
        <f t="shared" si="41"/>
        <v>-3.2334056539668948E-2</v>
      </c>
      <c r="I428">
        <f t="shared" si="38"/>
        <v>-0.38800867847602738</v>
      </c>
      <c r="K428">
        <f t="shared" si="39"/>
        <v>-7.9870751605168086E-2</v>
      </c>
      <c r="M428">
        <f>($L$9/2)*$O$6*EXP(-$O$4*(G428/$L$10-1))+($L$9/2)*$O$6*EXP(-$O$4*(($H$4/$E$4)*G428/$L$10-1))+($L$9/2)*$O$6*EXP(-$O$4*(SQRT(4/3+$H$11^2/4)*($H$4/$E$4)*G428/$L$10-1))+2*$O$6*EXP(-$O$4*(($H$5/$E$4)*G428/$L$10-1))+16*$O$6*EXP(-$O$4*($H$14*($H$4/$E$4)*G428/$L$10-1))-SQRT(($L$9/2)*$O$7^2*EXP(-2*$O$5*(G428/$L$10-1))+($L$9/2)*$O$7^2*EXP(-2*$O$5*(($H$4/$E$4)*G428/$L$10-1))+($L$9/2)*$O$7^2*EXP(-2*$O$5*(SQRT(4/3+$H$11^2/4)*($H$4/$E$4)*G428/$L$10-1))+2*$O$7^2*EXP(-2*$O$5*(($H$5/$E$4)*G428/$L$10-1))+16*$O$7^2*EXP(-2*$O$5*($H$14*($H$5/$E$4)*G428/$L$10-1)))</f>
        <v>-3.8266684383900768E-2</v>
      </c>
      <c r="N428" s="13">
        <f t="shared" si="40"/>
        <v>3.5196073138154685E-5</v>
      </c>
      <c r="O428" s="13">
        <v>1</v>
      </c>
    </row>
    <row r="429" spans="4:15" x14ac:dyDescent="0.4">
      <c r="D429" s="6">
        <v>7.2000000000000099</v>
      </c>
      <c r="E429" s="7">
        <f t="shared" si="36"/>
        <v>-2.0013559945645198E-2</v>
      </c>
      <c r="G429">
        <f t="shared" si="37"/>
        <v>7.4489245340482722</v>
      </c>
      <c r="H429" s="10">
        <f t="shared" si="41"/>
        <v>-3.1901614553358444E-2</v>
      </c>
      <c r="I429">
        <f t="shared" si="38"/>
        <v>-0.38281937464030136</v>
      </c>
      <c r="K429">
        <f t="shared" si="39"/>
        <v>-7.9017157207951827E-2</v>
      </c>
      <c r="M429">
        <f>($L$9/2)*$O$6*EXP(-$O$4*(G429/$L$10-1))+($L$9/2)*$O$6*EXP(-$O$4*(($H$4/$E$4)*G429/$L$10-1))+($L$9/2)*$O$6*EXP(-$O$4*(SQRT(4/3+$H$11^2/4)*($H$4/$E$4)*G429/$L$10-1))+2*$O$6*EXP(-$O$4*(($H$5/$E$4)*G429/$L$10-1))+16*$O$6*EXP(-$O$4*($H$14*($H$4/$E$4)*G429/$L$10-1))-SQRT(($L$9/2)*$O$7^2*EXP(-2*$O$5*(G429/$L$10-1))+($L$9/2)*$O$7^2*EXP(-2*$O$5*(($H$4/$E$4)*G429/$L$10-1))+($L$9/2)*$O$7^2*EXP(-2*$O$5*(SQRT(4/3+$H$11^2/4)*($H$4/$E$4)*G429/$L$10-1))+2*$O$7^2*EXP(-2*$O$5*(($H$5/$E$4)*G429/$L$10-1))+16*$O$7^2*EXP(-2*$O$5*($H$14*($H$5/$E$4)*G429/$L$10-1)))</f>
        <v>-3.7829043867337792E-2</v>
      </c>
      <c r="N429" s="13">
        <f t="shared" si="40"/>
        <v>3.5134418272221674E-5</v>
      </c>
      <c r="O429" s="13">
        <v>1</v>
      </c>
    </row>
    <row r="430" spans="4:15" x14ac:dyDescent="0.4">
      <c r="D430" s="6">
        <v>7.2200000000000104</v>
      </c>
      <c r="E430" s="7">
        <f t="shared" si="36"/>
        <v>-1.9745687152440201E-2</v>
      </c>
      <c r="G430">
        <f t="shared" si="37"/>
        <v>7.4608360442303159</v>
      </c>
      <c r="H430" s="10">
        <f t="shared" si="41"/>
        <v>-3.1474625320989678E-2</v>
      </c>
      <c r="I430">
        <f t="shared" si="38"/>
        <v>-0.37769550385187611</v>
      </c>
      <c r="K430">
        <f t="shared" si="39"/>
        <v>-7.8172692189030835E-2</v>
      </c>
      <c r="M430">
        <f>($L$9/2)*$O$6*EXP(-$O$4*(G430/$L$10-1))+($L$9/2)*$O$6*EXP(-$O$4*(($H$4/$E$4)*G430/$L$10-1))+($L$9/2)*$O$6*EXP(-$O$4*(SQRT(4/3+$H$11^2/4)*($H$4/$E$4)*G430/$L$10-1))+2*$O$6*EXP(-$O$4*(($H$5/$E$4)*G430/$L$10-1))+16*$O$6*EXP(-$O$4*($H$14*($H$4/$E$4)*G430/$L$10-1))-SQRT(($L$9/2)*$O$7^2*EXP(-2*$O$5*(G430/$L$10-1))+($L$9/2)*$O$7^2*EXP(-2*$O$5*(($H$4/$E$4)*G430/$L$10-1))+($L$9/2)*$O$7^2*EXP(-2*$O$5*(SQRT(4/3+$H$11^2/4)*($H$4/$E$4)*G430/$L$10-1))+2*$O$7^2*EXP(-2*$O$5*(($H$5/$E$4)*G430/$L$10-1))+16*$O$7^2*EXP(-2*$O$5*($H$14*($H$5/$E$4)*G430/$L$10-1)))</f>
        <v>-3.7396409119805622E-2</v>
      </c>
      <c r="N430" s="13">
        <f t="shared" si="40"/>
        <v>3.5067523359918989E-5</v>
      </c>
      <c r="O430" s="13">
        <v>1</v>
      </c>
    </row>
    <row r="431" spans="4:15" x14ac:dyDescent="0.4">
      <c r="D431" s="6">
        <v>7.24000000000001</v>
      </c>
      <c r="E431" s="7">
        <f t="shared" si="36"/>
        <v>-1.9481195291716765E-2</v>
      </c>
      <c r="G431">
        <f t="shared" si="37"/>
        <v>7.4727475544123596</v>
      </c>
      <c r="H431" s="10">
        <f t="shared" si="41"/>
        <v>-3.1053025294996529E-2</v>
      </c>
      <c r="I431">
        <f t="shared" si="38"/>
        <v>-0.37263630353995836</v>
      </c>
      <c r="K431">
        <f t="shared" si="39"/>
        <v>-7.7337258783597068E-2</v>
      </c>
      <c r="M431">
        <f>($L$9/2)*$O$6*EXP(-$O$4*(G431/$L$10-1))+($L$9/2)*$O$6*EXP(-$O$4*(($H$4/$E$4)*G431/$L$10-1))+($L$9/2)*$O$6*EXP(-$O$4*(SQRT(4/3+$H$11^2/4)*($H$4/$E$4)*G431/$L$10-1))+2*$O$6*EXP(-$O$4*(($H$5/$E$4)*G431/$L$10-1))+16*$O$6*EXP(-$O$4*($H$14*($H$4/$E$4)*G431/$L$10-1))-SQRT(($L$9/2)*$O$7^2*EXP(-2*$O$5*(G431/$L$10-1))+($L$9/2)*$O$7^2*EXP(-2*$O$5*(($H$4/$E$4)*G431/$L$10-1))+($L$9/2)*$O$7^2*EXP(-2*$O$5*(SQRT(4/3+$H$11^2/4)*($H$4/$E$4)*G431/$L$10-1))+2*$O$7^2*EXP(-2*$O$5*(($H$5/$E$4)*G431/$L$10-1))+16*$O$7^2*EXP(-2*$O$5*($H$14*($H$5/$E$4)*G431/$L$10-1)))</f>
        <v>-3.6968722900622093E-2</v>
      </c>
      <c r="N431" s="13">
        <f t="shared" si="40"/>
        <v>3.4995478161204038E-5</v>
      </c>
      <c r="O431" s="13">
        <v>1</v>
      </c>
    </row>
    <row r="432" spans="4:15" x14ac:dyDescent="0.4">
      <c r="D432" s="6">
        <v>7.2600000000000096</v>
      </c>
      <c r="E432" s="7">
        <f t="shared" si="36"/>
        <v>-1.9220044913501842E-2</v>
      </c>
      <c r="G432">
        <f t="shared" si="37"/>
        <v>7.4846590645944042</v>
      </c>
      <c r="H432" s="10">
        <f t="shared" si="41"/>
        <v>-3.0636751592121939E-2</v>
      </c>
      <c r="I432">
        <f t="shared" si="38"/>
        <v>-0.36764101910546326</v>
      </c>
      <c r="K432">
        <f t="shared" si="39"/>
        <v>-7.651076027601271E-2</v>
      </c>
      <c r="M432">
        <f>($L$9/2)*$O$6*EXP(-$O$4*(G432/$L$10-1))+($L$9/2)*$O$6*EXP(-$O$4*(($H$4/$E$4)*G432/$L$10-1))+($L$9/2)*$O$6*EXP(-$O$4*(SQRT(4/3+$H$11^2/4)*($H$4/$E$4)*G432/$L$10-1))+2*$O$6*EXP(-$O$4*(($H$5/$E$4)*G432/$L$10-1))+16*$O$6*EXP(-$O$4*($H$14*($H$4/$E$4)*G432/$L$10-1))-SQRT(($L$9/2)*$O$7^2*EXP(-2*$O$5*(G432/$L$10-1))+($L$9/2)*$O$7^2*EXP(-2*$O$5*(($H$4/$E$4)*G432/$L$10-1))+($L$9/2)*$O$7^2*EXP(-2*$O$5*(SQRT(4/3+$H$11^2/4)*($H$4/$E$4)*G432/$L$10-1))+2*$O$7^2*EXP(-2*$O$5*(($H$5/$E$4)*G432/$L$10-1))+16*$O$7^2*EXP(-2*$O$5*($H$14*($H$5/$E$4)*G432/$L$10-1)))</f>
        <v>-3.6545928622430487E-2</v>
      </c>
      <c r="N432" s="13">
        <f t="shared" si="40"/>
        <v>3.4918373175526159E-5</v>
      </c>
      <c r="O432" s="13">
        <v>1</v>
      </c>
    </row>
    <row r="433" spans="4:15" x14ac:dyDescent="0.4">
      <c r="D433" s="6">
        <v>7.28000000000001</v>
      </c>
      <c r="E433" s="7">
        <f t="shared" si="36"/>
        <v>-1.896219698082988E-2</v>
      </c>
      <c r="G433">
        <f t="shared" si="37"/>
        <v>7.4965705747764497</v>
      </c>
      <c r="H433" s="10">
        <f t="shared" si="41"/>
        <v>-3.0225741987442829E-2</v>
      </c>
      <c r="I433">
        <f t="shared" si="38"/>
        <v>-0.36270890384931398</v>
      </c>
      <c r="K433">
        <f t="shared" si="39"/>
        <v>-7.5693100988513701E-2</v>
      </c>
      <c r="M433">
        <f>($L$9/2)*$O$6*EXP(-$O$4*(G433/$L$10-1))+($L$9/2)*$O$6*EXP(-$O$4*(($H$4/$E$4)*G433/$L$10-1))+($L$9/2)*$O$6*EXP(-$O$4*(SQRT(4/3+$H$11^2/4)*($H$4/$E$4)*G433/$L$10-1))+2*$O$6*EXP(-$O$4*(($H$5/$E$4)*G433/$L$10-1))+16*$O$6*EXP(-$O$4*($H$14*($H$4/$E$4)*G433/$L$10-1))-SQRT(($L$9/2)*$O$7^2*EXP(-2*$O$5*(G433/$L$10-1))+($L$9/2)*$O$7^2*EXP(-2*$O$5*(($H$4/$E$4)*G433/$L$10-1))+($L$9/2)*$O$7^2*EXP(-2*$O$5*(SQRT(4/3+$H$11^2/4)*($H$4/$E$4)*G433/$L$10-1))+2*$O$7^2*EXP(-2*$O$5*(($H$5/$E$4)*G433/$L$10-1))+16*$O$7^2*EXP(-2*$O$5*($H$14*($H$5/$E$4)*G433/$L$10-1)))</f>
        <v>-3.6127970343796778E-2</v>
      </c>
      <c r="N433" s="13">
        <f t="shared" si="40"/>
        <v>3.4836299570548635E-5</v>
      </c>
      <c r="O433" s="13">
        <v>1</v>
      </c>
    </row>
    <row r="434" spans="4:15" x14ac:dyDescent="0.4">
      <c r="D434" s="6">
        <v>7.3000000000000096</v>
      </c>
      <c r="E434" s="7">
        <f t="shared" si="36"/>
        <v>-1.870761286602295E-2</v>
      </c>
      <c r="G434">
        <f t="shared" si="37"/>
        <v>7.5084820849584952</v>
      </c>
      <c r="H434" s="10">
        <f t="shared" si="41"/>
        <v>-2.9819934908440583E-2</v>
      </c>
      <c r="I434">
        <f t="shared" si="38"/>
        <v>-0.357839218901287</v>
      </c>
      <c r="K434">
        <f t="shared" si="39"/>
        <v>-7.4884186270035721E-2</v>
      </c>
      <c r="M434">
        <f>($L$9/2)*$O$6*EXP(-$O$4*(G434/$L$10-1))+($L$9/2)*$O$6*EXP(-$O$4*(($H$4/$E$4)*G434/$L$10-1))+($L$9/2)*$O$6*EXP(-$O$4*(SQRT(4/3+$H$11^2/4)*($H$4/$E$4)*G434/$L$10-1))+2*$O$6*EXP(-$O$4*(($H$5/$E$4)*G434/$L$10-1))+16*$O$6*EXP(-$O$4*($H$14*($H$4/$E$4)*G434/$L$10-1))-SQRT(($L$9/2)*$O$7^2*EXP(-2*$O$5*(G434/$L$10-1))+($L$9/2)*$O$7^2*EXP(-2*$O$5*(($H$4/$E$4)*G434/$L$10-1))+($L$9/2)*$O$7^2*EXP(-2*$O$5*(SQRT(4/3+$H$11^2/4)*($H$4/$E$4)*G434/$L$10-1))+2*$O$7^2*EXP(-2*$O$5*(($H$5/$E$4)*G434/$L$10-1))+16*$O$7^2*EXP(-2*$O$5*($H$14*($H$5/$E$4)*G434/$L$10-1)))</f>
        <v>-3.5714792761888825E-2</v>
      </c>
      <c r="N434" s="13">
        <f t="shared" si="40"/>
        <v>3.4749349112360422E-5</v>
      </c>
      <c r="O434" s="13">
        <v>1</v>
      </c>
    </row>
    <row r="435" spans="4:15" x14ac:dyDescent="0.4">
      <c r="D435" s="6">
        <v>7.3200000000000101</v>
      </c>
      <c r="E435" s="7">
        <f t="shared" si="36"/>
        <v>-1.8456254346999181E-2</v>
      </c>
      <c r="G435">
        <f t="shared" si="37"/>
        <v>7.520393595140539</v>
      </c>
      <c r="H435" s="10">
        <f t="shared" si="41"/>
        <v>-2.9419269429116695E-2</v>
      </c>
      <c r="I435">
        <f t="shared" si="38"/>
        <v>-0.35303123314940033</v>
      </c>
      <c r="K435">
        <f t="shared" si="39"/>
        <v>-7.4083922485160686E-2</v>
      </c>
      <c r="M435">
        <f>($L$9/2)*$O$6*EXP(-$O$4*(G435/$L$10-1))+($L$9/2)*$O$6*EXP(-$O$4*(($H$4/$E$4)*G435/$L$10-1))+($L$9/2)*$O$6*EXP(-$O$4*(SQRT(4/3+$H$11^2/4)*($H$4/$E$4)*G435/$L$10-1))+2*$O$6*EXP(-$O$4*(($H$5/$E$4)*G435/$L$10-1))+16*$O$6*EXP(-$O$4*($H$14*($H$4/$E$4)*G435/$L$10-1))-SQRT(($L$9/2)*$O$7^2*EXP(-2*$O$5*(G435/$L$10-1))+($L$9/2)*$O$7^2*EXP(-2*$O$5*(($H$4/$E$4)*G435/$L$10-1))+($L$9/2)*$O$7^2*EXP(-2*$O$5*(SQRT(4/3+$H$11^2/4)*($H$4/$E$4)*G435/$L$10-1))+2*$O$7^2*EXP(-2*$O$5*(($H$5/$E$4)*G435/$L$10-1))+16*$O$7^2*EXP(-2*$O$5*($H$14*($H$5/$E$4)*G435/$L$10-1)))</f>
        <v>-3.5306341205236548E-2</v>
      </c>
      <c r="N435" s="13">
        <f t="shared" si="40"/>
        <v>3.4657614097186965E-5</v>
      </c>
      <c r="O435" s="13">
        <v>1</v>
      </c>
    </row>
    <row r="436" spans="4:15" x14ac:dyDescent="0.4">
      <c r="D436" s="6">
        <v>7.3400000000000096</v>
      </c>
      <c r="E436" s="7">
        <f t="shared" si="36"/>
        <v>-1.8208083603609451E-2</v>
      </c>
      <c r="G436">
        <f t="shared" si="37"/>
        <v>7.5323051053225827</v>
      </c>
      <c r="H436" s="10">
        <f t="shared" si="41"/>
        <v>-2.9023685264153467E-2</v>
      </c>
      <c r="I436">
        <f t="shared" si="38"/>
        <v>-0.34828422316984159</v>
      </c>
      <c r="K436">
        <f t="shared" si="39"/>
        <v>-7.3292217003182711E-2</v>
      </c>
      <c r="M436">
        <f>($L$9/2)*$O$6*EXP(-$O$4*(G436/$L$10-1))+($L$9/2)*$O$6*EXP(-$O$4*(($H$4/$E$4)*G436/$L$10-1))+($L$9/2)*$O$6*EXP(-$O$4*(SQRT(4/3+$H$11^2/4)*($H$4/$E$4)*G436/$L$10-1))+2*$O$6*EXP(-$O$4*(($H$5/$E$4)*G436/$L$10-1))+16*$O$6*EXP(-$O$4*($H$14*($H$4/$E$4)*G436/$L$10-1))-SQRT(($L$9/2)*$O$7^2*EXP(-2*$O$5*(G436/$L$10-1))+($L$9/2)*$O$7^2*EXP(-2*$O$5*(($H$4/$E$4)*G436/$L$10-1))+($L$9/2)*$O$7^2*EXP(-2*$O$5*(SQRT(4/3+$H$11^2/4)*($H$4/$E$4)*G436/$L$10-1))+2*$O$7^2*EXP(-2*$O$5*(($H$5/$E$4)*G436/$L$10-1))+16*$O$7^2*EXP(-2*$O$5*($H$14*($H$5/$E$4)*G436/$L$10-1)))</f>
        <v>-3.4902561626571925E-2</v>
      </c>
      <c r="N436" s="13">
        <f t="shared" si="40"/>
        <v>3.4561187284602482E-5</v>
      </c>
      <c r="O436" s="13">
        <v>1</v>
      </c>
    </row>
    <row r="437" spans="4:15" x14ac:dyDescent="0.4">
      <c r="D437" s="6">
        <v>7.3600000000000101</v>
      </c>
      <c r="E437" s="7">
        <f t="shared" si="36"/>
        <v>-1.7963063214001818E-2</v>
      </c>
      <c r="G437">
        <f t="shared" si="37"/>
        <v>7.5442166155046273</v>
      </c>
      <c r="H437" s="10">
        <f t="shared" si="41"/>
        <v>-2.8633122763118898E-2</v>
      </c>
      <c r="I437">
        <f t="shared" si="38"/>
        <v>-0.34359747315742678</v>
      </c>
      <c r="K437">
        <f t="shared" si="39"/>
        <v>-7.2508978187292114E-2</v>
      </c>
      <c r="M437">
        <f>($L$9/2)*$O$6*EXP(-$O$4*(G437/$L$10-1))+($L$9/2)*$O$6*EXP(-$O$4*(($H$4/$E$4)*G437/$L$10-1))+($L$9/2)*$O$6*EXP(-$O$4*(SQRT(4/3+$H$11^2/4)*($H$4/$E$4)*G437/$L$10-1))+2*$O$6*EXP(-$O$4*(($H$5/$E$4)*G437/$L$10-1))+16*$O$6*EXP(-$O$4*($H$14*($H$4/$E$4)*G437/$L$10-1))-SQRT(($L$9/2)*$O$7^2*EXP(-2*$O$5*(G437/$L$10-1))+($L$9/2)*$O$7^2*EXP(-2*$O$5*(($H$4/$E$4)*G437/$L$10-1))+($L$9/2)*$O$7^2*EXP(-2*$O$5*(SQRT(4/3+$H$11^2/4)*($H$4/$E$4)*G437/$L$10-1))+2*$O$7^2*EXP(-2*$O$5*(($H$5/$E$4)*G437/$L$10-1))+16*$O$7^2*EXP(-2*$O$5*($H$14*($H$5/$E$4)*G437/$L$10-1)))</f>
        <v>-3.4503400595748655E-2</v>
      </c>
      <c r="N437" s="13">
        <f t="shared" si="40"/>
        <v>3.4460161832264317E-5</v>
      </c>
      <c r="O437" s="13">
        <v>1</v>
      </c>
    </row>
    <row r="438" spans="4:15" x14ac:dyDescent="0.4">
      <c r="D438" s="6">
        <v>7.3800000000000097</v>
      </c>
      <c r="E438" s="7">
        <f t="shared" si="36"/>
        <v>-1.772115615101371E-2</v>
      </c>
      <c r="G438">
        <f t="shared" si="37"/>
        <v>7.556128125686671</v>
      </c>
      <c r="H438" s="10">
        <f t="shared" si="41"/>
        <v>-2.8247522904715855E-2</v>
      </c>
      <c r="I438">
        <f t="shared" si="38"/>
        <v>-0.33897027485659026</v>
      </c>
      <c r="K438">
        <f t="shared" si="39"/>
        <v>-7.1734115383877264E-2</v>
      </c>
      <c r="M438">
        <f>($L$9/2)*$O$6*EXP(-$O$4*(G438/$L$10-1))+($L$9/2)*$O$6*EXP(-$O$4*(($H$4/$E$4)*G438/$L$10-1))+($L$9/2)*$O$6*EXP(-$O$4*(SQRT(4/3+$H$11^2/4)*($H$4/$E$4)*G438/$L$10-1))+2*$O$6*EXP(-$O$4*(($H$5/$E$4)*G438/$L$10-1))+16*$O$6*EXP(-$O$4*($H$14*($H$4/$E$4)*G438/$L$10-1))-SQRT(($L$9/2)*$O$7^2*EXP(-2*$O$5*(G438/$L$10-1))+($L$9/2)*$O$7^2*EXP(-2*$O$5*(($H$4/$E$4)*G438/$L$10-1))+($L$9/2)*$O$7^2*EXP(-2*$O$5*(SQRT(4/3+$H$11^2/4)*($H$4/$E$4)*G438/$L$10-1))+2*$O$7^2*EXP(-2*$O$5*(($H$5/$E$4)*G438/$L$10-1))+16*$O$7^2*EXP(-2*$O$5*($H$14*($H$5/$E$4)*G438/$L$10-1)))</f>
        <v>-3.4108805292740421E-2</v>
      </c>
      <c r="N438" s="13">
        <f t="shared" si="40"/>
        <v>3.4354631232166963E-5</v>
      </c>
      <c r="O438" s="13">
        <v>1</v>
      </c>
    </row>
    <row r="439" spans="4:15" x14ac:dyDescent="0.4">
      <c r="D439" s="6">
        <v>7.4000000000000101</v>
      </c>
      <c r="E439" s="7">
        <f t="shared" si="36"/>
        <v>-1.7482325778591403E-2</v>
      </c>
      <c r="G439">
        <f t="shared" si="37"/>
        <v>7.5680396358687165</v>
      </c>
      <c r="H439" s="10">
        <f t="shared" si="41"/>
        <v>-2.7866827291074699E-2</v>
      </c>
      <c r="I439">
        <f t="shared" si="38"/>
        <v>-0.33440192749289638</v>
      </c>
      <c r="K439">
        <f t="shared" si="39"/>
        <v>-7.0967538911940464E-2</v>
      </c>
      <c r="M439">
        <f>($L$9/2)*$O$6*EXP(-$O$4*(G439/$L$10-1))+($L$9/2)*$O$6*EXP(-$O$4*(($H$4/$E$4)*G439/$L$10-1))+($L$9/2)*$O$6*EXP(-$O$4*(SQRT(4/3+$H$11^2/4)*($H$4/$E$4)*G439/$L$10-1))+2*$O$6*EXP(-$O$4*(($H$5/$E$4)*G439/$L$10-1))+16*$O$6*EXP(-$O$4*($H$14*($H$4/$E$4)*G439/$L$10-1))-SQRT(($L$9/2)*$O$7^2*EXP(-2*$O$5*(G439/$L$10-1))+($L$9/2)*$O$7^2*EXP(-2*$O$5*(($H$4/$E$4)*G439/$L$10-1))+($L$9/2)*$O$7^2*EXP(-2*$O$5*(SQRT(4/3+$H$11^2/4)*($H$4/$E$4)*G439/$L$10-1))+2*$O$7^2*EXP(-2*$O$5*(($H$5/$E$4)*G439/$L$10-1))+16*$O$7^2*EXP(-2*$O$5*($H$14*($H$5/$E$4)*G439/$L$10-1)))</f>
        <v>-3.3718723500716336E-2</v>
      </c>
      <c r="N439" s="13">
        <f t="shared" si="40"/>
        <v>3.4244689248418146E-5</v>
      </c>
      <c r="O439" s="13">
        <v>1</v>
      </c>
    </row>
    <row r="440" spans="4:15" x14ac:dyDescent="0.4">
      <c r="D440" s="6">
        <v>7.4200000000000097</v>
      </c>
      <c r="E440" s="7">
        <f t="shared" si="36"/>
        <v>-1.7246535848236759E-2</v>
      </c>
      <c r="G440">
        <f t="shared" si="37"/>
        <v>7.5799511460507603</v>
      </c>
      <c r="H440" s="10">
        <f t="shared" si="41"/>
        <v>-2.7490978142089395E-2</v>
      </c>
      <c r="I440">
        <f t="shared" si="38"/>
        <v>-0.32989173770507274</v>
      </c>
      <c r="K440">
        <f t="shared" si="39"/>
        <v>-7.0209160052630018E-2</v>
      </c>
      <c r="M440">
        <f>($L$9/2)*$O$6*EXP(-$O$4*(G440/$L$10-1))+($L$9/2)*$O$6*EXP(-$O$4*(($H$4/$E$4)*G440/$L$10-1))+($L$9/2)*$O$6*EXP(-$O$4*(SQRT(4/3+$H$11^2/4)*($H$4/$E$4)*G440/$L$10-1))+2*$O$6*EXP(-$O$4*(($H$5/$E$4)*G440/$L$10-1))+16*$O$6*EXP(-$O$4*($H$14*($H$4/$E$4)*G440/$L$10-1))-SQRT(($L$9/2)*$O$7^2*EXP(-2*$O$5*(G440/$L$10-1))+($L$9/2)*$O$7^2*EXP(-2*$O$5*(($H$4/$E$4)*G440/$L$10-1))+($L$9/2)*$O$7^2*EXP(-2*$O$5*(SQRT(4/3+$H$11^2/4)*($H$4/$E$4)*G440/$L$10-1))+2*$O$7^2*EXP(-2*$O$5*(($H$5/$E$4)*G440/$L$10-1))+16*$O$7^2*EXP(-2*$O$5*($H$14*($H$5/$E$4)*G440/$L$10-1)))</f>
        <v>-3.3333103599194128E-2</v>
      </c>
      <c r="N440" s="13">
        <f t="shared" si="40"/>
        <v>3.4130429856551179E-5</v>
      </c>
      <c r="O440" s="13">
        <v>1</v>
      </c>
    </row>
    <row r="441" spans="4:15" x14ac:dyDescent="0.4">
      <c r="D441" s="6">
        <v>7.4400000000000102</v>
      </c>
      <c r="E441" s="7">
        <f t="shared" si="36"/>
        <v>-1.7013750495480717E-2</v>
      </c>
      <c r="G441">
        <f t="shared" si="37"/>
        <v>7.5918626562328058</v>
      </c>
      <c r="H441" s="10">
        <f t="shared" si="41"/>
        <v>-2.7119918289796263E-2</v>
      </c>
      <c r="I441">
        <f t="shared" si="38"/>
        <v>-0.32543901947755516</v>
      </c>
      <c r="K441">
        <f t="shared" si="39"/>
        <v>-6.9458891038883544E-2</v>
      </c>
      <c r="M441">
        <f>($L$9/2)*$O$6*EXP(-$O$4*(G441/$L$10-1))+($L$9/2)*$O$6*EXP(-$O$4*(($H$4/$E$4)*G441/$L$10-1))+($L$9/2)*$O$6*EXP(-$O$4*(SQRT(4/3+$H$11^2/4)*($H$4/$E$4)*G441/$L$10-1))+2*$O$6*EXP(-$O$4*(($H$5/$E$4)*G441/$L$10-1))+16*$O$6*EXP(-$O$4*($H$14*($H$4/$E$4)*G441/$L$10-1))-SQRT(($L$9/2)*$O$7^2*EXP(-2*$O$5*(G441/$L$10-1))+($L$9/2)*$O$7^2*EXP(-2*$O$5*(($H$4/$E$4)*G441/$L$10-1))+($L$9/2)*$O$7^2*EXP(-2*$O$5*(SQRT(4/3+$H$11^2/4)*($H$4/$E$4)*G441/$L$10-1))+2*$O$7^2*EXP(-2*$O$5*(($H$5/$E$4)*G441/$L$10-1))+16*$O$7^2*EXP(-2*$O$5*($H$14*($H$5/$E$4)*G441/$L$10-1)))</f>
        <v>-3.2951894557268359E-2</v>
      </c>
      <c r="N441" s="13">
        <f t="shared" si="40"/>
        <v>3.4011947184357758E-5</v>
      </c>
      <c r="O441" s="13">
        <v>1</v>
      </c>
    </row>
    <row r="442" spans="4:15" x14ac:dyDescent="0.4">
      <c r="D442" s="6">
        <v>7.4600000000000097</v>
      </c>
      <c r="E442" s="7">
        <f t="shared" si="36"/>
        <v>-1.6783934236383719E-2</v>
      </c>
      <c r="G442">
        <f t="shared" si="37"/>
        <v>7.6037741664148495</v>
      </c>
      <c r="H442" s="10">
        <f t="shared" si="41"/>
        <v>-2.6753591172795649E-2</v>
      </c>
      <c r="I442">
        <f t="shared" si="38"/>
        <v>-0.32104309407354781</v>
      </c>
      <c r="K442">
        <f t="shared" si="39"/>
        <v>-6.8716645045185279E-2</v>
      </c>
      <c r="M442">
        <f>($L$9/2)*$O$6*EXP(-$O$4*(G442/$L$10-1))+($L$9/2)*$O$6*EXP(-$O$4*(($H$4/$E$4)*G442/$L$10-1))+($L$9/2)*$O$6*EXP(-$O$4*(SQRT(4/3+$H$11^2/4)*($H$4/$E$4)*G442/$L$10-1))+2*$O$6*EXP(-$O$4*(($H$5/$E$4)*G442/$L$10-1))+16*$O$6*EXP(-$O$4*($H$14*($H$4/$E$4)*G442/$L$10-1))-SQRT(($L$9/2)*$O$7^2*EXP(-2*$O$5*(G442/$L$10-1))+($L$9/2)*$O$7^2*EXP(-2*$O$5*(($H$4/$E$4)*G442/$L$10-1))+($L$9/2)*$O$7^2*EXP(-2*$O$5*(SQRT(4/3+$H$11^2/4)*($H$4/$E$4)*G442/$L$10-1))+2*$O$7^2*EXP(-2*$O$5*(($H$5/$E$4)*G442/$L$10-1))+16*$O$7^2*EXP(-2*$O$5*($H$14*($H$5/$E$4)*G442/$L$10-1)))</f>
        <v>-3.2575045926915222E-2</v>
      </c>
      <c r="N442" s="13">
        <f t="shared" si="40"/>
        <v>3.3889335454261374E-5</v>
      </c>
      <c r="O442" s="13">
        <v>1</v>
      </c>
    </row>
    <row r="443" spans="4:15" x14ac:dyDescent="0.4">
      <c r="D443" s="6">
        <v>7.4800000000000102</v>
      </c>
      <c r="E443" s="7">
        <f t="shared" si="36"/>
        <v>-1.6557051964062344E-2</v>
      </c>
      <c r="G443">
        <f t="shared" si="37"/>
        <v>7.6156856765968941</v>
      </c>
      <c r="H443" s="10">
        <f t="shared" si="41"/>
        <v>-2.6391940830715378E-2</v>
      </c>
      <c r="I443">
        <f t="shared" si="38"/>
        <v>-0.31670328996858454</v>
      </c>
      <c r="K443">
        <f t="shared" si="39"/>
        <v>-6.7982336177432087E-2</v>
      </c>
      <c r="M443">
        <f>($L$9/2)*$O$6*EXP(-$O$4*(G443/$L$10-1))+($L$9/2)*$O$6*EXP(-$O$4*(($H$4/$E$4)*G443/$L$10-1))+($L$9/2)*$O$6*EXP(-$O$4*(SQRT(4/3+$H$11^2/4)*($H$4/$E$4)*G443/$L$10-1))+2*$O$6*EXP(-$O$4*(($H$5/$E$4)*G443/$L$10-1))+16*$O$6*EXP(-$O$4*($H$14*($H$4/$E$4)*G443/$L$10-1))-SQRT(($L$9/2)*$O$7^2*EXP(-2*$O$5*(G443/$L$10-1))+($L$9/2)*$O$7^2*EXP(-2*$O$5*(($H$4/$E$4)*G443/$L$10-1))+($L$9/2)*$O$7^2*EXP(-2*$O$5*(SQRT(4/3+$H$11^2/4)*($H$4/$E$4)*G443/$L$10-1))+2*$O$7^2*EXP(-2*$O$5*(($H$5/$E$4)*G443/$L$10-1))+16*$O$7^2*EXP(-2*$O$5*($H$14*($H$5/$E$4)*G443/$L$10-1)))</f>
        <v>-3.2202507836370659E-2</v>
      </c>
      <c r="N443" s="13">
        <f t="shared" si="40"/>
        <v>3.3762688927209774E-5</v>
      </c>
      <c r="O443" s="13">
        <v>1</v>
      </c>
    </row>
    <row r="444" spans="4:15" x14ac:dyDescent="0.4">
      <c r="D444" s="6">
        <v>7.5000000000000098</v>
      </c>
      <c r="E444" s="7">
        <f t="shared" si="36"/>
        <v>-1.6333068945242432E-2</v>
      </c>
      <c r="G444">
        <f t="shared" si="37"/>
        <v>7.6275971867789378</v>
      </c>
      <c r="H444" s="10">
        <f t="shared" si="41"/>
        <v>-2.6034911898716439E-2</v>
      </c>
      <c r="I444">
        <f t="shared" si="38"/>
        <v>-0.31241894278459725</v>
      </c>
      <c r="K444">
        <f t="shared" si="39"/>
        <v>-6.7255879462910562E-2</v>
      </c>
      <c r="M444">
        <f>($L$9/2)*$O$6*EXP(-$O$4*(G444/$L$10-1))+($L$9/2)*$O$6*EXP(-$O$4*(($H$4/$E$4)*G444/$L$10-1))+($L$9/2)*$O$6*EXP(-$O$4*(SQRT(4/3+$H$11^2/4)*($H$4/$E$4)*G444/$L$10-1))+2*$O$6*EXP(-$O$4*(($H$5/$E$4)*G444/$L$10-1))+16*$O$6*EXP(-$O$4*($H$14*($H$4/$E$4)*G444/$L$10-1))-SQRT(($L$9/2)*$O$7^2*EXP(-2*$O$5*(G444/$L$10-1))+($L$9/2)*$O$7^2*EXP(-2*$O$5*(($H$4/$E$4)*G444/$L$10-1))+($L$9/2)*$O$7^2*EXP(-2*$O$5*(SQRT(4/3+$H$11^2/4)*($H$4/$E$4)*G444/$L$10-1))+2*$O$7^2*EXP(-2*$O$5*(($H$5/$E$4)*G444/$L$10-1))+16*$O$7^2*EXP(-2*$O$5*($H$14*($H$5/$E$4)*G444/$L$10-1)))</f>
        <v>-3.1834230983583324E-2</v>
      </c>
      <c r="N444" s="13">
        <f t="shared" si="40"/>
        <v>3.3632101848101288E-5</v>
      </c>
      <c r="O444" s="13">
        <v>1</v>
      </c>
    </row>
    <row r="445" spans="4:15" x14ac:dyDescent="0.4">
      <c r="D445" s="6">
        <v>7.5200000000000102</v>
      </c>
      <c r="E445" s="7">
        <f t="shared" si="36"/>
        <v>-1.6111950816838042E-2</v>
      </c>
      <c r="G445">
        <f t="shared" si="37"/>
        <v>7.6395086969609833</v>
      </c>
      <c r="H445" s="10">
        <f t="shared" si="41"/>
        <v>-2.5682449602039841E-2</v>
      </c>
      <c r="I445">
        <f t="shared" si="38"/>
        <v>-0.30818939522447808</v>
      </c>
      <c r="K445">
        <f t="shared" si="39"/>
        <v>-6.6537190840381399E-2</v>
      </c>
      <c r="M445">
        <f>($L$9/2)*$O$6*EXP(-$O$4*(G445/$L$10-1))+($L$9/2)*$O$6*EXP(-$O$4*(($H$4/$E$4)*G445/$L$10-1))+($L$9/2)*$O$6*EXP(-$O$4*(SQRT(4/3+$H$11^2/4)*($H$4/$E$4)*G445/$L$10-1))+2*$O$6*EXP(-$O$4*(($H$5/$E$4)*G445/$L$10-1))+16*$O$6*EXP(-$O$4*($H$14*($H$4/$E$4)*G445/$L$10-1))-SQRT(($L$9/2)*$O$7^2*EXP(-2*$O$5*(G445/$L$10-1))+($L$9/2)*$O$7^2*EXP(-2*$O$5*(($H$4/$E$4)*G445/$L$10-1))+($L$9/2)*$O$7^2*EXP(-2*$O$5*(SQRT(4/3+$H$11^2/4)*($H$4/$E$4)*G445/$L$10-1))+2*$O$7^2*EXP(-2*$O$5*(($H$5/$E$4)*G445/$L$10-1))+16*$O$7^2*EXP(-2*$O$5*($H$14*($H$5/$E$4)*G445/$L$10-1)))</f>
        <v>-3.1470166629739664E-2</v>
      </c>
      <c r="N445" s="13">
        <f t="shared" si="40"/>
        <v>3.3497668392726469E-5</v>
      </c>
      <c r="O445" s="13">
        <v>1</v>
      </c>
    </row>
    <row r="446" spans="4:15" x14ac:dyDescent="0.4">
      <c r="D446" s="6">
        <v>7.5400000000000098</v>
      </c>
      <c r="E446" s="7">
        <f t="shared" si="36"/>
        <v>-1.5893663582556467E-2</v>
      </c>
      <c r="G446">
        <f t="shared" si="37"/>
        <v>7.6514202071430271</v>
      </c>
      <c r="H446" s="10">
        <f t="shared" si="41"/>
        <v>-2.533449975059501E-2</v>
      </c>
      <c r="I446">
        <f t="shared" si="38"/>
        <v>-0.3040139970071401</v>
      </c>
      <c r="K446">
        <f t="shared" si="39"/>
        <v>-6.5826187150272039E-2</v>
      </c>
      <c r="M446">
        <f>($L$9/2)*$O$6*EXP(-$O$4*(G446/$L$10-1))+($L$9/2)*$O$6*EXP(-$O$4*(($H$4/$E$4)*G446/$L$10-1))+($L$9/2)*$O$6*EXP(-$O$4*(SQRT(4/3+$H$11^2/4)*($H$4/$E$4)*G446/$L$10-1))+2*$O$6*EXP(-$O$4*(($H$5/$E$4)*G446/$L$10-1))+16*$O$6*EXP(-$O$4*($H$14*($H$4/$E$4)*G446/$L$10-1))-SQRT(($L$9/2)*$O$7^2*EXP(-2*$O$5*(G446/$L$10-1))+($L$9/2)*$O$7^2*EXP(-2*$O$5*(($H$4/$E$4)*G446/$L$10-1))+($L$9/2)*$O$7^2*EXP(-2*$O$5*(SQRT(4/3+$H$11^2/4)*($H$4/$E$4)*G446/$L$10-1))+2*$O$7^2*EXP(-2*$O$5*(($H$5/$E$4)*G446/$L$10-1))+16*$O$7^2*EXP(-2*$O$5*($H$14*($H$5/$E$4)*G446/$L$10-1)))</f>
        <v>-3.1110266592862149E-2</v>
      </c>
      <c r="N446" s="13">
        <f t="shared" si="40"/>
        <v>3.3359482616232524E-5</v>
      </c>
      <c r="O446" s="13">
        <v>1</v>
      </c>
    </row>
    <row r="447" spans="4:15" x14ac:dyDescent="0.4">
      <c r="D447" s="6">
        <v>7.5600000000000103</v>
      </c>
      <c r="E447" s="7">
        <f t="shared" si="36"/>
        <v>-1.5678173609528633E-2</v>
      </c>
      <c r="G447">
        <f t="shared" si="37"/>
        <v>7.6633317173250726</v>
      </c>
      <c r="H447" s="10">
        <f t="shared" si="41"/>
        <v>-2.499100873358864E-2</v>
      </c>
      <c r="I447">
        <f t="shared" si="38"/>
        <v>-0.29989210480306366</v>
      </c>
      <c r="K447">
        <f t="shared" si="39"/>
        <v>-6.5122786124973672E-2</v>
      </c>
      <c r="M447">
        <f>($L$9/2)*$O$6*EXP(-$O$4*(G447/$L$10-1))+($L$9/2)*$O$6*EXP(-$O$4*(($H$4/$E$4)*G447/$L$10-1))+($L$9/2)*$O$6*EXP(-$O$4*(SQRT(4/3+$H$11^2/4)*($H$4/$E$4)*G447/$L$10-1))+2*$O$6*EXP(-$O$4*(($H$5/$E$4)*G447/$L$10-1))+16*$O$6*EXP(-$O$4*($H$14*($H$4/$E$4)*G447/$L$10-1))-SQRT(($L$9/2)*$O$7^2*EXP(-2*$O$5*(G447/$L$10-1))+($L$9/2)*$O$7^2*EXP(-2*$O$5*(($H$4/$E$4)*G447/$L$10-1))+($L$9/2)*$O$7^2*EXP(-2*$O$5*(SQRT(4/3+$H$11^2/4)*($H$4/$E$4)*G447/$L$10-1))+2*$O$7^2*EXP(-2*$O$5*(($H$5/$E$4)*G447/$L$10-1))+16*$O$7^2*EXP(-2*$O$5*($H$14*($H$5/$E$4)*G447/$L$10-1)))</f>
        <v>-3.0754483241477927E-2</v>
      </c>
      <c r="N447" s="13">
        <f t="shared" si="40"/>
        <v>3.321763840308966E-5</v>
      </c>
      <c r="O447" s="13">
        <v>1</v>
      </c>
    </row>
    <row r="448" spans="4:15" x14ac:dyDescent="0.4">
      <c r="D448" s="6">
        <v>7.5800000000000098</v>
      </c>
      <c r="E448" s="7">
        <f t="shared" si="36"/>
        <v>-1.5465447624965181E-2</v>
      </c>
      <c r="G448">
        <f t="shared" si="37"/>
        <v>7.6752432275071163</v>
      </c>
      <c r="H448" s="10">
        <f t="shared" si="41"/>
        <v>-2.4651923514194499E-2</v>
      </c>
      <c r="I448">
        <f t="shared" si="38"/>
        <v>-0.29582308217033398</v>
      </c>
      <c r="K448">
        <f t="shared" si="39"/>
        <v>-6.4426906379245114E-2</v>
      </c>
      <c r="M448">
        <f>($L$9/2)*$O$6*EXP(-$O$4*(G448/$L$10-1))+($L$9/2)*$O$6*EXP(-$O$4*(($H$4/$E$4)*G448/$L$10-1))+($L$9/2)*$O$6*EXP(-$O$4*(SQRT(4/3+$H$11^2/4)*($H$4/$E$4)*G448/$L$10-1))+2*$O$6*EXP(-$O$4*(($H$5/$E$4)*G448/$L$10-1))+16*$O$6*EXP(-$O$4*($H$14*($H$4/$E$4)*G448/$L$10-1))-SQRT(($L$9/2)*$O$7^2*EXP(-2*$O$5*(G448/$L$10-1))+($L$9/2)*$O$7^2*EXP(-2*$O$5*(($H$4/$E$4)*G448/$L$10-1))+($L$9/2)*$O$7^2*EXP(-2*$O$5*(SQRT(4/3+$H$11^2/4)*($H$4/$E$4)*G448/$L$10-1))+2*$O$7^2*EXP(-2*$O$5*(($H$5/$E$4)*G448/$L$10-1))+16*$O$7^2*EXP(-2*$O$5*($H$14*($H$5/$E$4)*G448/$L$10-1)))</f>
        <v>-3.0402769488359283E-2</v>
      </c>
      <c r="N448" s="13">
        <f t="shared" si="40"/>
        <v>3.3072229418567312E-5</v>
      </c>
      <c r="O448" s="13">
        <v>1</v>
      </c>
    </row>
    <row r="449" spans="4:15" x14ac:dyDescent="0.4">
      <c r="D449" s="6">
        <v>7.6000000000000103</v>
      </c>
      <c r="E449" s="7">
        <f t="shared" si="36"/>
        <v>-1.5255452712837535E-2</v>
      </c>
      <c r="G449">
        <f t="shared" si="37"/>
        <v>7.6871547376891609</v>
      </c>
      <c r="H449" s="10">
        <f t="shared" si="41"/>
        <v>-2.4317191624263032E-2</v>
      </c>
      <c r="I449">
        <f t="shared" si="38"/>
        <v>-0.29180629949115638</v>
      </c>
      <c r="K449">
        <f t="shared" si="39"/>
        <v>-6.373846740071841E-2</v>
      </c>
      <c r="M449">
        <f>($L$9/2)*$O$6*EXP(-$O$4*(G449/$L$10-1))+($L$9/2)*$O$6*EXP(-$O$4*(($H$4/$E$4)*G449/$L$10-1))+($L$9/2)*$O$6*EXP(-$O$4*(SQRT(4/3+$H$11^2/4)*($H$4/$E$4)*G449/$L$10-1))+2*$O$6*EXP(-$O$4*(($H$5/$E$4)*G449/$L$10-1))+16*$O$6*EXP(-$O$4*($H$14*($H$4/$E$4)*G449/$L$10-1))-SQRT(($L$9/2)*$O$7^2*EXP(-2*$O$5*(G449/$L$10-1))+($L$9/2)*$O$7^2*EXP(-2*$O$5*(($H$4/$E$4)*G449/$L$10-1))+($L$9/2)*$O$7^2*EXP(-2*$O$5*(SQRT(4/3+$H$11^2/4)*($H$4/$E$4)*G449/$L$10-1))+2*$O$7^2*EXP(-2*$O$5*(($H$5/$E$4)*G449/$L$10-1))+16*$O$7^2*EXP(-2*$O$5*($H$14*($H$5/$E$4)*G449/$L$10-1)))</f>
        <v>-3.0055078784333257E-2</v>
      </c>
      <c r="N449" s="13">
        <f t="shared" si="40"/>
        <v>3.2923349061698752E-5</v>
      </c>
      <c r="O449" s="13">
        <v>1</v>
      </c>
    </row>
    <row r="450" spans="4:15" x14ac:dyDescent="0.4">
      <c r="D450" s="6">
        <v>7.6200000000000099</v>
      </c>
      <c r="E450" s="7">
        <f t="shared" si="36"/>
        <v>-1.5048156310584272E-2</v>
      </c>
      <c r="G450">
        <f t="shared" si="37"/>
        <v>7.6990662478712046</v>
      </c>
      <c r="H450" s="10">
        <f t="shared" si="41"/>
        <v>-2.3986761159071331E-2</v>
      </c>
      <c r="I450">
        <f t="shared" si="38"/>
        <v>-0.28784113390885596</v>
      </c>
      <c r="K450">
        <f t="shared" si="39"/>
        <v>-6.3057389540508518E-2</v>
      </c>
      <c r="M450">
        <f>($L$9/2)*$O$6*EXP(-$O$4*(G450/$L$10-1))+($L$9/2)*$O$6*EXP(-$O$4*(($H$4/$E$4)*G450/$L$10-1))+($L$9/2)*$O$6*EXP(-$O$4*(SQRT(4/3+$H$11^2/4)*($H$4/$E$4)*G450/$L$10-1))+2*$O$6*EXP(-$O$4*(($H$5/$E$4)*G450/$L$10-1))+16*$O$6*EXP(-$O$4*($H$14*($H$4/$E$4)*G450/$L$10-1))-SQRT(($L$9/2)*$O$7^2*EXP(-2*$O$5*(G450/$L$10-1))+($L$9/2)*$O$7^2*EXP(-2*$O$5*(($H$4/$E$4)*G450/$L$10-1))+($L$9/2)*$O$7^2*EXP(-2*$O$5*(SQRT(4/3+$H$11^2/4)*($H$4/$E$4)*G450/$L$10-1))+2*$O$7^2*EXP(-2*$O$5*(($H$5/$E$4)*G450/$L$10-1))+16*$O$7^2*EXP(-2*$O$5*($H$14*($H$5/$E$4)*G450/$L$10-1)))</f>
        <v>-2.9711365112160996E-2</v>
      </c>
      <c r="N450" s="13">
        <f t="shared" si="40"/>
        <v>3.2771090419729811E-5</v>
      </c>
      <c r="O450" s="13">
        <v>1</v>
      </c>
    </row>
    <row r="451" spans="4:15" x14ac:dyDescent="0.4">
      <c r="D451" s="6">
        <v>7.6400000000000103</v>
      </c>
      <c r="E451" s="7">
        <f t="shared" si="36"/>
        <v>-1.484352620584208E-2</v>
      </c>
      <c r="G451">
        <f t="shared" si="37"/>
        <v>7.7109777580532484</v>
      </c>
      <c r="H451" s="10">
        <f t="shared" si="41"/>
        <v>-2.3660580772112277E-2</v>
      </c>
      <c r="I451">
        <f t="shared" si="38"/>
        <v>-0.28392696926534733</v>
      </c>
      <c r="K451">
        <f t="shared" si="39"/>
        <v>-6.2383594003923827E-2</v>
      </c>
      <c r="M451">
        <f>($L$9/2)*$O$6*EXP(-$O$4*(G451/$L$10-1))+($L$9/2)*$O$6*EXP(-$O$4*(($H$4/$E$4)*G451/$L$10-1))+($L$9/2)*$O$6*EXP(-$O$4*(SQRT(4/3+$H$11^2/4)*($H$4/$E$4)*G451/$L$10-1))+2*$O$6*EXP(-$O$4*(($H$5/$E$4)*G451/$L$10-1))+16*$O$6*EXP(-$O$4*($H$14*($H$4/$E$4)*G451/$L$10-1))-SQRT(($L$9/2)*$O$7^2*EXP(-2*$O$5*(G451/$L$10-1))+($L$9/2)*$O$7^2*EXP(-2*$O$5*(($H$4/$E$4)*G451/$L$10-1))+($L$9/2)*$O$7^2*EXP(-2*$O$5*(SQRT(4/3+$H$11^2/4)*($H$4/$E$4)*G451/$L$10-1))+2*$O$7^2*EXP(-2*$O$5*(($H$5/$E$4)*G451/$L$10-1))+16*$O$7^2*EXP(-2*$O$5*($H$14*($H$5/$E$4)*G451/$L$10-1)))</f>
        <v>-2.9371582980485474E-2</v>
      </c>
      <c r="N451" s="13">
        <f t="shared" si="40"/>
        <v>3.2615546224043534E-5</v>
      </c>
      <c r="O451" s="13">
        <v>1</v>
      </c>
    </row>
    <row r="452" spans="4:15" x14ac:dyDescent="0.4">
      <c r="D452" s="6">
        <v>7.6600000000000099</v>
      </c>
      <c r="E452" s="7">
        <f t="shared" si="36"/>
        <v>-1.4641530533201649E-2</v>
      </c>
      <c r="G452">
        <f t="shared" si="37"/>
        <v>7.722889268235293</v>
      </c>
      <c r="H452" s="10">
        <f t="shared" si="41"/>
        <v>-2.3338599669923431E-2</v>
      </c>
      <c r="I452">
        <f t="shared" si="38"/>
        <v>-0.28006319603908114</v>
      </c>
      <c r="K452">
        <f t="shared" si="39"/>
        <v>-6.1717002841276902E-2</v>
      </c>
      <c r="M452">
        <f>($L$9/2)*$O$6*EXP(-$O$4*(G452/$L$10-1))+($L$9/2)*$O$6*EXP(-$O$4*(($H$4/$E$4)*G452/$L$10-1))+($L$9/2)*$O$6*EXP(-$O$4*(SQRT(4/3+$H$11^2/4)*($H$4/$E$4)*G452/$L$10-1))+2*$O$6*EXP(-$O$4*(($H$5/$E$4)*G452/$L$10-1))+16*$O$6*EXP(-$O$4*($H$14*($H$4/$E$4)*G452/$L$10-1))-SQRT(($L$9/2)*$O$7^2*EXP(-2*$O$5*(G452/$L$10-1))+($L$9/2)*$O$7^2*EXP(-2*$O$5*(($H$4/$E$4)*G452/$L$10-1))+($L$9/2)*$O$7^2*EXP(-2*$O$5*(SQRT(4/3+$H$11^2/4)*($H$4/$E$4)*G452/$L$10-1))+2*$O$7^2*EXP(-2*$O$5*(($H$5/$E$4)*G452/$L$10-1))+16*$O$7^2*EXP(-2*$O$5*($H$14*($H$5/$E$4)*G452/$L$10-1)))</f>
        <v>-2.9035687417846959E-2</v>
      </c>
      <c r="N452" s="13">
        <f t="shared" si="40"/>
        <v>3.2456808807540381E-5</v>
      </c>
      <c r="O452" s="13">
        <v>1</v>
      </c>
    </row>
    <row r="453" spans="4:15" x14ac:dyDescent="0.4">
      <c r="D453" s="6">
        <v>7.6800000000000104</v>
      </c>
      <c r="E453" s="7">
        <f t="shared" si="36"/>
        <v>-1.4442137770987818E-2</v>
      </c>
      <c r="G453">
        <f t="shared" si="37"/>
        <v>7.7348007784173376</v>
      </c>
      <c r="H453" s="10">
        <f t="shared" si="41"/>
        <v>-2.3020767606954585E-2</v>
      </c>
      <c r="I453">
        <f t="shared" si="38"/>
        <v>-0.27624921128345503</v>
      </c>
      <c r="K453">
        <f t="shared" si="39"/>
        <v>-6.1057538938795029E-2</v>
      </c>
      <c r="M453">
        <f>($L$9/2)*$O$6*EXP(-$O$4*(G453/$L$10-1))+($L$9/2)*$O$6*EXP(-$O$4*(($H$4/$E$4)*G453/$L$10-1))+($L$9/2)*$O$6*EXP(-$O$4*(SQRT(4/3+$H$11^2/4)*($H$4/$E$4)*G453/$L$10-1))+2*$O$6*EXP(-$O$4*(($H$5/$E$4)*G453/$L$10-1))+16*$O$6*EXP(-$O$4*($H$14*($H$4/$E$4)*G453/$L$10-1))-SQRT(($L$9/2)*$O$7^2*EXP(-2*$O$5*(G453/$L$10-1))+($L$9/2)*$O$7^2*EXP(-2*$O$5*(($H$4/$E$4)*G453/$L$10-1))+($L$9/2)*$O$7^2*EXP(-2*$O$5*(SQRT(4/3+$H$11^2/4)*($H$4/$E$4)*G453/$L$10-1))+2*$O$7^2*EXP(-2*$O$5*(($H$5/$E$4)*G453/$L$10-1))+16*$O$7^2*EXP(-2*$O$5*($H$14*($H$5/$E$4)*G453/$L$10-1)))</f>
        <v>-2.8703633966765649E-2</v>
      </c>
      <c r="N453" s="13">
        <f t="shared" si="40"/>
        <v>3.2294970063472258E-5</v>
      </c>
      <c r="O453" s="13">
        <v>1</v>
      </c>
    </row>
    <row r="454" spans="4:15" x14ac:dyDescent="0.4">
      <c r="D454" s="6">
        <v>7.7000000000000099</v>
      </c>
      <c r="E454" s="7">
        <f t="shared" si="36"/>
        <v>-1.4245316738064232E-2</v>
      </c>
      <c r="G454">
        <f t="shared" si="37"/>
        <v>7.7467122885993831</v>
      </c>
      <c r="H454" s="10">
        <f t="shared" si="41"/>
        <v>-2.2707034880474389E-2</v>
      </c>
      <c r="I454">
        <f t="shared" si="38"/>
        <v>-0.27248441856569267</v>
      </c>
      <c r="K454">
        <f t="shared" si="39"/>
        <v>-6.0405126009628614E-2</v>
      </c>
      <c r="M454">
        <f>($L$9/2)*$O$6*EXP(-$O$4*(G454/$L$10-1))+($L$9/2)*$O$6*EXP(-$O$4*(($H$4/$E$4)*G454/$L$10-1))+($L$9/2)*$O$6*EXP(-$O$4*(SQRT(4/3+$H$11^2/4)*($H$4/$E$4)*G454/$L$10-1))+2*$O$6*EXP(-$O$4*(($H$5/$E$4)*G454/$L$10-1))+16*$O$6*EXP(-$O$4*($H$14*($H$4/$E$4)*G454/$L$10-1))-SQRT(($L$9/2)*$O$7^2*EXP(-2*$O$5*(G454/$L$10-1))+($L$9/2)*$O$7^2*EXP(-2*$O$5*(($H$4/$E$4)*G454/$L$10-1))+($L$9/2)*$O$7^2*EXP(-2*$O$5*(SQRT(4/3+$H$11^2/4)*($H$4/$E$4)*G454/$L$10-1))+2*$O$7^2*EXP(-2*$O$5*(($H$5/$E$4)*G454/$L$10-1))+16*$O$7^2*EXP(-2*$O$5*($H$14*($H$5/$E$4)*G454/$L$10-1)))</f>
        <v>-2.8375378677890653E-2</v>
      </c>
      <c r="N454" s="13">
        <f t="shared" si="40"/>
        <v>3.2130121405707433E-5</v>
      </c>
      <c r="O454" s="13">
        <v>1</v>
      </c>
    </row>
    <row r="455" spans="4:15" x14ac:dyDescent="0.4">
      <c r="D455" s="6">
        <v>7.7200000000000104</v>
      </c>
      <c r="E455" s="7">
        <f t="shared" si="36"/>
        <v>-1.4051036590661987E-2</v>
      </c>
      <c r="G455">
        <f t="shared" si="37"/>
        <v>7.7586237987814277</v>
      </c>
      <c r="H455" s="10">
        <f t="shared" si="41"/>
        <v>-2.2397352325515207E-2</v>
      </c>
      <c r="I455">
        <f t="shared" si="38"/>
        <v>-0.26876822790618249</v>
      </c>
      <c r="K455">
        <f t="shared" si="39"/>
        <v>-5.9759688584956935E-2</v>
      </c>
      <c r="M455">
        <f>($L$9/2)*$O$6*EXP(-$O$4*(G455/$L$10-1))+($L$9/2)*$O$6*EXP(-$O$4*(($H$4/$E$4)*G455/$L$10-1))+($L$9/2)*$O$6*EXP(-$O$4*(SQRT(4/3+$H$11^2/4)*($H$4/$E$4)*G455/$L$10-1))+2*$O$6*EXP(-$O$4*(($H$5/$E$4)*G455/$L$10-1))+16*$O$6*EXP(-$O$4*($H$14*($H$4/$E$4)*G455/$L$10-1))-SQRT(($L$9/2)*$O$7^2*EXP(-2*$O$5*(G455/$L$10-1))+($L$9/2)*$O$7^2*EXP(-2*$O$5*(($H$4/$E$4)*G455/$L$10-1))+($L$9/2)*$O$7^2*EXP(-2*$O$5*(SQRT(4/3+$H$11^2/4)*($H$4/$E$4)*G455/$L$10-1))+2*$O$7^2*EXP(-2*$O$5*(($H$5/$E$4)*G455/$L$10-1))+16*$O$7^2*EXP(-2*$O$5*($H$14*($H$5/$E$4)*G455/$L$10-1)))</f>
        <v>-2.8050878104214635E-2</v>
      </c>
      <c r="N455" s="13">
        <f t="shared" si="40"/>
        <v>3.1962353730418969E-5</v>
      </c>
      <c r="O455" s="13">
        <v>1</v>
      </c>
    </row>
    <row r="456" spans="4:15" x14ac:dyDescent="0.4">
      <c r="D456" s="6">
        <v>7.74000000000001</v>
      </c>
      <c r="E456" s="7">
        <f t="shared" si="36"/>
        <v>-1.3859266819232365E-2</v>
      </c>
      <c r="G456">
        <f t="shared" si="37"/>
        <v>7.7705353089634714</v>
      </c>
      <c r="H456" s="10">
        <f t="shared" si="41"/>
        <v>-2.2091671309856391E-2</v>
      </c>
      <c r="I456">
        <f t="shared" si="38"/>
        <v>-0.26510005571827666</v>
      </c>
      <c r="K456">
        <f t="shared" si="39"/>
        <v>-5.9121152005189498E-2</v>
      </c>
      <c r="M456">
        <f>($L$9/2)*$O$6*EXP(-$O$4*(G456/$L$10-1))+($L$9/2)*$O$6*EXP(-$O$4*(($H$4/$E$4)*G456/$L$10-1))+($L$9/2)*$O$6*EXP(-$O$4*(SQRT(4/3+$H$11^2/4)*($H$4/$E$4)*G456/$L$10-1))+2*$O$6*EXP(-$O$4*(($H$5/$E$4)*G456/$L$10-1))+16*$O$6*EXP(-$O$4*($H$14*($H$4/$E$4)*G456/$L$10-1))-SQRT(($L$9/2)*$O$7^2*EXP(-2*$O$5*(G456/$L$10-1))+($L$9/2)*$O$7^2*EXP(-2*$O$5*(($H$4/$E$4)*G456/$L$10-1))+($L$9/2)*$O$7^2*EXP(-2*$O$5*(SQRT(4/3+$H$11^2/4)*($H$4/$E$4)*G456/$L$10-1))+2*$O$7^2*EXP(-2*$O$5*(($H$5/$E$4)*G456/$L$10-1))+16*$O$7^2*EXP(-2*$O$5*($H$14*($H$5/$E$4)*G456/$L$10-1)))</f>
        <v>-2.7730089295353266E-2</v>
      </c>
      <c r="N456" s="13">
        <f t="shared" si="40"/>
        <v>3.1791757379174636E-5</v>
      </c>
      <c r="O456" s="13">
        <v>1</v>
      </c>
    </row>
    <row r="457" spans="4:15" x14ac:dyDescent="0.4">
      <c r="D457" s="6">
        <v>7.7600000000000096</v>
      </c>
      <c r="E457" s="7">
        <f t="shared" si="36"/>
        <v>-1.3669977245323267E-2</v>
      </c>
      <c r="G457">
        <f t="shared" si="37"/>
        <v>7.7824468191455152</v>
      </c>
      <c r="H457" s="10">
        <f t="shared" si="41"/>
        <v>-2.1789943729045289E-2</v>
      </c>
      <c r="I457">
        <f t="shared" si="38"/>
        <v>-0.26147932474854346</v>
      </c>
      <c r="K457">
        <f t="shared" si="39"/>
        <v>-5.8489442411263172E-2</v>
      </c>
      <c r="M457">
        <f>($L$9/2)*$O$6*EXP(-$O$4*(G457/$L$10-1))+($L$9/2)*$O$6*EXP(-$O$4*(($H$4/$E$4)*G457/$L$10-1))+($L$9/2)*$O$6*EXP(-$O$4*(SQRT(4/3+$H$11^2/4)*($H$4/$E$4)*G457/$L$10-1))+2*$O$6*EXP(-$O$4*(($H$5/$E$4)*G457/$L$10-1))+16*$O$6*EXP(-$O$4*($H$14*($H$4/$E$4)*G457/$L$10-1))-SQRT(($L$9/2)*$O$7^2*EXP(-2*$O$5*(G457/$L$10-1))+($L$9/2)*$O$7^2*EXP(-2*$O$5*(($H$4/$E$4)*G457/$L$10-1))+($L$9/2)*$O$7^2*EXP(-2*$O$5*(SQRT(4/3+$H$11^2/4)*($H$4/$E$4)*G457/$L$10-1))+2*$O$7^2*EXP(-2*$O$5*(($H$5/$E$4)*G457/$L$10-1))+16*$O$7^2*EXP(-2*$O$5*($H$14*($H$5/$E$4)*G457/$L$10-1)))</f>
        <v>-2.7412969791889077E-2</v>
      </c>
      <c r="N457" s="13">
        <f t="shared" si="40"/>
        <v>3.1618422103420523E-5</v>
      </c>
      <c r="O457" s="13">
        <v>1</v>
      </c>
    </row>
    <row r="458" spans="4:15" x14ac:dyDescent="0.4">
      <c r="D458" s="6">
        <v>7.78000000000001</v>
      </c>
      <c r="E458" s="7">
        <f t="shared" si="36"/>
        <v>-1.348313801847934E-2</v>
      </c>
      <c r="G458">
        <f t="shared" si="37"/>
        <v>7.7943583293275598</v>
      </c>
      <c r="H458" s="10">
        <f t="shared" si="41"/>
        <v>-2.1492122001456067E-2</v>
      </c>
      <c r="I458">
        <f t="shared" si="38"/>
        <v>-0.25790546401747283</v>
      </c>
      <c r="K458">
        <f t="shared" si="39"/>
        <v>-5.7864486736032825E-2</v>
      </c>
      <c r="M458">
        <f>($L$9/2)*$O$6*EXP(-$O$4*(G458/$L$10-1))+($L$9/2)*$O$6*EXP(-$O$4*(($H$4/$E$4)*G458/$L$10-1))+($L$9/2)*$O$6*EXP(-$O$4*(SQRT(4/3+$H$11^2/4)*($H$4/$E$4)*G458/$L$10-1))+2*$O$6*EXP(-$O$4*(($H$5/$E$4)*G458/$L$10-1))+16*$O$6*EXP(-$O$4*($H$14*($H$4/$E$4)*G458/$L$10-1))-SQRT(($L$9/2)*$O$7^2*EXP(-2*$O$5*(G458/$L$10-1))+($L$9/2)*$O$7^2*EXP(-2*$O$5*(($H$4/$E$4)*G458/$L$10-1))+($L$9/2)*$O$7^2*EXP(-2*$O$5*(SQRT(4/3+$H$11^2/4)*($H$4/$E$4)*G458/$L$10-1))+2*$O$7^2*EXP(-2*$O$5*(($H$5/$E$4)*G458/$L$10-1))+16*$O$7^2*EXP(-2*$O$5*($H$14*($H$5/$E$4)*G458/$L$10-1)))</f>
        <v>-2.7099477619778926E-2</v>
      </c>
      <c r="N458" s="13">
        <f t="shared" si="40"/>
        <v>3.1442437030336936E-5</v>
      </c>
      <c r="O458" s="13">
        <v>1</v>
      </c>
    </row>
    <row r="459" spans="4:15" x14ac:dyDescent="0.4">
      <c r="D459" s="6">
        <v>7.8000000000000096</v>
      </c>
      <c r="E459" s="7">
        <f t="shared" si="36"/>
        <v>-1.3298719613165625E-2</v>
      </c>
      <c r="G459">
        <f t="shared" si="37"/>
        <v>7.8062698395096035</v>
      </c>
      <c r="H459" s="10">
        <f t="shared" si="41"/>
        <v>-2.1198159063386006E-2</v>
      </c>
      <c r="I459">
        <f t="shared" si="38"/>
        <v>-0.25437790876063204</v>
      </c>
      <c r="K459">
        <f t="shared" si="39"/>
        <v>-5.7246212695755264E-2</v>
      </c>
      <c r="M459">
        <f>($L$9/2)*$O$6*EXP(-$O$4*(G459/$L$10-1))+($L$9/2)*$O$6*EXP(-$O$4*(($H$4/$E$4)*G459/$L$10-1))+($L$9/2)*$O$6*EXP(-$O$4*(SQRT(4/3+$H$11^2/4)*($H$4/$E$4)*G459/$L$10-1))+2*$O$6*EXP(-$O$4*(($H$5/$E$4)*G459/$L$10-1))+16*$O$6*EXP(-$O$4*($H$14*($H$4/$E$4)*G459/$L$10-1))-SQRT(($L$9/2)*$O$7^2*EXP(-2*$O$5*(G459/$L$10-1))+($L$9/2)*$O$7^2*EXP(-2*$O$5*(($H$4/$E$4)*G459/$L$10-1))+($L$9/2)*$O$7^2*EXP(-2*$O$5*(SQRT(4/3+$H$11^2/4)*($H$4/$E$4)*G459/$L$10-1))+2*$O$7^2*EXP(-2*$O$5*(($H$5/$E$4)*G459/$L$10-1))+16*$O$7^2*EXP(-2*$O$5*($H$14*($H$5/$E$4)*G459/$L$10-1)))</f>
        <v>-2.6789571284824291E-2</v>
      </c>
      <c r="N459" s="13">
        <f t="shared" si="40"/>
        <v>3.1263890630049415E-5</v>
      </c>
      <c r="O459" s="13">
        <v>1</v>
      </c>
    </row>
    <row r="460" spans="4:15" x14ac:dyDescent="0.4">
      <c r="D460" s="6">
        <v>7.8200000000000101</v>
      </c>
      <c r="E460" s="7">
        <f t="shared" si="36"/>
        <v>-1.3116692825714373E-2</v>
      </c>
      <c r="G460">
        <f t="shared" si="37"/>
        <v>7.818181349691649</v>
      </c>
      <c r="H460" s="10">
        <f t="shared" si="41"/>
        <v>-2.0908008364188713E-2</v>
      </c>
      <c r="I460">
        <f t="shared" si="38"/>
        <v>-0.25089610037026455</v>
      </c>
      <c r="K460">
        <f t="shared" si="39"/>
        <v>-5.6634548781664802E-2</v>
      </c>
      <c r="M460">
        <f>($L$9/2)*$O$6*EXP(-$O$4*(G460/$L$10-1))+($L$9/2)*$O$6*EXP(-$O$4*(($H$4/$E$4)*G460/$L$10-1))+($L$9/2)*$O$6*EXP(-$O$4*(SQRT(4/3+$H$11^2/4)*($H$4/$E$4)*G460/$L$10-1))+2*$O$6*EXP(-$O$4*(($H$5/$E$4)*G460/$L$10-1))+16*$O$6*EXP(-$O$4*($H$14*($H$4/$E$4)*G460/$L$10-1))-SQRT(($L$9/2)*$O$7^2*EXP(-2*$O$5*(G460/$L$10-1))+($L$9/2)*$O$7^2*EXP(-2*$O$5*(($H$4/$E$4)*G460/$L$10-1))+($L$9/2)*$O$7^2*EXP(-2*$O$5*(SQRT(4/3+$H$11^2/4)*($H$4/$E$4)*G460/$L$10-1))+2*$O$7^2*EXP(-2*$O$5*(($H$5/$E$4)*G460/$L$10-1))+16*$O$7^2*EXP(-2*$O$5*($H$14*($H$5/$E$4)*G460/$L$10-1)))</f>
        <v>-2.6483209767203676E-2</v>
      </c>
      <c r="N460" s="13">
        <f t="shared" si="40"/>
        <v>3.1082870684180019E-5</v>
      </c>
      <c r="O460" s="13">
        <v>1</v>
      </c>
    </row>
    <row r="461" spans="4:15" x14ac:dyDescent="0.4">
      <c r="D461" s="6">
        <v>7.8400000000000096</v>
      </c>
      <c r="E461" s="7">
        <f t="shared" si="36"/>
        <v>-1.2937028771295222E-2</v>
      </c>
      <c r="G461">
        <f t="shared" si="37"/>
        <v>7.8300928598736927</v>
      </c>
      <c r="H461" s="10">
        <f t="shared" si="41"/>
        <v>-2.0621623861444584E-2</v>
      </c>
      <c r="I461">
        <f t="shared" si="38"/>
        <v>-0.247459486337335</v>
      </c>
      <c r="K461">
        <f t="shared" si="39"/>
        <v>-5.6029424251640418E-2</v>
      </c>
      <c r="M461">
        <f>($L$9/2)*$O$6*EXP(-$O$4*(G461/$L$10-1))+($L$9/2)*$O$6*EXP(-$O$4*(($H$4/$E$4)*G461/$L$10-1))+($L$9/2)*$O$6*EXP(-$O$4*(SQRT(4/3+$H$11^2/4)*($H$4/$E$4)*G461/$L$10-1))+2*$O$6*EXP(-$O$4*(($H$5/$E$4)*G461/$L$10-1))+16*$O$6*EXP(-$O$4*($H$14*($H$4/$E$4)*G461/$L$10-1))-SQRT(($L$9/2)*$O$7^2*EXP(-2*$O$5*(G461/$L$10-1))+($L$9/2)*$O$7^2*EXP(-2*$O$5*(($H$4/$E$4)*G461/$L$10-1))+($L$9/2)*$O$7^2*EXP(-2*$O$5*(SQRT(4/3+$H$11^2/4)*($H$4/$E$4)*G461/$L$10-1))+2*$O$7^2*EXP(-2*$O$5*(($H$5/$E$4)*G461/$L$10-1))+16*$O$7^2*EXP(-2*$O$5*($H$14*($H$5/$E$4)*G461/$L$10-1)))</f>
        <v>-2.6180352516066738E-2</v>
      </c>
      <c r="N461" s="13">
        <f t="shared" si="40"/>
        <v>3.0899464255717423E-5</v>
      </c>
      <c r="O461" s="13">
        <v>1</v>
      </c>
    </row>
    <row r="462" spans="4:15" x14ac:dyDescent="0.4">
      <c r="D462" s="6">
        <v>7.8600000000000101</v>
      </c>
      <c r="E462" s="7">
        <f t="shared" si="36"/>
        <v>-1.275969888090818E-2</v>
      </c>
      <c r="G462">
        <f t="shared" si="37"/>
        <v>7.8420043700557382</v>
      </c>
      <c r="H462" s="10">
        <f t="shared" si="41"/>
        <v>-2.033896001616764E-2</v>
      </c>
      <c r="I462">
        <f t="shared" si="38"/>
        <v>-0.24406752019401168</v>
      </c>
      <c r="K462">
        <f t="shared" si="39"/>
        <v>-5.543076912196198E-2</v>
      </c>
      <c r="M462">
        <f>($L$9/2)*$O$6*EXP(-$O$4*(G462/$L$10-1))+($L$9/2)*$O$6*EXP(-$O$4*(($H$4/$E$4)*G462/$L$10-1))+($L$9/2)*$O$6*EXP(-$O$4*(SQRT(4/3+$H$11^2/4)*($H$4/$E$4)*G462/$L$10-1))+2*$O$6*EXP(-$O$4*(($H$5/$E$4)*G462/$L$10-1))+16*$O$6*EXP(-$O$4*($H$14*($H$4/$E$4)*G462/$L$10-1))-SQRT(($L$9/2)*$O$7^2*EXP(-2*$O$5*(G462/$L$10-1))+($L$9/2)*$O$7^2*EXP(-2*$O$5*(($H$4/$E$4)*G462/$L$10-1))+($L$9/2)*$O$7^2*EXP(-2*$O$5*(SQRT(4/3+$H$11^2/4)*($H$4/$E$4)*G462/$L$10-1))+2*$O$7^2*EXP(-2*$O$5*(($H$5/$E$4)*G462/$L$10-1))+16*$O$7^2*EXP(-2*$O$5*($H$14*($H$5/$E$4)*G462/$L$10-1)))</f>
        <v>-2.5880959444189076E-2</v>
      </c>
      <c r="N462" s="13">
        <f t="shared" si="40"/>
        <v>3.0713757660189933E-5</v>
      </c>
      <c r="O462" s="13">
        <v>1</v>
      </c>
    </row>
    <row r="463" spans="4:15" x14ac:dyDescent="0.4">
      <c r="D463" s="6">
        <v>7.8800000000000097</v>
      </c>
      <c r="E463" s="7">
        <f t="shared" si="36"/>
        <v>-1.258467489839964E-2</v>
      </c>
      <c r="G463">
        <f t="shared" si="37"/>
        <v>7.853915880237782</v>
      </c>
      <c r="H463" s="10">
        <f t="shared" si="41"/>
        <v>-2.0059971788049028E-2</v>
      </c>
      <c r="I463">
        <f t="shared" si="38"/>
        <v>-0.24071966145658835</v>
      </c>
      <c r="K463">
        <f t="shared" si="39"/>
        <v>-5.4838514159156714E-2</v>
      </c>
      <c r="M463">
        <f>($L$9/2)*$O$6*EXP(-$O$4*(G463/$L$10-1))+($L$9/2)*$O$6*EXP(-$O$4*(($H$4/$E$4)*G463/$L$10-1))+($L$9/2)*$O$6*EXP(-$O$4*(SQRT(4/3+$H$11^2/4)*($H$4/$E$4)*G463/$L$10-1))+2*$O$6*EXP(-$O$4*(($H$5/$E$4)*G463/$L$10-1))+16*$O$6*EXP(-$O$4*($H$14*($H$4/$E$4)*G463/$L$10-1))-SQRT(($L$9/2)*$O$7^2*EXP(-2*$O$5*(G463/$L$10-1))+($L$9/2)*$O$7^2*EXP(-2*$O$5*(($H$4/$E$4)*G463/$L$10-1))+($L$9/2)*$O$7^2*EXP(-2*$O$5*(SQRT(4/3+$H$11^2/4)*($H$4/$E$4)*G463/$L$10-1))+2*$O$7^2*EXP(-2*$O$5*(($H$5/$E$4)*G463/$L$10-1))+16*$O$7^2*EXP(-2*$O$5*($H$14*($H$5/$E$4)*G463/$L$10-1)))</f>
        <v>-2.5584990922687557E-2</v>
      </c>
      <c r="N463" s="13">
        <f t="shared" si="40"/>
        <v>3.0525836438121873E-5</v>
      </c>
      <c r="O463" s="13">
        <v>1</v>
      </c>
    </row>
    <row r="464" spans="4:15" x14ac:dyDescent="0.4">
      <c r="D464" s="6">
        <v>7.9000000000000101</v>
      </c>
      <c r="E464" s="7">
        <f t="shared" si="36"/>
        <v>-1.2411928877500956E-2</v>
      </c>
      <c r="G464">
        <f t="shared" si="37"/>
        <v>7.8658273904198266</v>
      </c>
      <c r="H464" s="10">
        <f t="shared" si="41"/>
        <v>-1.9784614630736524E-2</v>
      </c>
      <c r="I464">
        <f t="shared" si="38"/>
        <v>-0.23741537556883829</v>
      </c>
      <c r="K464">
        <f t="shared" si="39"/>
        <v>-5.4252590871932606E-2</v>
      </c>
      <c r="M464">
        <f>($L$9/2)*$O$6*EXP(-$O$4*(G464/$L$10-1))+($L$9/2)*$O$6*EXP(-$O$4*(($H$4/$E$4)*G464/$L$10-1))+($L$9/2)*$O$6*EXP(-$O$4*(SQRT(4/3+$H$11^2/4)*($H$4/$E$4)*G464/$L$10-1))+2*$O$6*EXP(-$O$4*(($H$5/$E$4)*G464/$L$10-1))+16*$O$6*EXP(-$O$4*($H$14*($H$4/$E$4)*G464/$L$10-1))-SQRT(($L$9/2)*$O$7^2*EXP(-2*$O$5*(G464/$L$10-1))+($L$9/2)*$O$7^2*EXP(-2*$O$5*(($H$4/$E$4)*G464/$L$10-1))+($L$9/2)*$O$7^2*EXP(-2*$O$5*(SQRT(4/3+$H$11^2/4)*($H$4/$E$4)*G464/$L$10-1))+2*$O$7^2*EXP(-2*$O$5*(($H$5/$E$4)*G464/$L$10-1))+16*$O$7^2*EXP(-2*$O$5*($H$14*($H$5/$E$4)*G464/$L$10-1)))</f>
        <v>-2.5292407775794813E-2</v>
      </c>
      <c r="N464" s="13">
        <f t="shared" si="40"/>
        <v>3.0335785328751075E-5</v>
      </c>
      <c r="O464" s="13">
        <v>1</v>
      </c>
    </row>
    <row r="465" spans="4:15" x14ac:dyDescent="0.4">
      <c r="D465" s="6">
        <v>7.9200000000000097</v>
      </c>
      <c r="E465" s="7">
        <f t="shared" si="36"/>
        <v>-1.2241433178889705E-2</v>
      </c>
      <c r="G465">
        <f t="shared" si="37"/>
        <v>7.8777389006018703</v>
      </c>
      <c r="H465" s="10">
        <f t="shared" si="41"/>
        <v>-1.9512844487150193E-2</v>
      </c>
      <c r="I465">
        <f t="shared" si="38"/>
        <v>-0.2341541338458023</v>
      </c>
      <c r="K465">
        <f t="shared" si="39"/>
        <v>-5.3672931503199468E-2</v>
      </c>
      <c r="M465">
        <f>($L$9/2)*$O$6*EXP(-$O$4*(G465/$L$10-1))+($L$9/2)*$O$6*EXP(-$O$4*(($H$4/$E$4)*G465/$L$10-1))+($L$9/2)*$O$6*EXP(-$O$4*(SQRT(4/3+$H$11^2/4)*($H$4/$E$4)*G465/$L$10-1))+2*$O$6*EXP(-$O$4*(($H$5/$E$4)*G465/$L$10-1))+16*$O$6*EXP(-$O$4*($H$14*($H$4/$E$4)*G465/$L$10-1))-SQRT(($L$9/2)*$O$7^2*EXP(-2*$O$5*(G465/$L$10-1))+($L$9/2)*$O$7^2*EXP(-2*$O$5*(($H$4/$E$4)*G465/$L$10-1))+($L$9/2)*$O$7^2*EXP(-2*$O$5*(SQRT(4/3+$H$11^2/4)*($H$4/$E$4)*G465/$L$10-1))+2*$O$7^2*EXP(-2*$O$5*(($H$5/$E$4)*G465/$L$10-1))+16*$O$7^2*EXP(-2*$O$5*($H$14*($H$5/$E$4)*G465/$L$10-1)))</f>
        <v>-2.5003171275692928E-2</v>
      </c>
      <c r="N465" s="13">
        <f t="shared" si="40"/>
        <v>3.014368824498998E-5</v>
      </c>
      <c r="O465" s="13">
        <v>1</v>
      </c>
    </row>
    <row r="466" spans="4:15" x14ac:dyDescent="0.4">
      <c r="D466" s="6">
        <v>7.9400000000000102</v>
      </c>
      <c r="E466" s="7">
        <f t="shared" si="36"/>
        <v>-1.2073160467273266E-2</v>
      </c>
      <c r="G466">
        <f t="shared" si="37"/>
        <v>7.8896504107839158</v>
      </c>
      <c r="H466" s="10">
        <f t="shared" si="41"/>
        <v>-1.9244617784833586E-2</v>
      </c>
      <c r="I466">
        <f t="shared" si="38"/>
        <v>-0.23093541341800303</v>
      </c>
      <c r="K466">
        <f t="shared" si="39"/>
        <v>-5.3099469022176299E-2</v>
      </c>
      <c r="M466">
        <f>($L$9/2)*$O$6*EXP(-$O$4*(G466/$L$10-1))+($L$9/2)*$O$6*EXP(-$O$4*(($H$4/$E$4)*G466/$L$10-1))+($L$9/2)*$O$6*EXP(-$O$4*(SQRT(4/3+$H$11^2/4)*($H$4/$E$4)*G466/$L$10-1))+2*$O$6*EXP(-$O$4*(($H$5/$E$4)*G466/$L$10-1))+16*$O$6*EXP(-$O$4*($H$14*($H$4/$E$4)*G466/$L$10-1))-SQRT(($L$9/2)*$O$7^2*EXP(-2*$O$5*(G466/$L$10-1))+($L$9/2)*$O$7^2*EXP(-2*$O$5*(($H$4/$E$4)*G466/$L$10-1))+($L$9/2)*$O$7^2*EXP(-2*$O$5*(SQRT(4/3+$H$11^2/4)*($H$4/$E$4)*G466/$L$10-1))+2*$O$7^2*EXP(-2*$O$5*(($H$5/$E$4)*G466/$L$10-1))+16*$O$7^2*EXP(-2*$O$5*($H$14*($H$5/$E$4)*G466/$L$10-1)))</f>
        <v>-2.4717243137405358E-2</v>
      </c>
      <c r="N466" s="13">
        <f t="shared" si="40"/>
        <v>2.9949628249611315E-5</v>
      </c>
      <c r="O466" s="13">
        <v>1</v>
      </c>
    </row>
    <row r="467" spans="4:15" x14ac:dyDescent="0.4">
      <c r="D467" s="6">
        <v>7.9600000000000097</v>
      </c>
      <c r="E467" s="7">
        <f t="shared" ref="E467:E469" si="42">-(1+D467+$E$5*D467^3)*EXP(-D467)</f>
        <v>-1.1907083708494767E-2</v>
      </c>
      <c r="G467">
        <f t="shared" si="37"/>
        <v>7.9015619209659596</v>
      </c>
      <c r="H467" s="10">
        <f t="shared" si="41"/>
        <v>-1.897989143134066E-2</v>
      </c>
      <c r="I467">
        <f t="shared" si="38"/>
        <v>-0.22775869717608793</v>
      </c>
      <c r="K467">
        <f t="shared" si="39"/>
        <v>-5.2532137116583597E-2</v>
      </c>
      <c r="M467">
        <f>($L$9/2)*$O$6*EXP(-$O$4*(G467/$L$10-1))+($L$9/2)*$O$6*EXP(-$O$4*(($H$4/$E$4)*G467/$L$10-1))+($L$9/2)*$O$6*EXP(-$O$4*(SQRT(4/3+$H$11^2/4)*($H$4/$E$4)*G467/$L$10-1))+2*$O$6*EXP(-$O$4*(($H$5/$E$4)*G467/$L$10-1))+16*$O$6*EXP(-$O$4*($H$14*($H$4/$E$4)*G467/$L$10-1))-SQRT(($L$9/2)*$O$7^2*EXP(-2*$O$5*(G467/$L$10-1))+($L$9/2)*$O$7^2*EXP(-2*$O$5*(($H$4/$E$4)*G467/$L$10-1))+($L$9/2)*$O$7^2*EXP(-2*$O$5*(SQRT(4/3+$H$11^2/4)*($H$4/$E$4)*G467/$L$10-1))+2*$O$7^2*EXP(-2*$O$5*(($H$5/$E$4)*G467/$L$10-1))+16*$O$7^2*EXP(-2*$O$5*($H$14*($H$5/$E$4)*G467/$L$10-1)))</f>
        <v>-2.4434585513746603E-2</v>
      </c>
      <c r="N467" s="13">
        <f t="shared" si="40"/>
        <v>2.9753687532634409E-5</v>
      </c>
      <c r="O467" s="13">
        <v>1</v>
      </c>
    </row>
    <row r="468" spans="4:15" x14ac:dyDescent="0.4">
      <c r="D468" s="6">
        <v>7.9800000000000102</v>
      </c>
      <c r="E468" s="7">
        <f t="shared" si="42"/>
        <v>-1.1743176166661059E-2</v>
      </c>
      <c r="G468">
        <f t="shared" si="37"/>
        <v>7.9134734311480051</v>
      </c>
      <c r="H468" s="10">
        <f t="shared" si="41"/>
        <v>-1.871862280965773E-2</v>
      </c>
      <c r="I468">
        <f t="shared" ref="I468:I469" si="43">H468*$E$6</f>
        <v>-0.22462347371589275</v>
      </c>
      <c r="K468">
        <f t="shared" ref="K468:K469" si="44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$5/$E$4)*G468/$L$10-1)))</f>
        <v>-5.1970870184919714E-2</v>
      </c>
      <c r="M468">
        <f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$5/$E$4)*G468/$L$10-1)))</f>
        <v>-2.4155160990328394E-2</v>
      </c>
      <c r="N468" s="13">
        <f t="shared" ref="N468:N469" si="45">(M468-H468)^2*O468</f>
        <v>2.955594738988989E-5</v>
      </c>
      <c r="O468" s="13">
        <v>1</v>
      </c>
    </row>
    <row r="469" spans="4:15" x14ac:dyDescent="0.4">
      <c r="D469" s="6">
        <v>8.0000000000000107</v>
      </c>
      <c r="E469" s="7">
        <f t="shared" si="42"/>
        <v>-1.1581411401292806E-2</v>
      </c>
      <c r="G469">
        <f t="shared" si="37"/>
        <v>7.9253849413300488</v>
      </c>
      <c r="H469" s="10">
        <f t="shared" si="41"/>
        <v>-1.8460769773660735E-2</v>
      </c>
      <c r="I469">
        <f t="shared" si="43"/>
        <v>-0.22152923728392881</v>
      </c>
      <c r="K469">
        <f t="shared" si="44"/>
        <v>-5.1415603328821578E-2</v>
      </c>
      <c r="M469">
        <f>($L$9/2)*$O$6*EXP(-$O$4*(G469/$L$10-1))+($L$9/2)*$O$6*EXP(-$O$4*(($H$4/$E$4)*G469/$L$10-1))+($L$9/2)*$O$6*EXP(-$O$4*(SQRT(4/3+$H$11^2/4)*($H$4/$E$4)*G469/$L$10-1))+2*$O$6*EXP(-$O$4*(($H$5/$E$4)*G469/$L$10-1))+16*$O$6*EXP(-$O$4*($H$14*($H$4/$E$4)*G469/$L$10-1))-SQRT(($L$9/2)*$O$7^2*EXP(-2*$O$5*(G469/$L$10-1))+($L$9/2)*$O$7^2*EXP(-2*$O$5*(($H$4/$E$4)*G469/$L$10-1))+($L$9/2)*$O$7^2*EXP(-2*$O$5*(SQRT(4/3+$H$11^2/4)*($H$4/$E$4)*G469/$L$10-1))+2*$O$7^2*EXP(-2*$O$5*(($H$5/$E$4)*G469/$L$10-1))+16*$O$7^2*EXP(-2*$O$5*($H$14*($H$5/$E$4)*G469/$L$10-1)))</f>
        <v>-2.387893258062317E-2</v>
      </c>
      <c r="N469" s="13">
        <f t="shared" si="45"/>
        <v>2.9356488202751054E-5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S10" sqref="S1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fit_5NN_FCC</vt:lpstr>
      <vt:lpstr>fit_5NN_BCC</vt:lpstr>
      <vt:lpstr>fit_5NN_HCP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2024-11-22T14:12:38Z</dcterms:modified>
</cp:coreProperties>
</file>