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561C3AAD-88B9-4A56-8E10-1EEFD14A70D4}" xr6:coauthVersionLast="47" xr6:coauthVersionMax="47" xr10:uidLastSave="{00000000-0000-0000-0000-000000000000}"/>
  <bookViews>
    <workbookView xWindow="4785" yWindow="420" windowWidth="25080" windowHeight="14895" activeTab="2" xr2:uid="{B1CE91EC-0DE3-4F38-BC70-60547E21D489}"/>
  </bookViews>
  <sheets>
    <sheet name="fit_3NN_FCC" sheetId="11" r:id="rId1"/>
    <sheet name="fit_3NN_BCC" sheetId="10" r:id="rId2"/>
    <sheet name="fit_3NN_HCP" sheetId="5" r:id="rId3"/>
    <sheet name="table" sheetId="3" r:id="rId4"/>
  </sheets>
  <definedNames>
    <definedName name="solver_adj" localSheetId="1" hidden="1">fit_3NN_BCC!$O$4:$O$7</definedName>
    <definedName name="solver_adj" localSheetId="0" hidden="1">fit_3NN_FCC!$O$4:$O$7</definedName>
    <definedName name="solver_adj" localSheetId="2" hidden="1">fit_3NN_HCP!$O$4:$O$7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fit_3NN_BCC!$O$4</definedName>
    <definedName name="solver_lhs1" localSheetId="0" hidden="1">fit_3NN_FCC!$O$4</definedName>
    <definedName name="solver_lhs1" localSheetId="2" hidden="1">fit_3NN_HCP!$O$4</definedName>
    <definedName name="solver_lhs2" localSheetId="1" hidden="1">fit_3NN_BCC!$O$6</definedName>
    <definedName name="solver_lhs2" localSheetId="0" hidden="1">fit_3NN_FCC!$O$6</definedName>
    <definedName name="solver_lhs2" localSheetId="2" hidden="1">fit_3NN_HCP!$O$6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fit_3NN_BCC!$P$19</definedName>
    <definedName name="solver_opt" localSheetId="0" hidden="1">fit_3NN_FCC!$P$19</definedName>
    <definedName name="solver_opt" localSheetId="2" hidden="1">fit_3NN_HCP!$P$19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1" l="1"/>
  <c r="W5" i="11"/>
  <c r="W9" i="11"/>
  <c r="X9" i="11"/>
  <c r="M19" i="11"/>
  <c r="W9" i="10"/>
  <c r="O11" i="10"/>
  <c r="O9" i="10"/>
  <c r="O10" i="10" s="1"/>
  <c r="X5" i="10"/>
  <c r="W5" i="10"/>
  <c r="X9" i="10"/>
  <c r="M19" i="10"/>
  <c r="X5" i="5"/>
  <c r="X9" i="5"/>
  <c r="W5" i="5"/>
  <c r="W9" i="5"/>
  <c r="M19" i="5" l="1"/>
  <c r="O11" i="5"/>
  <c r="O9" i="5"/>
  <c r="O10" i="5" s="1"/>
  <c r="O11" i="11"/>
  <c r="K20" i="5" l="1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11"/>
  <c r="O10" i="11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<sst xmlns="http://schemas.openxmlformats.org/spreadsheetml/2006/main" count="707" uniqueCount="273">
  <si>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</si>
  <si>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</si>
  <si>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</si>
  <si>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</si>
  <si>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</si>
  <si>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</si>
  <si>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</si>
  <si>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</si>
  <si>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</si>
  <si>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</si>
  <si>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</si>
  <si>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</si>
  <si>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</si>
  <si>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</si>
  <si>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</si>
  <si>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</si>
  <si>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</si>
  <si>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</si>
  <si>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</si>
  <si>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</si>
  <si>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</si>
  <si>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</si>
  <si>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</si>
  <si>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</si>
  <si>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</si>
  <si>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</si>
  <si>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</si>
  <si>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</si>
  <si>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</si>
  <si>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</si>
  <si>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</si>
  <si>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</si>
  <si>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</si>
  <si>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</si>
  <si>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</si>
  <si>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</si>
  <si>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</si>
  <si>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</si>
  <si>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</si>
  <si>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</si>
  <si>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</si>
  <si>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</si>
  <si>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</si>
  <si>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</si>
  <si>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</si>
  <si>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</si>
  <si>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</si>
  <si>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</si>
  <si>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</si>
  <si>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</si>
  <si>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</si>
  <si>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</si>
  <si>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</si>
  <si>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</si>
  <si>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</si>
  <si>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</si>
  <si>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</si>
  <si>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</si>
  <si>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</si>
  <si>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</si>
  <si>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</si>
  <si>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</si>
  <si>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</si>
  <si>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</si>
  <si>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</si>
  <si>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</si>
  <si>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</si>
  <si>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</si>
  <si>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</si>
  <si>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</si>
  <si>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</si>
  <si>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</si>
  <si>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</si>
  <si>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</si>
  <si>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</si>
  <si>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</si>
  <si>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</si>
  <si>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</si>
  <si>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</si>
  <si>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</si>
  <si>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</si>
  <si>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</si>
  <si>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</si>
  <si>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</si>
  <si>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</si>
  <si>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</si>
  <si>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</si>
  <si>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</si>
  <si>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</si>
  <si>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</si>
  <si>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</si>
  <si>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</si>
  <si>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</si>
  <si>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</si>
  <si>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</si>
  <si>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</si>
  <si>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</si>
  <si>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</si>
  <si>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</si>
  <si>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</si>
  <si>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</si>
  <si>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</si>
  <si>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</si>
  <si>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</si>
  <si>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</si>
  <si>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</si>
  <si>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</si>
  <si>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</si>
  <si>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</si>
  <si>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</si>
  <si>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</si>
  <si>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</si>
  <si>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</si>
  <si>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</si>
  <si>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</si>
  <si>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</si>
  <si>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</si>
  <si>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</si>
  <si>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</si>
  <si>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</si>
  <si>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</si>
  <si>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</si>
  <si>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</si>
  <si>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</si>
  <si>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</si>
  <si>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</si>
  <si>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</si>
  <si>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</si>
  <si>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</si>
  <si>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</si>
  <si>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</si>
  <si>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</si>
  <si>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</si>
  <si>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</si>
  <si>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</si>
  <si>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</si>
  <si>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</si>
  <si>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</si>
  <si>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</si>
  <si>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</si>
  <si>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</si>
  <si>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</si>
  <si>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</si>
  <si>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</si>
  <si>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</si>
  <si>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</si>
  <si>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</si>
  <si>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</si>
  <si>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</si>
  <si>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</si>
  <si>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</si>
  <si>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</si>
  <si>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</si>
  <si>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</si>
  <si>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</si>
  <si>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</si>
  <si>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</si>
  <si>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</si>
  <si>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</si>
  <si>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</si>
  <si>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</si>
  <si>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</si>
  <si>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</si>
  <si>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</si>
  <si>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</si>
  <si>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</si>
  <si>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</si>
  <si>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</si>
  <si>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</si>
  <si>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</si>
  <si>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</si>
  <si>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</si>
  <si>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</si>
  <si>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</si>
  <si>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</si>
  <si>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</si>
  <si>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</si>
  <si>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</si>
  <si>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</si>
  <si>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</si>
  <si>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</si>
  <si>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</si>
  <si>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</si>
  <si>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</si>
  <si>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</si>
  <si>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</si>
  <si>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</si>
  <si>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</si>
  <si>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</si>
  <si>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</si>
  <si>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</si>
  <si>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</si>
  <si>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</si>
  <si>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</si>
  <si>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</si>
  <si>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</si>
  <si>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</si>
  <si>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</si>
  <si>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</si>
  <si>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</si>
  <si>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</si>
  <si>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</si>
  <si>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</si>
  <si>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</si>
  <si>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</si>
  <si>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</si>
  <si>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</si>
  <si>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</si>
  <si>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</si>
  <si>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</si>
  <si>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</si>
  <si>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</si>
  <si>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</si>
  <si>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</si>
  <si>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</si>
  <si>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</si>
  <si>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</si>
  <si>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</si>
  <si>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</si>
  <si>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</si>
  <si>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</si>
  <si>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</si>
  <si>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</si>
  <si>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</si>
  <si>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</si>
  <si>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</si>
  <si>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</si>
  <si>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</si>
  <si>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</si>
  <si>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</si>
  <si>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</si>
  <si>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</si>
  <si>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</si>
  <si>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</si>
  <si>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</si>
  <si>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</si>
  <si>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</si>
  <si>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</si>
  <si>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</si>
  <si>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</si>
  <si>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</si>
  <si>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</si>
  <si>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</si>
  <si>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</si>
  <si>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</si>
  <si>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</si>
  <si>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</si>
  <si>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</si>
  <si>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</si>
  <si>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</si>
  <si>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</si>
  <si>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</si>
  <si>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</si>
  <si>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</si>
  <si>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</si>
  <si>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</si>
  <si>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</si>
  <si>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</si>
  <si>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</si>
  <si>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</si>
  <si>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</si>
  <si>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</si>
  <si>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</si>
  <si>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</si>
  <si>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</si>
  <si>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d</t>
    <phoneticPr fontId="1"/>
  </si>
  <si>
    <t>d-d(5NN)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</si>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</sst>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0" xfId="0" applyFill="1" applyBorder="1">
      <alignment vertical="center"/>
    </xf>
    <xf numFmtId="2" fontId="0" fillId="0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fit_3NN_FCC!$K$18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fit_3NN_FCC!$K$19:$K$469</c:f>
              <c:numCache>
                <c:formatCode>General</c:formatCode>
                <c:ptCount val="451"/>
                <c:pt idx="0">
                  <c:v>3.6935961403819633</c:v>
                </c:pt>
                <c:pt idx="1">
                  <c:v>3.256791514387638</c:v>
                </c:pt>
                <c:pt idx="2">
                  <c:v>2.8440945797884361</c:v>
                </c:pt>
                <c:pt idx="3">
                  <c:v>2.4543063830751466</c:v>
                </c:pt>
                <c:pt idx="4">
                  <c:v>2.0862864742579976</c:v>
                </c:pt>
                <c:pt idx="5">
                  <c:v>1.7389500441175834</c:v>
                </c:pt>
                <c:pt idx="6">
                  <c:v>1.4112652032634303</c:v>
                </c:pt>
                <c:pt idx="7">
                  <c:v>1.1022503958338792</c:v>
                </c:pt>
                <c:pt idx="8">
                  <c:v>0.81097194104382275</c:v>
                </c:pt>
                <c:pt idx="9">
                  <c:v>0.5365416961388787</c:v>
                </c:pt>
                <c:pt idx="10">
                  <c:v>0.27811483464881004</c:v>
                </c:pt>
                <c:pt idx="11">
                  <c:v>3.4887734147793559E-2</c:v>
                </c:pt>
                <c:pt idx="12">
                  <c:v>-0.19390403197112338</c:v>
                </c:pt>
                <c:pt idx="13">
                  <c:v>-0.40898760391833289</c:v>
                </c:pt>
                <c:pt idx="14">
                  <c:v>-0.61105465106921208</c:v>
                </c:pt>
                <c:pt idx="15">
                  <c:v>-0.80076309835438053</c:v>
                </c:pt>
                <c:pt idx="16">
                  <c:v>-0.978738767928097</c:v>
                </c:pt>
                <c:pt idx="17">
                  <c:v>-1.1455769403367082</c:v>
                </c:pt>
                <c:pt idx="18">
                  <c:v>-1.3018438391941167</c:v>
                </c:pt>
                <c:pt idx="19">
                  <c:v>-1.4480780431668503</c:v>
                </c:pt>
                <c:pt idx="20">
                  <c:v>-1.584791828878573</c:v>
                </c:pt>
                <c:pt idx="21">
                  <c:v>-1.7124724481602156</c:v>
                </c:pt>
                <c:pt idx="22">
                  <c:v>-1.8315833428987847</c:v>
                </c:pt>
                <c:pt idx="23">
                  <c:v>-1.9425653005732118</c:v>
                </c:pt>
                <c:pt idx="24">
                  <c:v>-2.0458375534097031</c:v>
                </c:pt>
                <c:pt idx="25">
                  <c:v>-2.1417988239412122</c:v>
                </c:pt>
                <c:pt idx="26">
                  <c:v>-2.2308283196155387</c:v>
                </c:pt>
                <c:pt idx="27">
                  <c:v>-2.3132866789636286</c:v>
                </c:pt>
                <c:pt idx="28">
                  <c:v>-2.3895168717134538</c:v>
                </c:pt>
                <c:pt idx="29">
                  <c:v>-2.4598450551155229</c:v>
                </c:pt>
                <c:pt idx="30">
                  <c:v>-2.5245813886324506</c:v>
                </c:pt>
                <c:pt idx="31">
                  <c:v>-2.5840208090375323</c:v>
                </c:pt>
                <c:pt idx="32">
                  <c:v>-2.6384437678651254</c:v>
                </c:pt>
                <c:pt idx="33">
                  <c:v>-2.6881169330587893</c:v>
                </c:pt>
                <c:pt idx="34">
                  <c:v>-2.7332938565712337</c:v>
                </c:pt>
                <c:pt idx="35">
                  <c:v>-2.7742156095828414</c:v>
                </c:pt>
                <c:pt idx="36">
                  <c:v>-2.8111113869227609</c:v>
                </c:pt>
                <c:pt idx="37">
                  <c:v>-2.8441990821979508</c:v>
                </c:pt>
                <c:pt idx="38">
                  <c:v>-2.8736858350609227</c:v>
                </c:pt>
                <c:pt idx="39">
                  <c:v>-2.8997685519761527</c:v>
                </c:pt>
                <c:pt idx="40">
                  <c:v>-2.9226344017777626</c:v>
                </c:pt>
                <c:pt idx="41">
                  <c:v>-2.9424612872473253</c:v>
                </c:pt>
                <c:pt idx="42">
                  <c:v>-2.9594182938798941</c:v>
                </c:pt>
                <c:pt idx="43">
                  <c:v>-2.9736661169488317</c:v>
                </c:pt>
                <c:pt idx="44">
                  <c:v>-2.9853574679252572</c:v>
                </c:pt>
                <c:pt idx="45">
                  <c:v>-2.9946374612559752</c:v>
                </c:pt>
                <c:pt idx="46">
                  <c:v>-3.0016439824544294</c:v>
                </c:pt>
                <c:pt idx="47">
                  <c:v>-3.0065080384122753</c:v>
                </c:pt>
                <c:pt idx="48">
                  <c:v>-3.0093540907946337</c:v>
                </c:pt>
                <c:pt idx="49">
                  <c:v>-3.0103003733398053</c:v>
                </c:pt>
                <c:pt idx="50">
                  <c:v>-3.0094591938439303</c:v>
                </c:pt>
                <c:pt idx="51">
                  <c:v>-3.0069372215729233</c:v>
                </c:pt>
                <c:pt idx="52">
                  <c:v>-3.0028357608076726</c:v>
                </c:pt>
                <c:pt idx="53">
                  <c:v>-2.9972510111939767</c:v>
                </c:pt>
                <c:pt idx="54">
                  <c:v>-2.9902743155358955</c:v>
                </c:pt>
                <c:pt idx="55">
                  <c:v>-2.9819923956400141</c:v>
                </c:pt>
                <c:pt idx="56">
                  <c:v>-2.9724875767884842</c:v>
                </c:pt>
                <c:pt idx="57">
                  <c:v>-2.9618380013905399</c:v>
                </c:pt>
                <c:pt idx="58">
                  <c:v>-2.9501178323353958</c:v>
                </c:pt>
                <c:pt idx="59">
                  <c:v>-2.9373974465439998</c:v>
                </c:pt>
                <c:pt idx="60">
                  <c:v>-2.9237436191928783</c:v>
                </c:pt>
                <c:pt idx="61">
                  <c:v>-2.9092196990603396</c:v>
                </c:pt>
                <c:pt idx="62">
                  <c:v>-2.8938857754233895</c:v>
                </c:pt>
                <c:pt idx="63">
                  <c:v>-2.8777988369129166</c:v>
                </c:pt>
                <c:pt idx="64">
                  <c:v>-2.8610129227149437</c:v>
                </c:pt>
                <c:pt idx="65">
                  <c:v>-2.8435792664869002</c:v>
                </c:pt>
                <c:pt idx="66">
                  <c:v>-2.82554643334</c:v>
                </c:pt>
                <c:pt idx="67">
                  <c:v>-2.8069604502217884</c:v>
                </c:pt>
                <c:pt idx="68">
                  <c:v>-2.7878649300167431</c:v>
                </c:pt>
                <c:pt idx="69">
                  <c:v>-2.7683011896674325</c:v>
                </c:pt>
                <c:pt idx="70">
                  <c:v>-2.7483083626040692</c:v>
                </c:pt>
                <c:pt idx="71">
                  <c:v>-2.7279235057564222</c:v>
                </c:pt>
                <c:pt idx="72">
                  <c:v>-2.7071817014087527</c:v>
                </c:pt>
                <c:pt idx="73">
                  <c:v>-2.6861161541458909</c:v>
                </c:pt>
                <c:pt idx="74">
                  <c:v>-2.6647582831265462</c:v>
                </c:pt>
                <c:pt idx="75">
                  <c:v>-2.6431378099085734</c:v>
                </c:pt>
                <c:pt idx="76">
                  <c:v>-2.6212828420400585</c:v>
                </c:pt>
                <c:pt idx="77">
                  <c:v>-2.5992199526197588</c:v>
                </c:pt>
                <c:pt idx="78">
                  <c:v>-2.5769742560206512</c:v>
                </c:pt>
                <c:pt idx="79">
                  <c:v>-2.5545694799609566</c:v>
                </c:pt>
                <c:pt idx="80">
                  <c:v>-2.5320280340981602</c:v>
                </c:pt>
                <c:pt idx="81">
                  <c:v>-2.5093710753130649</c:v>
                </c:pt>
                <c:pt idx="82">
                  <c:v>-2.4866185698428991</c:v>
                </c:pt>
                <c:pt idx="83">
                  <c:v>-2.4637893524148087</c:v>
                </c:pt>
                <c:pt idx="84">
                  <c:v>-2.4409011825238065</c:v>
                </c:pt>
                <c:pt idx="85">
                  <c:v>-2.417970797992318</c:v>
                </c:pt>
                <c:pt idx="86">
                  <c:v>-2.3950139659418466</c:v>
                </c:pt>
                <c:pt idx="87">
                  <c:v>-2.3720455313010271</c:v>
                </c:pt>
                <c:pt idx="88">
                  <c:v>-2.3490794629683487</c:v>
                </c:pt>
                <c:pt idx="89">
                  <c:v>-2.3261288977421501</c:v>
                </c:pt>
                <c:pt idx="90">
                  <c:v>-2.3032061821250664</c:v>
                </c:pt>
                <c:pt idx="91">
                  <c:v>-2.2803229121049826</c:v>
                </c:pt>
                <c:pt idx="92">
                  <c:v>-2.257489971009623</c:v>
                </c:pt>
                <c:pt idx="93">
                  <c:v>-2.2347175655272529</c:v>
                </c:pt>
                <c:pt idx="94">
                  <c:v>-2.2120152599815239</c:v>
                </c:pt>
                <c:pt idx="95">
                  <c:v>-2.1893920089442873</c:v>
                </c:pt>
                <c:pt idx="96">
                  <c:v>-2.1668561882661361</c:v>
                </c:pt>
                <c:pt idx="97">
                  <c:v>-2.1444156246006694</c:v>
                </c:pt>
                <c:pt idx="98">
                  <c:v>-2.1220776234947594</c:v>
                </c:pt>
                <c:pt idx="99">
                  <c:v>-2.0998489961136979</c:v>
                </c:pt>
                <c:pt idx="100">
                  <c:v>-2.0777360846667481</c:v>
                </c:pt>
                <c:pt idx="101">
                  <c:v>-2.0557447865955156</c:v>
                </c:pt>
                <c:pt idx="102">
                  <c:v>-2.0338805775845383</c:v>
                </c:pt>
                <c:pt idx="103">
                  <c:v>-2.0121485334506781</c:v>
                </c:pt>
                <c:pt idx="104">
                  <c:v>-1.9905533509651394</c:v>
                </c:pt>
                <c:pt idx="105">
                  <c:v>-1.9690993676594086</c:v>
                </c:pt>
                <c:pt idx="106">
                  <c:v>-1.9477905806639244</c:v>
                </c:pt>
                <c:pt idx="107">
                  <c:v>-1.9266306646259432</c:v>
                </c:pt>
                <c:pt idx="108">
                  <c:v>-1.9056229887508647</c:v>
                </c:pt>
                <c:pt idx="109">
                  <c:v>-1.8847706330091365</c:v>
                </c:pt>
                <c:pt idx="110">
                  <c:v>-1.8640764035488544</c:v>
                </c:pt>
                <c:pt idx="111">
                  <c:v>-1.843542847352253</c:v>
                </c:pt>
                <c:pt idx="112">
                  <c:v>-1.8231722661724328</c:v>
                </c:pt>
                <c:pt idx="113">
                  <c:v>-1.8029667297849652</c:v>
                </c:pt>
                <c:pt idx="114">
                  <c:v>-1.7829280885873231</c:v>
                </c:pt>
                <c:pt idx="115">
                  <c:v>-1.7630579855775264</c:v>
                </c:pt>
                <c:pt idx="116">
                  <c:v>-1.7433578677418842</c:v>
                </c:pt>
                <c:pt idx="117">
                  <c:v>-1.72382899688028</c:v>
                </c:pt>
                <c:pt idx="118">
                  <c:v>-1.7044724598960979</c:v>
                </c:pt>
                <c:pt idx="119">
                  <c:v>-1.6852891785765693</c:v>
                </c:pt>
                <c:pt idx="120">
                  <c:v>-1.6662799188881077</c:v>
                </c:pt>
                <c:pt idx="121">
                  <c:v>-1.6474452998100044</c:v>
                </c:pt>
                <c:pt idx="122">
                  <c:v>-1.6287858017287522</c:v>
                </c:pt>
                <c:pt idx="123">
                  <c:v>-1.6103017744141916</c:v>
                </c:pt>
                <c:pt idx="124">
                  <c:v>-1.5919934445976527</c:v>
                </c:pt>
                <c:pt idx="125">
                  <c:v>-1.573860923171329</c:v>
                </c:pt>
                <c:pt idx="126">
                  <c:v>-1.5559042120271427</c:v>
                </c:pt>
                <c:pt idx="127">
                  <c:v>-1.5381232105525566</c:v>
                </c:pt>
                <c:pt idx="128">
                  <c:v>-1.5205177217998944</c:v>
                </c:pt>
                <c:pt idx="129">
                  <c:v>-1.5030874583449614</c:v>
                </c:pt>
                <c:pt idx="130">
                  <c:v>-1.4858320478500158</c:v>
                </c:pt>
                <c:pt idx="131">
                  <c:v>-1.4687510383453752</c:v>
                </c:pt>
                <c:pt idx="132">
                  <c:v>-1.4518439032433192</c:v>
                </c:pt>
                <c:pt idx="133">
                  <c:v>-1.435110046097237</c:v>
                </c:pt>
                <c:pt idx="134">
                  <c:v>-1.4185488051183921</c:v>
                </c:pt>
                <c:pt idx="135">
                  <c:v>-1.4021594574620506</c:v>
                </c:pt>
                <c:pt idx="136">
                  <c:v>-1.3859412232941843</c:v>
                </c:pt>
                <c:pt idx="137">
                  <c:v>-1.3698932696493997</c:v>
                </c:pt>
                <c:pt idx="138">
                  <c:v>-1.3540147140902505</c:v>
                </c:pt>
                <c:pt idx="139">
                  <c:v>-1.3383046281775934</c:v>
                </c:pt>
                <c:pt idx="140">
                  <c:v>-1.3227620407611871</c:v>
                </c:pt>
                <c:pt idx="141">
                  <c:v>-1.3073859410992932</c:v>
                </c:pt>
                <c:pt idx="142">
                  <c:v>-1.2921752818156251</c:v>
                </c:pt>
                <c:pt idx="143">
                  <c:v>-1.2771289817015727</c:v>
                </c:pt>
                <c:pt idx="144">
                  <c:v>-1.2622459283712668</c:v>
                </c:pt>
                <c:pt idx="145">
                  <c:v>-1.2475249807766773</c:v>
                </c:pt>
                <c:pt idx="146">
                  <c:v>-1.2329649715895985</c:v>
                </c:pt>
                <c:pt idx="147">
                  <c:v>-1.2185647094570335</c:v>
                </c:pt>
                <c:pt idx="148">
                  <c:v>-1.2043229811361957</c:v>
                </c:pt>
                <c:pt idx="149">
                  <c:v>-1.1902385535150286</c:v>
                </c:pt>
                <c:pt idx="150">
                  <c:v>-1.1763101755238723</c:v>
                </c:pt>
                <c:pt idx="151">
                  <c:v>-1.1625365799436351</c:v>
                </c:pt>
                <c:pt idx="152">
                  <c:v>-1.1489164851155624</c:v>
                </c:pt>
                <c:pt idx="153">
                  <c:v>-1.1354485965574541</c:v>
                </c:pt>
                <c:pt idx="154">
                  <c:v>-1.1221316084909607</c:v>
                </c:pt>
                <c:pt idx="155">
                  <c:v>-1.10896420528434</c:v>
                </c:pt>
                <c:pt idx="156">
                  <c:v>-1.0959450628148666</c:v>
                </c:pt>
                <c:pt idx="157">
                  <c:v>-1.0830728497548834</c:v>
                </c:pt>
                <c:pt idx="158">
                  <c:v>-1.0703462287852696</c:v>
                </c:pt>
                <c:pt idx="159">
                  <c:v>-1.0577638577399546</c:v>
                </c:pt>
                <c:pt idx="160">
                  <c:v>-1.0453243906848957</c:v>
                </c:pt>
                <c:pt idx="161">
                  <c:v>-1.0330264789347994</c:v>
                </c:pt>
                <c:pt idx="162">
                  <c:v>-1.0208687720106906</c:v>
                </c:pt>
                <c:pt idx="163">
                  <c:v>-1.0088499185412947</c:v>
                </c:pt>
                <c:pt idx="164">
                  <c:v>-0.99696856711104953</c:v>
                </c:pt>
                <c:pt idx="165">
                  <c:v>-0.98522336705742941</c:v>
                </c:pt>
                <c:pt idx="166">
                  <c:v>-0.97361296922012996</c:v>
                </c:pt>
                <c:pt idx="167">
                  <c:v>-0.96213602664455178</c:v>
                </c:pt>
                <c:pt idx="168">
                  <c:v>-0.95079119524187727</c:v>
                </c:pt>
                <c:pt idx="169">
                  <c:v>-0.9395771344079592</c:v>
                </c:pt>
                <c:pt idx="170">
                  <c:v>-0.92849250760309932</c:v>
                </c:pt>
                <c:pt idx="171">
                  <c:v>-0.91753598289471661</c:v>
                </c:pt>
                <c:pt idx="172">
                  <c:v>-0.90670623346479051</c:v>
                </c:pt>
                <c:pt idx="173">
                  <c:v>-0.89600193808389272</c:v>
                </c:pt>
                <c:pt idx="174">
                  <c:v>-0.88542178155351337</c:v>
                </c:pt>
                <c:pt idx="175">
                  <c:v>-0.87496445511831811</c:v>
                </c:pt>
                <c:pt idx="176">
                  <c:v>-0.86462865684988621</c:v>
                </c:pt>
                <c:pt idx="177">
                  <c:v>-0.85441309200340598</c:v>
                </c:pt>
                <c:pt idx="178">
                  <c:v>-0.84431647334873228</c:v>
                </c:pt>
                <c:pt idx="179">
                  <c:v>-0.83433752147714435</c:v>
                </c:pt>
                <c:pt idx="180">
                  <c:v>-0.82447496508507101</c:v>
                </c:pt>
                <c:pt idx="181">
                  <c:v>-0.81472754123599278</c:v>
                </c:pt>
                <c:pt idx="182">
                  <c:v>-0.80509399560167327</c:v>
                </c:pt>
                <c:pt idx="183">
                  <c:v>-0.79557308268381133</c:v>
                </c:pt>
                <c:pt idx="184">
                  <c:v>-0.7861635660171532</c:v>
                </c:pt>
                <c:pt idx="185">
                  <c:v>-0.77686421835504915</c:v>
                </c:pt>
                <c:pt idx="186">
                  <c:v>-0.76767382183840738</c:v>
                </c:pt>
                <c:pt idx="187">
                  <c:v>-0.75859116814892369</c:v>
                </c:pt>
                <c:pt idx="188">
                  <c:v>-0.74961505864744948</c:v>
                </c:pt>
                <c:pt idx="189">
                  <c:v>-0.74074430449829731</c:v>
                </c:pt>
                <c:pt idx="190">
                  <c:v>-0.73197772678025275</c:v>
                </c:pt>
                <c:pt idx="191">
                  <c:v>-0.72331415658503406</c:v>
                </c:pt>
                <c:pt idx="192">
                  <c:v>-0.71475243510387443</c:v>
                </c:pt>
                <c:pt idx="193">
                  <c:v>-0.70629141370290882</c:v>
                </c:pt>
                <c:pt idx="194">
                  <c:v>-0.6979299539879672</c:v>
                </c:pt>
                <c:pt idx="195">
                  <c:v>-0.68966692785939576</c:v>
                </c:pt>
                <c:pt idx="196">
                  <c:v>-0.68150121755745252</c:v>
                </c:pt>
                <c:pt idx="197">
                  <c:v>-0.67343171569882276</c:v>
                </c:pt>
                <c:pt idx="198">
                  <c:v>-0.66545732530476909</c:v>
                </c:pt>
                <c:pt idx="199">
                  <c:v>-0.65757695982139641</c:v>
                </c:pt>
                <c:pt idx="200">
                  <c:v>-0.64978954313249015</c:v>
                </c:pt>
                <c:pt idx="201">
                  <c:v>-0.64209400956537388</c:v>
                </c:pt>
                <c:pt idx="202">
                  <c:v>-0.6344893038901992</c:v>
                </c:pt>
                <c:pt idx="203">
                  <c:v>-0.6269743813130596</c:v>
                </c:pt>
                <c:pt idx="204">
                  <c:v>-0.61954820746330241</c:v>
                </c:pt>
                <c:pt idx="205">
                  <c:v>-0.61220975837540814</c:v>
                </c:pt>
                <c:pt idx="206">
                  <c:v>-0.60495802046575264</c:v>
                </c:pt>
                <c:pt idx="207">
                  <c:v>-0.59779199050459919</c:v>
                </c:pt>
                <c:pt idx="208">
                  <c:v>-0.59071067558359902</c:v>
                </c:pt>
                <c:pt idx="209">
                  <c:v>-0.58371309307910912</c:v>
                </c:pt>
                <c:pt idx="210">
                  <c:v>-0.57679827061159206</c:v>
                </c:pt>
                <c:pt idx="211">
                  <c:v>-0.569965246001359</c:v>
                </c:pt>
                <c:pt idx="212">
                  <c:v>-0.56321306722090225</c:v>
                </c:pt>
                <c:pt idx="213">
                  <c:v>-0.55654079234405751</c:v>
                </c:pt>
                <c:pt idx="214">
                  <c:v>-0.54994748949220618</c:v>
                </c:pt>
                <c:pt idx="215">
                  <c:v>-0.54343223677773567</c:v>
                </c:pt>
                <c:pt idx="216">
                  <c:v>-0.53699412224495791</c:v>
                </c:pt>
                <c:pt idx="217">
                  <c:v>-0.53063224380867247</c:v>
                </c:pt>
                <c:pt idx="218">
                  <c:v>-0.52434570919054746</c:v>
                </c:pt>
                <c:pt idx="219">
                  <c:v>-0.51813363585350214</c:v>
                </c:pt>
                <c:pt idx="220">
                  <c:v>-0.51199515093423509</c:v>
                </c:pt>
                <c:pt idx="221">
                  <c:v>-0.50592939117406455</c:v>
                </c:pt>
                <c:pt idx="222">
                  <c:v>-0.49993550284821298</c:v>
                </c:pt>
                <c:pt idx="223">
                  <c:v>-0.49401264169367998</c:v>
                </c:pt>
                <c:pt idx="224">
                  <c:v>-0.48815997283582752</c:v>
                </c:pt>
                <c:pt idx="225">
                  <c:v>-0.48237667071380547</c:v>
                </c:pt>
                <c:pt idx="226">
                  <c:v>-0.47666191900492327</c:v>
                </c:pt>
                <c:pt idx="227">
                  <c:v>-0.47101491054808586</c:v>
                </c:pt>
                <c:pt idx="228">
                  <c:v>-0.46543484726639234</c:v>
                </c:pt>
                <c:pt idx="229">
                  <c:v>-0.45992094008899093</c:v>
                </c:pt>
                <c:pt idx="230">
                  <c:v>-0.45447240887229468</c:v>
                </c:pt>
                <c:pt idx="231">
                  <c:v>-0.44908848232062687</c:v>
                </c:pt>
                <c:pt idx="232">
                  <c:v>-0.44376839790639577</c:v>
                </c:pt>
                <c:pt idx="233">
                  <c:v>-0.43851140178986103</c:v>
                </c:pt>
                <c:pt idx="234">
                  <c:v>-0.43331674873857345</c:v>
                </c:pt>
                <c:pt idx="235">
                  <c:v>-0.42818370204655615</c:v>
                </c:pt>
                <c:pt idx="236">
                  <c:v>-0.42311153345328462</c:v>
                </c:pt>
                <c:pt idx="237">
                  <c:v>-0.41809952306253578</c:v>
                </c:pt>
                <c:pt idx="238">
                  <c:v>-0.41314695926116002</c:v>
                </c:pt>
                <c:pt idx="239">
                  <c:v>-0.40825313863782192</c:v>
                </c:pt>
                <c:pt idx="240">
                  <c:v>-0.40341736590177746</c:v>
                </c:pt>
                <c:pt idx="241">
                  <c:v>-0.39863895380171627</c:v>
                </c:pt>
                <c:pt idx="242">
                  <c:v>-0.39391722304472876</c:v>
                </c:pt>
                <c:pt idx="243">
                  <c:v>-0.38925150221542759</c:v>
                </c:pt>
                <c:pt idx="244">
                  <c:v>-0.38464112769527553</c:v>
                </c:pt>
                <c:pt idx="245">
                  <c:v>-0.38008544358214308</c:v>
                </c:pt>
                <c:pt idx="246">
                  <c:v>-0.37558380161014165</c:v>
                </c:pt>
                <c:pt idx="247">
                  <c:v>-0.37113556106975631</c:v>
                </c:pt>
                <c:pt idx="248">
                  <c:v>-0.36674008872831104</c:v>
                </c:pt>
                <c:pt idx="249">
                  <c:v>-0.36239675875079758</c:v>
                </c:pt>
                <c:pt idx="250">
                  <c:v>-0.35810495262108832</c:v>
                </c:pt>
                <c:pt idx="251">
                  <c:v>-0.35386405906356033</c:v>
                </c:pt>
                <c:pt idx="252">
                  <c:v>-0.34967347396515169</c:v>
                </c:pt>
                <c:pt idx="253">
                  <c:v>-0.34553260029787808</c:v>
                </c:pt>
                <c:pt idx="254">
                  <c:v>-0.34144084804181252</c:v>
                </c:pt>
                <c:pt idx="255">
                  <c:v>-0.33739763410856555</c:v>
                </c:pt>
                <c:pt idx="256">
                  <c:v>-0.33340238226526925</c:v>
                </c:pt>
                <c:pt idx="257">
                  <c:v>-0.32945452305908596</c:v>
                </c:pt>
                <c:pt idx="258">
                  <c:v>-0.32555349374225173</c:v>
                </c:pt>
                <c:pt idx="259">
                  <c:v>-0.32169873819767036</c:v>
                </c:pt>
                <c:pt idx="260">
                  <c:v>-0.31788970686507728</c:v>
                </c:pt>
                <c:pt idx="261">
                  <c:v>-0.31412585666775139</c:v>
                </c:pt>
                <c:pt idx="262">
                  <c:v>-0.31040665093984054</c:v>
                </c:pt>
                <c:pt idx="263">
                  <c:v>-0.3067315593542525</c:v>
                </c:pt>
                <c:pt idx="264">
                  <c:v>-0.30310005785116229</c:v>
                </c:pt>
                <c:pt idx="265">
                  <c:v>-0.29951162856709895</c:v>
                </c:pt>
                <c:pt idx="266">
                  <c:v>-0.29596575976467404</c:v>
                </c:pt>
                <c:pt idx="267">
                  <c:v>-0.29246194576290641</c:v>
                </c:pt>
                <c:pt idx="268">
                  <c:v>-0.28899968686817817</c:v>
                </c:pt>
                <c:pt idx="269">
                  <c:v>-0.28557848930579988</c:v>
                </c:pt>
                <c:pt idx="270">
                  <c:v>-0.28219786515222861</c:v>
                </c:pt>
                <c:pt idx="271">
                  <c:v>-0.27885733226789799</c:v>
                </c:pt>
                <c:pt idx="272">
                  <c:v>-0.27555641423069471</c:v>
                </c:pt>
                <c:pt idx="273">
                  <c:v>-0.27229464027005068</c:v>
                </c:pt>
                <c:pt idx="274">
                  <c:v>-0.2690715452016994</c:v>
                </c:pt>
                <c:pt idx="275">
                  <c:v>-0.26588666936304617</c:v>
                </c:pt>
                <c:pt idx="276">
                  <c:v>-0.26273955854919451</c:v>
                </c:pt>
                <c:pt idx="277">
                  <c:v>-0.25962976394958293</c:v>
                </c:pt>
                <c:pt idx="278">
                  <c:v>-0.25655684208529439</c:v>
                </c:pt>
                <c:pt idx="279">
                  <c:v>-0.25352035474697154</c:v>
                </c:pt>
                <c:pt idx="280">
                  <c:v>-0.25051986893338973</c:v>
                </c:pt>
                <c:pt idx="281">
                  <c:v>-0.24755495679063616</c:v>
                </c:pt>
                <c:pt idx="282">
                  <c:v>-0.24462519555195134</c:v>
                </c:pt>
                <c:pt idx="283">
                  <c:v>-0.24173016747818354</c:v>
                </c:pt>
                <c:pt idx="284">
                  <c:v>-0.23886945979886431</c:v>
                </c:pt>
                <c:pt idx="285">
                  <c:v>-0.2360426646539254</c:v>
                </c:pt>
                <c:pt idx="286">
                  <c:v>-0.2332493790360195</c:v>
                </c:pt>
                <c:pt idx="287">
                  <c:v>-0.23048920473348269</c:v>
                </c:pt>
                <c:pt idx="288">
                  <c:v>-0.2277617482738844</c:v>
                </c:pt>
                <c:pt idx="289">
                  <c:v>-0.22506662086821172</c:v>
                </c:pt>
                <c:pt idx="290">
                  <c:v>-0.22240343835564738</c:v>
                </c:pt>
                <c:pt idx="291">
                  <c:v>-0.21977182114896976</c:v>
                </c:pt>
                <c:pt idx="292">
                  <c:v>-0.21717139418053213</c:v>
                </c:pt>
                <c:pt idx="293">
                  <c:v>-0.21460178684885584</c:v>
                </c:pt>
                <c:pt idx="294">
                  <c:v>-0.21206263296580444</c:v>
                </c:pt>
                <c:pt idx="295">
                  <c:v>-0.20955357070436187</c:v>
                </c:pt>
                <c:pt idx="296">
                  <c:v>-0.20707424254697432</c:v>
                </c:pt>
                <c:pt idx="297">
                  <c:v>-0.20462429523448841</c:v>
                </c:pt>
                <c:pt idx="298">
                  <c:v>-0.20220337971565241</c:v>
                </c:pt>
                <c:pt idx="299">
                  <c:v>-0.19981115109720354</c:v>
                </c:pt>
                <c:pt idx="300">
                  <c:v>-0.19744726859450282</c:v>
                </c:pt>
                <c:pt idx="301">
                  <c:v>-0.19511139548274256</c:v>
                </c:pt>
                <c:pt idx="302">
                  <c:v>-0.19280319904870441</c:v>
                </c:pt>
                <c:pt idx="303">
                  <c:v>-0.19052235054308084</c:v>
                </c:pt>
                <c:pt idx="304">
                  <c:v>-0.18826852513332309</c:v>
                </c:pt>
                <c:pt idx="305">
                  <c:v>-0.18604140185704865</c:v>
                </c:pt>
                <c:pt idx="306">
                  <c:v>-0.18384066357597187</c:v>
                </c:pt>
                <c:pt idx="307">
                  <c:v>-0.18166599693038402</c:v>
                </c:pt>
                <c:pt idx="308">
                  <c:v>-0.17951709229413834</c:v>
                </c:pt>
                <c:pt idx="309">
                  <c:v>-0.17739364373017194</c:v>
                </c:pt>
                <c:pt idx="310">
                  <c:v>-0.17529534894653953</c:v>
                </c:pt>
                <c:pt idx="311">
                  <c:v>-0.17322190925295855</c:v>
                </c:pt>
                <c:pt idx="312">
                  <c:v>-0.1711730295178617</c:v>
                </c:pt>
                <c:pt idx="313">
                  <c:v>-0.16914841812594991</c:v>
                </c:pt>
                <c:pt idx="314">
                  <c:v>-0.16714778693624299</c:v>
                </c:pt>
                <c:pt idx="315">
                  <c:v>-0.16517085124062073</c:v>
                </c:pt>
                <c:pt idx="316">
                  <c:v>-0.16321732972285052</c:v>
                </c:pt>
                <c:pt idx="317">
                  <c:v>-0.16128694441809646</c:v>
                </c:pt>
                <c:pt idx="318">
                  <c:v>-0.15937942067290467</c:v>
                </c:pt>
                <c:pt idx="319">
                  <c:v>-0.15749448710565978</c:v>
                </c:pt>
                <c:pt idx="320">
                  <c:v>-0.1556318755675079</c:v>
                </c:pt>
                <c:pt idx="321">
                  <c:v>-0.15379132110374041</c:v>
                </c:pt>
                <c:pt idx="322">
                  <c:v>-0.15197256191563493</c:v>
                </c:pt>
                <c:pt idx="323">
                  <c:v>-0.15017533932274693</c:v>
                </c:pt>
                <c:pt idx="324">
                  <c:v>-0.14839939772564842</c:v>
                </c:pt>
                <c:pt idx="325">
                  <c:v>-0.14664448456910778</c:v>
                </c:pt>
                <c:pt idx="326">
                  <c:v>-0.14491035030570684</c:v>
                </c:pt>
                <c:pt idx="327">
                  <c:v>-0.14319674835989085</c:v>
                </c:pt>
                <c:pt idx="328">
                  <c:v>-0.14150343509244231</c:v>
                </c:pt>
                <c:pt idx="329">
                  <c:v>-0.13983016976538212</c:v>
                </c:pt>
                <c:pt idx="330">
                  <c:v>-0.13817671450728444</c:v>
                </c:pt>
                <c:pt idx="331">
                  <c:v>-0.1365428342790066</c:v>
                </c:pt>
                <c:pt idx="332">
                  <c:v>-0.13492829683982654</c:v>
                </c:pt>
                <c:pt idx="333">
                  <c:v>-0.13333287271398547</c:v>
                </c:pt>
                <c:pt idx="334">
                  <c:v>-0.13175633515762655</c:v>
                </c:pt>
                <c:pt idx="335">
                  <c:v>-0.1301984601261329</c:v>
                </c:pt>
                <c:pt idx="336">
                  <c:v>-0.12865902624185099</c:v>
                </c:pt>
                <c:pt idx="337">
                  <c:v>-0.12713781476220279</c:v>
                </c:pt>
                <c:pt idx="338">
                  <c:v>-0.12563460954817815</c:v>
                </c:pt>
                <c:pt idx="339">
                  <c:v>-0.12414919703320389</c:v>
                </c:pt>
                <c:pt idx="340">
                  <c:v>-0.12268136619238561</c:v>
                </c:pt>
                <c:pt idx="341">
                  <c:v>-0.12123090851211733</c:v>
                </c:pt>
                <c:pt idx="342">
                  <c:v>-0.11979761796005567</c:v>
                </c:pt>
                <c:pt idx="343">
                  <c:v>-0.11838129095545288</c:v>
                </c:pt>
                <c:pt idx="344">
                  <c:v>-0.11698172633984595</c:v>
                </c:pt>
                <c:pt idx="345">
                  <c:v>-0.11559872534809643</c:v>
                </c:pt>
                <c:pt idx="346">
                  <c:v>-0.11423209157977808</c:v>
                </c:pt>
                <c:pt idx="347">
                  <c:v>-0.1128816309709071</c:v>
                </c:pt>
                <c:pt idx="348">
                  <c:v>-0.11154715176601177</c:v>
                </c:pt>
                <c:pt idx="349">
                  <c:v>-0.11022846449053658</c:v>
                </c:pt>
                <c:pt idx="350">
                  <c:v>-0.10892538192357845</c:v>
                </c:pt>
                <c:pt idx="351">
                  <c:v>-0.10763771907094929</c:v>
                </c:pt>
                <c:pt idx="352">
                  <c:v>-0.10636529313856219</c:v>
                </c:pt>
                <c:pt idx="353">
                  <c:v>-0.10510792350613715</c:v>
                </c:pt>
                <c:pt idx="354">
                  <c:v>-0.10386543170122292</c:v>
                </c:pt>
                <c:pt idx="355">
                  <c:v>-0.10263764137352911</c:v>
                </c:pt>
                <c:pt idx="356">
                  <c:v>-0.10142437826956968</c:v>
                </c:pt>
                <c:pt idx="357">
                  <c:v>-0.10022547020760743</c:v>
                </c:pt>
                <c:pt idx="358">
                  <c:v>-9.9040747052902001E-2</c:v>
                </c:pt>
                <c:pt idx="359">
                  <c:v>-9.7870040693254057E-2</c:v>
                </c:pt>
                <c:pt idx="360">
                  <c:v>-9.67131850148443E-2</c:v>
                </c:pt>
                <c:pt idx="361">
                  <c:v>-9.5570015878360295E-2</c:v>
                </c:pt>
                <c:pt idx="362">
                  <c:v>-9.4440371095414047E-2</c:v>
                </c:pt>
                <c:pt idx="363">
                  <c:v>-9.3324090405239313E-2</c:v>
                </c:pt>
                <c:pt idx="364">
                  <c:v>-9.2221015451670357E-2</c:v>
                </c:pt>
                <c:pt idx="365">
                  <c:v>-9.1130989760398351E-2</c:v>
                </c:pt>
                <c:pt idx="366">
                  <c:v>-9.0053858716499013E-2</c:v>
                </c:pt>
                <c:pt idx="367">
                  <c:v>-8.8989469542231733E-2</c:v>
                </c:pt>
                <c:pt idx="368">
                  <c:v>-8.7937671275105017E-2</c:v>
                </c:pt>
                <c:pt idx="369">
                  <c:v>-8.6898314746205366E-2</c:v>
                </c:pt>
                <c:pt idx="370">
                  <c:v>-8.5871252558786956E-2</c:v>
                </c:pt>
                <c:pt idx="371">
                  <c:v>-8.4856339067118119E-2</c:v>
                </c:pt>
                <c:pt idx="372">
                  <c:v>-8.3853430355582292E-2</c:v>
                </c:pt>
                <c:pt idx="373">
                  <c:v>-8.2862384218029828E-2</c:v>
                </c:pt>
                <c:pt idx="374">
                  <c:v>-8.18830601373782E-2</c:v>
                </c:pt>
                <c:pt idx="375">
                  <c:v>-8.0915319265457059E-2</c:v>
                </c:pt>
                <c:pt idx="376">
                  <c:v>-7.995902440309538E-2</c:v>
                </c:pt>
                <c:pt idx="377">
                  <c:v>-7.9014039980448023E-2</c:v>
                </c:pt>
                <c:pt idx="378">
                  <c:v>-7.8080232037558275E-2</c:v>
                </c:pt>
                <c:pt idx="379">
                  <c:v>-7.7157468205154303E-2</c:v>
                </c:pt>
                <c:pt idx="380">
                  <c:v>-7.6245617685675907E-2</c:v>
                </c:pt>
                <c:pt idx="381">
                  <c:v>-7.5344551234529433E-2</c:v>
                </c:pt>
                <c:pt idx="382">
                  <c:v>-7.4454141141566899E-2</c:v>
                </c:pt>
                <c:pt idx="383">
                  <c:v>-7.3574261212789288E-2</c:v>
                </c:pt>
                <c:pt idx="384">
                  <c:v>-7.2704786752267644E-2</c:v>
                </c:pt>
                <c:pt idx="385">
                  <c:v>-7.1845594544282146E-2</c:v>
                </c:pt>
                <c:pt idx="386">
                  <c:v>-7.0996562835675597E-2</c:v>
                </c:pt>
                <c:pt idx="387">
                  <c:v>-7.0157571318419015E-2</c:v>
                </c:pt>
                <c:pt idx="388">
                  <c:v>-6.9328501112384922E-2</c:v>
                </c:pt>
                <c:pt idx="389">
                  <c:v>-6.850923474832965E-2</c:v>
                </c:pt>
                <c:pt idx="390">
                  <c:v>-6.769965615107866E-2</c:v>
                </c:pt>
                <c:pt idx="391">
                  <c:v>-6.6899650622912685E-2</c:v>
                </c:pt>
                <c:pt idx="392">
                  <c:v>-6.6109104827155526E-2</c:v>
                </c:pt>
                <c:pt idx="393">
                  <c:v>-6.5327906771956559E-2</c:v>
                </c:pt>
                <c:pt idx="394">
                  <c:v>-6.4555945794269001E-2</c:v>
                </c:pt>
                <c:pt idx="395">
                  <c:v>-6.3793112544019981E-2</c:v>
                </c:pt>
                <c:pt idx="396">
                  <c:v>-6.3039298968470367E-2</c:v>
                </c:pt>
                <c:pt idx="397">
                  <c:v>-6.2294398296762421E-2</c:v>
                </c:pt>
                <c:pt idx="398">
                  <c:v>-6.1558305024652385E-2</c:v>
                </c:pt>
                <c:pt idx="399">
                  <c:v>-6.083091489942645E-2</c:v>
                </c:pt>
                <c:pt idx="400">
                  <c:v>-6.0112124904997191E-2</c:v>
                </c:pt>
                <c:pt idx="401">
                  <c:v>-5.9401833247179077E-2</c:v>
                </c:pt>
                <c:pt idx="402">
                  <c:v>-5.8699939339140056E-2</c:v>
                </c:pt>
                <c:pt idx="403">
                  <c:v>-5.8006343787027688E-2</c:v>
                </c:pt>
                <c:pt idx="404">
                  <c:v>-5.7320948375767469E-2</c:v>
                </c:pt>
                <c:pt idx="405">
                  <c:v>-5.6643656055031279E-2</c:v>
                </c:pt>
                <c:pt idx="406">
                  <c:v>-5.5974370925373974E-2</c:v>
                </c:pt>
                <c:pt idx="407">
                  <c:v>-5.531299822453592E-2</c:v>
                </c:pt>
                <c:pt idx="408">
                  <c:v>-5.4659444313909983E-2</c:v>
                </c:pt>
                <c:pt idx="409">
                  <c:v>-5.401361666516951E-2</c:v>
                </c:pt>
                <c:pt idx="410">
                  <c:v>-5.3375423847058304E-2</c:v>
                </c:pt>
                <c:pt idx="411">
                  <c:v>-5.2744775512336667E-2</c:v>
                </c:pt>
                <c:pt idx="412">
                  <c:v>-5.2121582384885033E-2</c:v>
                </c:pt>
                <c:pt idx="413">
                  <c:v>-5.1505756246961749E-2</c:v>
                </c:pt>
                <c:pt idx="414">
                  <c:v>-5.0897209926613091E-2</c:v>
                </c:pt>
                <c:pt idx="415">
                  <c:v>-5.0295857285234093E-2</c:v>
                </c:pt>
                <c:pt idx="416">
                  <c:v>-4.9701613205278203E-2</c:v>
                </c:pt>
                <c:pt idx="417">
                  <c:v>-4.9114393578114236E-2</c:v>
                </c:pt>
                <c:pt idx="418">
                  <c:v>-4.8534115292027787E-2</c:v>
                </c:pt>
                <c:pt idx="419">
                  <c:v>-4.7960696220367478E-2</c:v>
                </c:pt>
                <c:pt idx="420">
                  <c:v>-4.7394055209831636E-2</c:v>
                </c:pt>
                <c:pt idx="421">
                  <c:v>-4.6834112068895949E-2</c:v>
                </c:pt>
                <c:pt idx="422">
                  <c:v>-4.6280787556379092E-2</c:v>
                </c:pt>
                <c:pt idx="423">
                  <c:v>-4.5734003370145264E-2</c:v>
                </c:pt>
                <c:pt idx="424">
                  <c:v>-4.5193682135941479E-2</c:v>
                </c:pt>
                <c:pt idx="425">
                  <c:v>-4.4659747396368778E-2</c:v>
                </c:pt>
                <c:pt idx="426">
                  <c:v>-4.4132123599984793E-2</c:v>
                </c:pt>
                <c:pt idx="427">
                  <c:v>-4.3610736090536797E-2</c:v>
                </c:pt>
                <c:pt idx="428">
                  <c:v>-4.3095511096323293E-2</c:v>
                </c:pt>
                <c:pt idx="429">
                  <c:v>-4.2586375719682809E-2</c:v>
                </c:pt>
                <c:pt idx="430">
                  <c:v>-4.2083257926608206E-2</c:v>
                </c:pt>
                <c:pt idx="431">
                  <c:v>-4.1586086536485108E-2</c:v>
                </c:pt>
                <c:pt idx="432">
                  <c:v>-4.1094791211952662E-2</c:v>
                </c:pt>
                <c:pt idx="433">
                  <c:v>-4.0609302448885852E-2</c:v>
                </c:pt>
                <c:pt idx="434">
                  <c:v>-4.0129551566496981E-2</c:v>
                </c:pt>
                <c:pt idx="435">
                  <c:v>-3.9655470697555581E-2</c:v>
                </c:pt>
                <c:pt idx="436">
                  <c:v>-3.9186992778724991E-2</c:v>
                </c:pt>
                <c:pt idx="437">
                  <c:v>-3.8724051541014472E-2</c:v>
                </c:pt>
                <c:pt idx="438">
                  <c:v>-3.8266581500344982E-2</c:v>
                </c:pt>
                <c:pt idx="439">
                  <c:v>-3.7814517948227697E-2</c:v>
                </c:pt>
                <c:pt idx="440">
                  <c:v>-3.7367796942554071E-2</c:v>
                </c:pt>
                <c:pt idx="441">
                  <c:v>-3.692635529849523E-2</c:v>
                </c:pt>
                <c:pt idx="442">
                  <c:v>-3.6490130579510352E-2</c:v>
                </c:pt>
                <c:pt idx="443">
                  <c:v>-3.6059061088462255E-2</c:v>
                </c:pt>
                <c:pt idx="444">
                  <c:v>-3.5633085858838752E-2</c:v>
                </c:pt>
                <c:pt idx="445">
                  <c:v>-3.5212144646079059E-2</c:v>
                </c:pt>
                <c:pt idx="446">
                  <c:v>-3.4796177919003538E-2</c:v>
                </c:pt>
                <c:pt idx="447">
                  <c:v>-3.4385126851345274E-2</c:v>
                </c:pt>
                <c:pt idx="448">
                  <c:v>-3.3978933313383135E-2</c:v>
                </c:pt>
                <c:pt idx="449">
                  <c:v>-3.357753986367442E-2</c:v>
                </c:pt>
                <c:pt idx="450">
                  <c:v>-3.3180889740885955E-2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fit_3NN_FCC!$M$18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fit_3NN_FCC!$M$19:$M$469</c:f>
              <c:numCache>
                <c:formatCode>General</c:formatCode>
                <c:ptCount val="451"/>
                <c:pt idx="0">
                  <c:v>0.617497973131238</c:v>
                </c:pt>
                <c:pt idx="1">
                  <c:v>0.34756136343521327</c:v>
                </c:pt>
                <c:pt idx="2">
                  <c:v>8.9860423227190012E-2</c:v>
                </c:pt>
                <c:pt idx="3">
                  <c:v>-0.15606988807694577</c:v>
                </c:pt>
                <c:pt idx="4">
                  <c:v>-0.39067738232097504</c:v>
                </c:pt>
                <c:pt idx="5">
                  <c:v>-0.61439329433436818</c:v>
                </c:pt>
                <c:pt idx="6">
                  <c:v>-0.82763290793628386</c:v>
                </c:pt>
                <c:pt idx="7">
                  <c:v>-1.030796157289064</c:v>
                </c:pt>
                <c:pt idx="8">
                  <c:v>-1.2242682046253819</c:v>
                </c:pt>
                <c:pt idx="9">
                  <c:v>-1.4084199953283427</c:v>
                </c:pt>
                <c:pt idx="10">
                  <c:v>-1.5836087913004366</c:v>
                </c:pt>
                <c:pt idx="11">
                  <c:v>-1.7501786835168236</c:v>
                </c:pt>
                <c:pt idx="12">
                  <c:v>-1.9084610846185903</c:v>
                </c:pt>
                <c:pt idx="13">
                  <c:v>-2.058775202365025</c:v>
                </c:pt>
                <c:pt idx="14">
                  <c:v>-2.2014284947278426</c:v>
                </c:pt>
                <c:pt idx="15">
                  <c:v>-2.3367171073766695</c:v>
                </c:pt>
                <c:pt idx="16">
                  <c:v>-2.4649262942726082</c:v>
                </c:pt>
                <c:pt idx="17">
                  <c:v>-2.5863308220556869</c:v>
                </c:pt>
                <c:pt idx="18">
                  <c:v>-2.7011953588827708</c:v>
                </c:pt>
                <c:pt idx="19">
                  <c:v>-2.8097748483440173</c:v>
                </c:pt>
                <c:pt idx="20">
                  <c:v>-2.9123148690594673</c:v>
                </c:pt>
                <c:pt idx="21">
                  <c:v>-3.0090519805313303</c:v>
                </c:pt>
                <c:pt idx="22">
                  <c:v>-3.1002140558033178</c:v>
                </c:pt>
                <c:pt idx="23">
                  <c:v>-3.1860206014548558</c:v>
                </c:pt>
                <c:pt idx="24">
                  <c:v>-3.2666830654356787</c:v>
                </c:pt>
                <c:pt idx="25">
                  <c:v>-3.3424051332249434</c:v>
                </c:pt>
                <c:pt idx="26">
                  <c:v>-3.4133830127787501</c:v>
                </c:pt>
                <c:pt idx="27">
                  <c:v>-3.4798057087103018</c:v>
                </c:pt>
                <c:pt idx="28">
                  <c:v>-3.5418552861284365</c:v>
                </c:pt>
                <c:pt idx="29">
                  <c:v>-3.5997071245424834</c:v>
                </c:pt>
                <c:pt idx="30">
                  <c:v>-3.6535301622243539</c:v>
                </c:pt>
                <c:pt idx="31">
                  <c:v>-3.7034871314025661</c:v>
                </c:pt>
                <c:pt idx="32">
                  <c:v>-3.7497347846473659</c:v>
                </c:pt>
                <c:pt idx="33">
                  <c:v>-3.7924241127912626</c:v>
                </c:pt>
                <c:pt idx="34">
                  <c:v>-3.8317005547150766</c:v>
                </c:pt>
                <c:pt idx="35">
                  <c:v>-3.8677041993160786</c:v>
                </c:pt>
                <c:pt idx="36">
                  <c:v>-3.9005699799617379</c:v>
                </c:pt>
                <c:pt idx="37">
                  <c:v>-3.9304278617202626</c:v>
                </c:pt>
                <c:pt idx="38">
                  <c:v>-3.9574030216471243</c:v>
                </c:pt>
                <c:pt idx="39">
                  <c:v>-3.9816160223955404</c:v>
                </c:pt>
                <c:pt idx="40">
                  <c:v>-4.0031829794078275</c:v>
                </c:pt>
                <c:pt idx="41">
                  <c:v>-4.0222157219343071</c:v>
                </c:pt>
                <c:pt idx="42">
                  <c:v>-4.0388219481163574</c:v>
                </c:pt>
                <c:pt idx="43">
                  <c:v>-4.0531053743607028</c:v>
                </c:pt>
                <c:pt idx="44">
                  <c:v>-4.065165879222949</c:v>
                </c:pt>
                <c:pt idx="45">
                  <c:v>-4.0750996420095316</c:v>
                </c:pt>
                <c:pt idx="46">
                  <c:v>-4.0829992762989971</c:v>
                </c:pt>
                <c:pt idx="47">
                  <c:v>-4.0889539585753916</c:v>
                </c:pt>
                <c:pt idx="48">
                  <c:v>-4.0930495521589609</c:v>
                </c:pt>
                <c:pt idx="49">
                  <c:v>-4.0953687266119516</c:v>
                </c:pt>
                <c:pt idx="50">
                  <c:v>-4.0959910727902535</c:v>
                </c:pt>
                <c:pt idx="51">
                  <c:v>-4.0949932137049316</c:v>
                </c:pt>
                <c:pt idx="52">
                  <c:v>-4.092448911351136</c:v>
                </c:pt>
                <c:pt idx="53">
                  <c:v>-4.08842916965577</c:v>
                </c:pt>
                <c:pt idx="54">
                  <c:v>-4.0830023336892936</c:v>
                </c:pt>
                <c:pt idx="55">
                  <c:v>-4.0762341852813559</c:v>
                </c:pt>
                <c:pt idx="56">
                  <c:v>-4.0681880351745248</c:v>
                </c:pt>
                <c:pt idx="57">
                  <c:v>-4.0589248118450989</c:v>
                </c:pt>
                <c:pt idx="58">
                  <c:v>-4.0485031471149817</c:v>
                </c:pt>
                <c:pt idx="59">
                  <c:v>-4.036979458673831</c:v>
                </c:pt>
                <c:pt idx="60">
                  <c:v>-4.0244080296259854</c:v>
                </c:pt>
                <c:pt idx="61">
                  <c:v>-4.0108410851723555</c:v>
                </c:pt>
                <c:pt idx="62">
                  <c:v>-3.9963288665331058</c:v>
                </c:pt>
                <c:pt idx="63">
                  <c:v>-3.9809197022129772</c:v>
                </c:pt>
                <c:pt idx="64">
                  <c:v>-3.9646600767071205</c:v>
                </c:pt>
                <c:pt idx="65">
                  <c:v>-3.9475946967415974</c:v>
                </c:pt>
                <c:pt idx="66">
                  <c:v>-3.9297665551390839</c:v>
                </c:pt>
                <c:pt idx="67">
                  <c:v>-3.9112169923968692</c:v>
                </c:pt>
                <c:pt idx="68">
                  <c:v>-3.8919857560609232</c:v>
                </c:pt>
                <c:pt idx="69">
                  <c:v>-3.8721110579766016</c:v>
                </c:pt>
                <c:pt idx="70">
                  <c:v>-3.8516296294935346</c:v>
                </c:pt>
                <c:pt idx="71">
                  <c:v>-3.8305767746992876</c:v>
                </c:pt>
                <c:pt idx="72">
                  <c:v>-3.8089864217535476</c:v>
                </c:pt>
                <c:pt idx="73">
                  <c:v>-3.7868911723919418</c:v>
                </c:pt>
                <c:pt idx="74">
                  <c:v>-3.764322349665902</c:v>
                </c:pt>
                <c:pt idx="75">
                  <c:v>-3.7413100439825877</c:v>
                </c:pt>
                <c:pt idx="76">
                  <c:v>-3.7178831575064142</c:v>
                </c:pt>
                <c:pt idx="77">
                  <c:v>-3.6940694469814437</c:v>
                </c:pt>
                <c:pt idx="78">
                  <c:v>-3.6698955650317138</c:v>
                </c:pt>
                <c:pt idx="79">
                  <c:v>-3.6453870999943887</c:v>
                </c:pt>
                <c:pt idx="80">
                  <c:v>-3.6205686143386417</c:v>
                </c:pt>
                <c:pt idx="81">
                  <c:v>-3.5954636817211565</c:v>
                </c:pt>
                <c:pt idx="82">
                  <c:v>-3.5700949227272702</c:v>
                </c:pt>
                <c:pt idx="83">
                  <c:v>-3.5444840393449826</c:v>
                </c:pt>
                <c:pt idx="84">
                  <c:v>-3.5186518482172522</c:v>
                </c:pt>
                <c:pt idx="85">
                  <c:v>-3.4926183127163939</c:v>
                </c:pt>
                <c:pt idx="86">
                  <c:v>-3.466402573882732</c:v>
                </c:pt>
                <c:pt idx="87">
                  <c:v>-3.4400229802681102</c:v>
                </c:pt>
                <c:pt idx="88">
                  <c:v>-3.4134971167234034</c:v>
                </c:pt>
                <c:pt idx="89">
                  <c:v>-3.386841832167697</c:v>
                </c:pt>
                <c:pt idx="90">
                  <c:v>-3.360073266375446</c:v>
                </c:pt>
                <c:pt idx="91">
                  <c:v>-3.333206875816602</c:v>
                </c:pt>
                <c:pt idx="92">
                  <c:v>-3.3062574585833913</c:v>
                </c:pt>
                <c:pt idx="93">
                  <c:v>-3.279239178436224</c:v>
                </c:pt>
                <c:pt idx="94">
                  <c:v>-3.2521655880000262</c:v>
                </c:pt>
                <c:pt idx="95">
                  <c:v>-3.2250496511411417</c:v>
                </c:pt>
                <c:pt idx="96">
                  <c:v>-3.1979037645538519</c:v>
                </c:pt>
                <c:pt idx="97">
                  <c:v>-3.1707397785845441</c:v>
                </c:pt>
                <c:pt idx="98">
                  <c:v>-3.1435690173204733</c:v>
                </c:pt>
                <c:pt idx="99">
                  <c:v>-3.1164022979691683</c:v>
                </c:pt>
                <c:pt idx="100">
                  <c:v>-3.0892499495535475</c:v>
                </c:pt>
                <c:pt idx="101">
                  <c:v>-3.0621218309468889</c:v>
                </c:pt>
                <c:pt idx="102">
                  <c:v>-3.0350273482709853</c:v>
                </c:pt>
                <c:pt idx="103">
                  <c:v>-3.0079754716799312</c:v>
                </c:pt>
                <c:pt idx="104">
                  <c:v>-2.9809747515511793</c:v>
                </c:pt>
                <c:pt idx="105">
                  <c:v>-2.9540333341047709</c:v>
                </c:pt>
                <c:pt idx="106">
                  <c:v>-2.927158976470849</c:v>
                </c:pt>
                <c:pt idx="107">
                  <c:v>-2.900359061224866</c:v>
                </c:pt>
                <c:pt idx="108">
                  <c:v>-2.8736406104091983</c:v>
                </c:pt>
                <c:pt idx="109">
                  <c:v>-2.8470102990592192</c:v>
                </c:pt>
                <c:pt idx="110">
                  <c:v>-2.8204744682512102</c:v>
                </c:pt>
                <c:pt idx="111">
                  <c:v>-2.794039137688932</c:v>
                </c:pt>
                <c:pt idx="112">
                  <c:v>-2.7677100178449785</c:v>
                </c:pt>
                <c:pt idx="113">
                  <c:v>-2.7414925216725892</c:v>
                </c:pt>
                <c:pt idx="114">
                  <c:v>-2.7153917759029134</c:v>
                </c:pt>
                <c:pt idx="115">
                  <c:v>-2.6894126319422864</c:v>
                </c:pt>
                <c:pt idx="116">
                  <c:v>-2.6635596763835023</c:v>
                </c:pt>
                <c:pt idx="117">
                  <c:v>-2.637837241144589</c:v>
                </c:pt>
                <c:pt idx="118">
                  <c:v>-2.6122494132481298</c:v>
                </c:pt>
                <c:pt idx="119">
                  <c:v>-2.5868000442536916</c:v>
                </c:pt>
                <c:pt idx="120">
                  <c:v>-2.5614927593554806</c:v>
                </c:pt>
                <c:pt idx="121">
                  <c:v>-2.5363309661569335</c:v>
                </c:pt>
                <c:pt idx="122">
                  <c:v>-2.5113178631335242</c:v>
                </c:pt>
                <c:pt idx="123">
                  <c:v>-2.4864564477946685</c:v>
                </c:pt>
                <c:pt idx="124">
                  <c:v>-2.461749524555239</c:v>
                </c:pt>
                <c:pt idx="125">
                  <c:v>-2.4371997123268265</c:v>
                </c:pt>
                <c:pt idx="126">
                  <c:v>-2.4128094518385077</c:v>
                </c:pt>
                <c:pt idx="127">
                  <c:v>-2.3885810126965796</c:v>
                </c:pt>
                <c:pt idx="128">
                  <c:v>-2.3645165001923538</c:v>
                </c:pt>
                <c:pt idx="129">
                  <c:v>-2.3406178618667837</c:v>
                </c:pt>
                <c:pt idx="130">
                  <c:v>-2.3168868938404303</c:v>
                </c:pt>
                <c:pt idx="131">
                  <c:v>-2.2933252469169112</c:v>
                </c:pt>
                <c:pt idx="132">
                  <c:v>-2.2699344324677564</c:v>
                </c:pt>
                <c:pt idx="133">
                  <c:v>-2.24671582810628</c:v>
                </c:pt>
                <c:pt idx="134">
                  <c:v>-2.2236706831578101</c:v>
                </c:pt>
                <c:pt idx="135">
                  <c:v>-2.2008001239333836</c:v>
                </c:pt>
                <c:pt idx="136">
                  <c:v>-2.1781051588137541</c:v>
                </c:pt>
                <c:pt idx="137">
                  <c:v>-2.155586683150311</c:v>
                </c:pt>
                <c:pt idx="138">
                  <c:v>-2.1332454839892954</c:v>
                </c:pt>
                <c:pt idx="139">
                  <c:v>-2.111082244625484</c:v>
                </c:pt>
                <c:pt idx="140">
                  <c:v>-2.0890975489912385</c:v>
                </c:pt>
                <c:pt idx="141">
                  <c:v>-2.067291885886716</c:v>
                </c:pt>
                <c:pt idx="142">
                  <c:v>-2.0456656530567265</c:v>
                </c:pt>
                <c:pt idx="143">
                  <c:v>-2.0242191611196119</c:v>
                </c:pt>
                <c:pt idx="144">
                  <c:v>-2.0029526373532818</c:v>
                </c:pt>
                <c:pt idx="145">
                  <c:v>-1.9818662293434046</c:v>
                </c:pt>
                <c:pt idx="146">
                  <c:v>-1.9609600084985468</c:v>
                </c:pt>
                <c:pt idx="147">
                  <c:v>-1.9402339734369081</c:v>
                </c:pt>
                <c:pt idx="148">
                  <c:v>-1.919688053249121</c:v>
                </c:pt>
                <c:pt idx="149">
                  <c:v>-1.8993221106414486</c:v>
                </c:pt>
                <c:pt idx="150">
                  <c:v>-1.8791359449635494</c:v>
                </c:pt>
                <c:pt idx="151">
                  <c:v>-1.8591292951248328</c:v>
                </c:pt>
                <c:pt idx="152">
                  <c:v>-1.8393018424033074</c:v>
                </c:pt>
                <c:pt idx="153">
                  <c:v>-1.8196532131506606</c:v>
                </c:pt>
                <c:pt idx="154">
                  <c:v>-1.8001829813972099</c:v>
                </c:pt>
                <c:pt idx="155">
                  <c:v>-1.7808906713602137</c:v>
                </c:pt>
                <c:pt idx="156">
                  <c:v>-1.7617757598589283</c:v>
                </c:pt>
                <c:pt idx="157">
                  <c:v>-1.7428376786396704</c:v>
                </c:pt>
                <c:pt idx="158">
                  <c:v>-1.724075816614024</c:v>
                </c:pt>
                <c:pt idx="159">
                  <c:v>-1.705489522013252</c:v>
                </c:pt>
                <c:pt idx="160">
                  <c:v>-1.6870781044618317</c:v>
                </c:pt>
                <c:pt idx="161">
                  <c:v>-1.6688408369729508</c:v>
                </c:pt>
                <c:pt idx="162">
                  <c:v>-1.6507769578687079</c:v>
                </c:pt>
                <c:pt idx="163">
                  <c:v>-1.6328856726276479</c:v>
                </c:pt>
                <c:pt idx="164">
                  <c:v>-1.6151661556621908</c:v>
                </c:pt>
                <c:pt idx="165">
                  <c:v>-1.5976175520284108</c:v>
                </c:pt>
                <c:pt idx="166">
                  <c:v>-1.5802389790705527</c:v>
                </c:pt>
                <c:pt idx="167">
                  <c:v>-1.5630295280025672</c:v>
                </c:pt>
                <c:pt idx="168">
                  <c:v>-1.5459882654288897</c:v>
                </c:pt>
                <c:pt idx="169">
                  <c:v>-1.5291142348066045</c:v>
                </c:pt>
                <c:pt idx="170">
                  <c:v>-1.5124064578510543</c:v>
                </c:pt>
                <c:pt idx="171">
                  <c:v>-1.4958639358868975</c:v>
                </c:pt>
                <c:pt idx="172">
                  <c:v>-1.4794856511465242</c:v>
                </c:pt>
                <c:pt idx="173">
                  <c:v>-1.463270568017712</c:v>
                </c:pt>
                <c:pt idx="174">
                  <c:v>-1.4472176342423013</c:v>
                </c:pt>
                <c:pt idx="175">
                  <c:v>-1.4313257820676273</c:v>
                </c:pt>
                <c:pt idx="176">
                  <c:v>-1.4155939293523847</c:v>
                </c:pt>
                <c:pt idx="177">
                  <c:v>-1.4000209806285417</c:v>
                </c:pt>
                <c:pt idx="178">
                  <c:v>-1.38460582812086</c:v>
                </c:pt>
                <c:pt idx="179">
                  <c:v>-1.3693473527255284</c:v>
                </c:pt>
                <c:pt idx="180">
                  <c:v>-1.3542444249493721</c:v>
                </c:pt>
                <c:pt idx="181">
                  <c:v>-1.339295905811027</c:v>
                </c:pt>
                <c:pt idx="182">
                  <c:v>-1.324500647705448</c:v>
                </c:pt>
                <c:pt idx="183">
                  <c:v>-1.3098574952330604</c:v>
                </c:pt>
                <c:pt idx="184">
                  <c:v>-1.295365285994809</c:v>
                </c:pt>
                <c:pt idx="185">
                  <c:v>-1.2810228513543289</c:v>
                </c:pt>
                <c:pt idx="186">
                  <c:v>-1.2668290171684262</c:v>
                </c:pt>
                <c:pt idx="187">
                  <c:v>-1.2527826044869905</c:v>
                </c:pt>
                <c:pt idx="188">
                  <c:v>-1.2388824302234531</c:v>
                </c:pt>
                <c:pt idx="189">
                  <c:v>-1.2251273077968374</c:v>
                </c:pt>
                <c:pt idx="190">
                  <c:v>-1.2115160477464288</c:v>
                </c:pt>
                <c:pt idx="191">
                  <c:v>-1.1980474583200684</c:v>
                </c:pt>
                <c:pt idx="192">
                  <c:v>-1.1847203460369951</c:v>
                </c:pt>
                <c:pt idx="193">
                  <c:v>-1.1715335162261911</c:v>
                </c:pt>
                <c:pt idx="194">
                  <c:v>-1.1584857735410861</c:v>
                </c:pt>
                <c:pt idx="195">
                  <c:v>-1.1455759224515101</c:v>
                </c:pt>
                <c:pt idx="196">
                  <c:v>-1.1328027677137014</c:v>
                </c:pt>
                <c:pt idx="197">
                  <c:v>-1.1201651148191765</c:v>
                </c:pt>
                <c:pt idx="198">
                  <c:v>-1.1076617704232476</c:v>
                </c:pt>
                <c:pt idx="199">
                  <c:v>-1.0952915427539103</c:v>
                </c:pt>
                <c:pt idx="200">
                  <c:v>-1.0830532420018371</c:v>
                </c:pt>
                <c:pt idx="201">
                  <c:v>-1.070945680692166</c:v>
                </c:pt>
                <c:pt idx="202">
                  <c:v>-1.0589676740387655</c:v>
                </c:pt>
                <c:pt idx="203">
                  <c:v>-1.0471180402816018</c:v>
                </c:pt>
                <c:pt idx="204">
                  <c:v>-1.0353956010078513</c:v>
                </c:pt>
                <c:pt idx="205">
                  <c:v>-1.0237991814573641</c:v>
                </c:pt>
                <c:pt idx="206">
                  <c:v>-1.012327610813039</c:v>
                </c:pt>
                <c:pt idx="207">
                  <c:v>-1.0009797224767019</c:v>
                </c:pt>
                <c:pt idx="208">
                  <c:v>-0.98975435433100367</c:v>
                </c:pt>
                <c:pt idx="209">
                  <c:v>-0.9786503489878744</c:v>
                </c:pt>
                <c:pt idx="210">
                  <c:v>-0.96766655402404311</c:v>
                </c:pt>
                <c:pt idx="211">
                  <c:v>-0.95680182220409737</c:v>
                </c:pt>
                <c:pt idx="212">
                  <c:v>-0.94605501169156281</c:v>
                </c:pt>
                <c:pt idx="213">
                  <c:v>-0.93542498624846149</c:v>
                </c:pt>
                <c:pt idx="214">
                  <c:v>-0.92491061542377251</c:v>
                </c:pt>
                <c:pt idx="215">
                  <c:v>-0.91451077473122766</c:v>
                </c:pt>
                <c:pt idx="216">
                  <c:v>-0.90422434581685629</c:v>
                </c:pt>
                <c:pt idx="217">
                  <c:v>-0.89405021661665973</c:v>
                </c:pt>
                <c:pt idx="218">
                  <c:v>-0.88398728150479988</c:v>
                </c:pt>
                <c:pt idx="219">
                  <c:v>-0.87403444143268072</c:v>
                </c:pt>
                <c:pt idx="220">
                  <c:v>-0.86419060405925352</c:v>
                </c:pt>
                <c:pt idx="221">
                  <c:v>-0.8544546838729149</c:v>
                </c:pt>
                <c:pt idx="222">
                  <c:v>-0.84482560230529979</c:v>
                </c:pt>
                <c:pt idx="223">
                  <c:v>-0.83530228783730709</c:v>
                </c:pt>
                <c:pt idx="224">
                  <c:v>-0.8258836760976539</c:v>
                </c:pt>
                <c:pt idx="225">
                  <c:v>-0.81656870995426456</c:v>
                </c:pt>
                <c:pt idx="226">
                  <c:v>-0.80735633959876307</c:v>
                </c:pt>
                <c:pt idx="227">
                  <c:v>-0.79824552262436343</c:v>
                </c:pt>
                <c:pt idx="228">
                  <c:v>-0.78923522409740754</c:v>
                </c:pt>
                <c:pt idx="229">
                  <c:v>-0.78032441662281427</c:v>
                </c:pt>
                <c:pt idx="230">
                  <c:v>-0.77151208040369201</c:v>
                </c:pt>
                <c:pt idx="231">
                  <c:v>-0.76279720329533529</c:v>
                </c:pt>
                <c:pt idx="232">
                  <c:v>-0.75417878085385848</c:v>
                </c:pt>
                <c:pt idx="233">
                  <c:v>-0.7456558163796666</c:v>
                </c:pt>
                <c:pt idx="234">
                  <c:v>-0.73722732095598897</c:v>
                </c:pt>
                <c:pt idx="235">
                  <c:v>-0.72889231348268502</c:v>
                </c:pt>
                <c:pt idx="236">
                  <c:v>-0.72064982070550143</c:v>
                </c:pt>
                <c:pt idx="237">
                  <c:v>-0.71249887724100003</c:v>
                </c:pt>
                <c:pt idx="238">
                  <c:v>-0.70443852559731723</c:v>
                </c:pt>
                <c:pt idx="239">
                  <c:v>-0.69646781619094189</c:v>
                </c:pt>
                <c:pt idx="240">
                  <c:v>-0.68858580735969166</c:v>
                </c:pt>
                <c:pt idx="241">
                  <c:v>-0.680791565372033</c:v>
                </c:pt>
                <c:pt idx="242">
                  <c:v>-0.6730841644329264</c:v>
                </c:pt>
                <c:pt idx="243">
                  <c:v>-0.66546268668633191</c:v>
                </c:pt>
                <c:pt idx="244">
                  <c:v>-0.65792622221453734</c:v>
                </c:pt>
                <c:pt idx="245">
                  <c:v>-0.65047386903444016</c:v>
                </c:pt>
                <c:pt idx="246">
                  <c:v>-0.64310473309093152</c:v>
                </c:pt>
                <c:pt idx="247">
                  <c:v>-0.63581792824750427</c:v>
                </c:pt>
                <c:pt idx="248">
                  <c:v>-0.62861257627421641</c:v>
                </c:pt>
                <c:pt idx="249">
                  <c:v>-0.62148780683313909</c:v>
                </c:pt>
                <c:pt idx="250">
                  <c:v>-0.61444275746139987</c:v>
                </c:pt>
                <c:pt idx="251">
                  <c:v>-0.60747657355193452</c:v>
                </c:pt>
                <c:pt idx="252">
                  <c:v>-0.60058840833206106</c:v>
                </c:pt>
                <c:pt idx="253">
                  <c:v>-0.59377742283999069</c:v>
                </c:pt>
                <c:pt idx="254">
                  <c:v>-0.58704278589934777</c:v>
                </c:pt>
                <c:pt idx="255">
                  <c:v>-0.58038367409183589</c:v>
                </c:pt>
                <c:pt idx="256">
                  <c:v>-0.57379927172811407</c:v>
                </c:pt>
                <c:pt idx="257">
                  <c:v>-0.56728877081699125</c:v>
                </c:pt>
                <c:pt idx="258">
                  <c:v>-0.56085137103301408</c:v>
                </c:pt>
                <c:pt idx="259">
                  <c:v>-0.55448627968253994</c:v>
                </c:pt>
                <c:pt idx="260">
                  <c:v>-0.54819271166839201</c:v>
                </c:pt>
                <c:pt idx="261">
                  <c:v>-0.54196988945311075</c:v>
                </c:pt>
                <c:pt idx="262">
                  <c:v>-0.53581704302098077</c:v>
                </c:pt>
                <c:pt idx="263">
                  <c:v>-0.52973340983880524</c:v>
                </c:pt>
                <c:pt idx="264">
                  <c:v>-0.52371823481556856</c:v>
                </c:pt>
                <c:pt idx="265">
                  <c:v>-0.51777077026098173</c:v>
                </c:pt>
                <c:pt idx="266">
                  <c:v>-0.51189027584307112</c:v>
                </c:pt>
                <c:pt idx="267">
                  <c:v>-0.50607601854478101</c:v>
                </c:pt>
                <c:pt idx="268">
                  <c:v>-0.50032727261970711</c:v>
                </c:pt>
                <c:pt idx="269">
                  <c:v>-0.49464331954696894</c:v>
                </c:pt>
                <c:pt idx="270">
                  <c:v>-0.48902344798534503</c:v>
                </c:pt>
                <c:pt idx="271">
                  <c:v>-0.48346695372665005</c:v>
                </c:pt>
                <c:pt idx="272">
                  <c:v>-0.47797313964846216</c:v>
                </c:pt>
                <c:pt idx="273">
                  <c:v>-0.47254131566618712</c:v>
                </c:pt>
                <c:pt idx="274">
                  <c:v>-0.46717079868459105</c:v>
                </c:pt>
                <c:pt idx="275">
                  <c:v>-0.46186091254876027</c:v>
                </c:pt>
                <c:pt idx="276">
                  <c:v>-0.45661098799459826</c:v>
                </c:pt>
                <c:pt idx="277">
                  <c:v>-0.45142036259882828</c:v>
                </c:pt>
                <c:pt idx="278">
                  <c:v>-0.4462883807286438</c:v>
                </c:pt>
                <c:pt idx="279">
                  <c:v>-0.44121439349093511</c:v>
                </c:pt>
                <c:pt idx="280">
                  <c:v>-0.43619775868121791</c:v>
                </c:pt>
                <c:pt idx="281">
                  <c:v>-0.43123784073221366</c:v>
                </c:pt>
                <c:pt idx="282">
                  <c:v>-0.42633401066221299</c:v>
                </c:pt>
                <c:pt idx="283">
                  <c:v>-0.42148564602317518</c:v>
                </c:pt>
                <c:pt idx="284">
                  <c:v>-0.41669213084861201</c:v>
                </c:pt>
                <c:pt idx="285">
                  <c:v>-0.411952855601322</c:v>
                </c:pt>
                <c:pt idx="286">
                  <c:v>-0.40726721712094949</c:v>
                </c:pt>
                <c:pt idx="287">
                  <c:v>-0.40263461857145749</c:v>
                </c:pt>
                <c:pt idx="288">
                  <c:v>-0.39805446938846051</c:v>
                </c:pt>
                <c:pt idx="289">
                  <c:v>-0.39352618522652416</c:v>
                </c:pt>
                <c:pt idx="290">
                  <c:v>-0.38904918790639137</c:v>
                </c:pt>
                <c:pt idx="291">
                  <c:v>-0.38462290536221422</c:v>
                </c:pt>
                <c:pt idx="292">
                  <c:v>-0.38024677158874581</c:v>
                </c:pt>
                <c:pt idx="293">
                  <c:v>-0.37592022658858026</c:v>
                </c:pt>
                <c:pt idx="294">
                  <c:v>-0.37164271631940676</c:v>
                </c:pt>
                <c:pt idx="295">
                  <c:v>-0.36741369264134932</c:v>
                </c:pt>
                <c:pt idx="296">
                  <c:v>-0.36323261326434564</c:v>
                </c:pt>
                <c:pt idx="297">
                  <c:v>-0.35909894169564283</c:v>
                </c:pt>
                <c:pt idx="298">
                  <c:v>-0.35501214718738289</c:v>
                </c:pt>
                <c:pt idx="299">
                  <c:v>-0.35097170468433653</c:v>
                </c:pt>
                <c:pt idx="300">
                  <c:v>-0.3469770947717426</c:v>
                </c:pt>
                <c:pt idx="301">
                  <c:v>-0.34302780362332119</c:v>
                </c:pt>
                <c:pt idx="302">
                  <c:v>-0.33912332294944009</c:v>
                </c:pt>
                <c:pt idx="303">
                  <c:v>-0.33526314994548001</c:v>
                </c:pt>
                <c:pt idx="304">
                  <c:v>-0.33144678724035626</c:v>
                </c:pt>
                <c:pt idx="305">
                  <c:v>-0.32767374284527234</c:v>
                </c:pt>
                <c:pt idx="306">
                  <c:v>-0.32394353010266097</c:v>
                </c:pt>
                <c:pt idx="307">
                  <c:v>-0.3202556676353806</c:v>
                </c:pt>
                <c:pt idx="308">
                  <c:v>-0.31660967929610495</c:v>
                </c:pt>
                <c:pt idx="309">
                  <c:v>-0.31300509411698185</c:v>
                </c:pt>
                <c:pt idx="310">
                  <c:v>-0.30944144625953263</c:v>
                </c:pt>
                <c:pt idx="311">
                  <c:v>-0.30591827496481083</c:v>
                </c:pt>
                <c:pt idx="312">
                  <c:v>-0.30243512450382859</c:v>
                </c:pt>
                <c:pt idx="313">
                  <c:v>-0.29899154412825435</c:v>
                </c:pt>
                <c:pt idx="314">
                  <c:v>-0.29558708802139344</c:v>
                </c:pt>
                <c:pt idx="315">
                  <c:v>-0.29222131524945438</c:v>
                </c:pt>
                <c:pt idx="316">
                  <c:v>-0.28889378971310836</c:v>
                </c:pt>
                <c:pt idx="317">
                  <c:v>-0.28560408009934707</c:v>
                </c:pt>
                <c:pt idx="318">
                  <c:v>-0.28235175983364608</c:v>
                </c:pt>
                <c:pt idx="319">
                  <c:v>-0.27913640703243475</c:v>
                </c:pt>
                <c:pt idx="320">
                  <c:v>-0.27595760445588213</c:v>
                </c:pt>
                <c:pt idx="321">
                  <c:v>-0.27281493946099888</c:v>
                </c:pt>
                <c:pt idx="322">
                  <c:v>-0.26970800395506178</c:v>
                </c:pt>
                <c:pt idx="323">
                  <c:v>-0.26663639434936426</c:v>
                </c:pt>
                <c:pt idx="324">
                  <c:v>-0.26359971151329431</c:v>
                </c:pt>
                <c:pt idx="325">
                  <c:v>-0.26059756072874546</c:v>
                </c:pt>
                <c:pt idx="326">
                  <c:v>-0.25762955164486234</c:v>
                </c:pt>
                <c:pt idx="327">
                  <c:v>-0.25469529823312426</c:v>
                </c:pt>
                <c:pt idx="328">
                  <c:v>-0.25179441874276443</c:v>
                </c:pt>
                <c:pt idx="329">
                  <c:v>-0.24892653565653855</c:v>
                </c:pt>
                <c:pt idx="330">
                  <c:v>-0.24609127564682939</c:v>
                </c:pt>
                <c:pt idx="331">
                  <c:v>-0.24328826953210042</c:v>
                </c:pt>
                <c:pt idx="332">
                  <c:v>-0.2405171522336953</c:v>
                </c:pt>
                <c:pt idx="333">
                  <c:v>-0.23777756273298717</c:v>
                </c:pt>
                <c:pt idx="334">
                  <c:v>-0.235069144028871</c:v>
                </c:pt>
                <c:pt idx="335">
                  <c:v>-0.23239154309561441</c:v>
                </c:pt>
                <c:pt idx="336">
                  <c:v>-0.22974441084105129</c:v>
                </c:pt>
                <c:pt idx="337">
                  <c:v>-0.22712740206513052</c:v>
                </c:pt>
                <c:pt idx="338">
                  <c:v>-0.2245401754188148</c:v>
                </c:pt>
                <c:pt idx="339">
                  <c:v>-0.22198239336333186</c:v>
                </c:pt>
                <c:pt idx="340">
                  <c:v>-0.21945372212977582</c:v>
                </c:pt>
                <c:pt idx="341">
                  <c:v>-0.2169538316790614</c:v>
                </c:pt>
                <c:pt idx="342">
                  <c:v>-0.21448239566222946</c:v>
                </c:pt>
                <c:pt idx="343">
                  <c:v>-0.21203909138110238</c:v>
                </c:pt>
                <c:pt idx="344">
                  <c:v>-0.20962359974929115</c:v>
                </c:pt>
                <c:pt idx="345">
                  <c:v>-0.20723560525355206</c:v>
                </c:pt>
                <c:pt idx="346">
                  <c:v>-0.20487479591549218</c:v>
                </c:pt>
                <c:pt idx="347">
                  <c:v>-0.20254086325362428</c:v>
                </c:pt>
                <c:pt idx="348">
                  <c:v>-0.20023350224576825</c:v>
                </c:pt>
                <c:pt idx="349">
                  <c:v>-0.19795241129179975</c:v>
                </c:pt>
                <c:pt idx="350">
                  <c:v>-0.19569729217674481</c:v>
                </c:pt>
                <c:pt idx="351">
                  <c:v>-0.19346785003421743</c:v>
                </c:pt>
                <c:pt idx="352">
                  <c:v>-0.19126379331020141</c:v>
                </c:pt>
                <c:pt idx="353">
                  <c:v>-0.18908483372717377</c:v>
                </c:pt>
                <c:pt idx="354">
                  <c:v>-0.18693068624856896</c:v>
                </c:pt>
                <c:pt idx="355">
                  <c:v>-0.18480106904357912</c:v>
                </c:pt>
                <c:pt idx="356">
                  <c:v>-0.18269570345229744</c:v>
                </c:pt>
                <c:pt idx="357">
                  <c:v>-0.18061431395119124</c:v>
                </c:pt>
                <c:pt idx="358">
                  <c:v>-0.17855662811891276</c:v>
                </c:pt>
                <c:pt idx="359">
                  <c:v>-0.17652237660244116</c:v>
                </c:pt>
                <c:pt idx="360">
                  <c:v>-0.17451129308355665</c:v>
                </c:pt>
                <c:pt idx="361">
                  <c:v>-0.17252311424563946</c:v>
                </c:pt>
                <c:pt idx="362">
                  <c:v>-0.17055757974080174</c:v>
                </c:pt>
                <c:pt idx="363">
                  <c:v>-0.16861443215733943</c:v>
                </c:pt>
                <c:pt idx="364">
                  <c:v>-0.16669341698750856</c:v>
                </c:pt>
                <c:pt idx="365">
                  <c:v>-0.1647942825956257</c:v>
                </c:pt>
                <c:pt idx="366">
                  <c:v>-0.16291678018648281</c:v>
                </c:pt>
                <c:pt idx="367">
                  <c:v>-0.16106066377408224</c:v>
                </c:pt>
                <c:pt idx="368">
                  <c:v>-0.15922569015068586</c:v>
                </c:pt>
                <c:pt idx="369">
                  <c:v>-0.15741161885617724</c:v>
                </c:pt>
                <c:pt idx="370">
                  <c:v>-0.15561821214773397</c:v>
                </c:pt>
                <c:pt idx="371">
                  <c:v>-0.15384523496980901</c:v>
                </c:pt>
                <c:pt idx="372">
                  <c:v>-0.1520924549244187</c:v>
                </c:pt>
                <c:pt idx="373">
                  <c:v>-0.15035964224173393</c:v>
                </c:pt>
                <c:pt idx="374">
                  <c:v>-0.14864656975097426</c:v>
                </c:pt>
                <c:pt idx="375">
                  <c:v>-0.14695301285160101</c:v>
                </c:pt>
                <c:pt idx="376">
                  <c:v>-0.14527874948480801</c:v>
                </c:pt>
                <c:pt idx="377">
                  <c:v>-0.14362356010530769</c:v>
                </c:pt>
                <c:pt idx="378">
                  <c:v>-0.14198722765340949</c:v>
                </c:pt>
                <c:pt idx="379">
                  <c:v>-0.14036953752738915</c:v>
                </c:pt>
                <c:pt idx="380">
                  <c:v>-0.13877027755614618</c:v>
                </c:pt>
                <c:pt idx="381">
                  <c:v>-0.13718923797214791</c:v>
                </c:pt>
                <c:pt idx="382">
                  <c:v>-0.13562621138465436</c:v>
                </c:pt>
                <c:pt idx="383">
                  <c:v>-0.13408099275322907</c:v>
                </c:pt>
                <c:pt idx="384">
                  <c:v>-0.13255337936152428</c:v>
                </c:pt>
                <c:pt idx="385">
                  <c:v>-0.13104317079134506</c:v>
                </c:pt>
                <c:pt idx="386">
                  <c:v>-0.12955016889698701</c:v>
                </c:pt>
                <c:pt idx="387">
                  <c:v>-0.12807417777984706</c:v>
                </c:pt>
                <c:pt idx="388">
                  <c:v>-0.1266150037633002</c:v>
                </c:pt>
                <c:pt idx="389">
                  <c:v>-0.12517245536784841</c:v>
                </c:pt>
                <c:pt idx="390">
                  <c:v>-0.1237463432865309</c:v>
                </c:pt>
                <c:pt idx="391">
                  <c:v>-0.12233648036059673</c:v>
                </c:pt>
                <c:pt idx="392">
                  <c:v>-0.12094268155544065</c:v>
                </c:pt>
                <c:pt idx="393">
                  <c:v>-0.11956476393679318</c:v>
                </c:pt>
                <c:pt idx="394">
                  <c:v>-0.11820254664716824</c:v>
                </c:pt>
                <c:pt idx="395">
                  <c:v>-0.11685585088256335</c:v>
                </c:pt>
                <c:pt idx="396">
                  <c:v>-0.11552449986941093</c:v>
                </c:pt>
                <c:pt idx="397">
                  <c:v>-0.1142083188417775</c:v>
                </c:pt>
                <c:pt idx="398">
                  <c:v>-0.11290713501880967</c:v>
                </c:pt>
                <c:pt idx="399">
                  <c:v>-0.11162077758242392</c:v>
                </c:pt>
                <c:pt idx="400">
                  <c:v>-0.11034907765523769</c:v>
                </c:pt>
                <c:pt idx="401">
                  <c:v>-0.10909186827874036</c:v>
                </c:pt>
                <c:pt idx="402">
                  <c:v>-0.10784898439170033</c:v>
                </c:pt>
                <c:pt idx="403">
                  <c:v>-0.10662026280880824</c:v>
                </c:pt>
                <c:pt idx="404">
                  <c:v>-0.1054055421995516</c:v>
                </c:pt>
                <c:pt idx="405">
                  <c:v>-0.10420466306731992</c:v>
                </c:pt>
                <c:pt idx="406">
                  <c:v>-0.10301746772873863</c:v>
                </c:pt>
                <c:pt idx="407">
                  <c:v>-0.10184380029322779</c:v>
                </c:pt>
                <c:pt idx="408">
                  <c:v>-0.10068350664278571</c:v>
                </c:pt>
                <c:pt idx="409">
                  <c:v>-9.9536434411991781E-2</c:v>
                </c:pt>
                <c:pt idx="410">
                  <c:v>-9.8402432968231937E-2</c:v>
                </c:pt>
                <c:pt idx="411">
                  <c:v>-9.728135339213792E-2</c:v>
                </c:pt>
                <c:pt idx="412">
                  <c:v>-9.6173048458243426E-2</c:v>
                </c:pt>
                <c:pt idx="413">
                  <c:v>-9.5077372615852127E-2</c:v>
                </c:pt>
                <c:pt idx="414">
                  <c:v>-9.3994181970117122E-2</c:v>
                </c:pt>
                <c:pt idx="415">
                  <c:v>-9.2923334263328175E-2</c:v>
                </c:pt>
                <c:pt idx="416">
                  <c:v>-9.1864688856405474E-2</c:v>
                </c:pt>
                <c:pt idx="417">
                  <c:v>-9.0818106710598701E-2</c:v>
                </c:pt>
                <c:pt idx="418">
                  <c:v>-8.9783450369386453E-2</c:v>
                </c:pt>
                <c:pt idx="419">
                  <c:v>-8.8760583940578286E-2</c:v>
                </c:pt>
                <c:pt idx="420">
                  <c:v>-8.774937307861233E-2</c:v>
                </c:pt>
                <c:pt idx="421">
                  <c:v>-8.6749684967051349E-2</c:v>
                </c:pt>
                <c:pt idx="422">
                  <c:v>-8.5761388301271474E-2</c:v>
                </c:pt>
                <c:pt idx="423">
                  <c:v>-8.478435327134326E-2</c:v>
                </c:pt>
                <c:pt idx="424">
                  <c:v>-8.3818451545103465E-2</c:v>
                </c:pt>
                <c:pt idx="425">
                  <c:v>-8.2863556251414353E-2</c:v>
                </c:pt>
                <c:pt idx="426">
                  <c:v>-8.1919541963609246E-2</c:v>
                </c:pt>
                <c:pt idx="427">
                  <c:v>-8.09862846831228E-2</c:v>
                </c:pt>
                <c:pt idx="428">
                  <c:v>-8.0063661823303087E-2</c:v>
                </c:pt>
                <c:pt idx="429">
                  <c:v>-7.915155219340414E-2</c:v>
                </c:pt>
                <c:pt idx="430">
                  <c:v>-7.8249835982757546E-2</c:v>
                </c:pt>
                <c:pt idx="431">
                  <c:v>-7.7358394745120074E-2</c:v>
                </c:pt>
                <c:pt idx="432">
                  <c:v>-7.6477111383196086E-2</c:v>
                </c:pt>
                <c:pt idx="433">
                  <c:v>-7.5605870133333586E-2</c:v>
                </c:pt>
                <c:pt idx="434">
                  <c:v>-7.474455655039064E-2</c:v>
                </c:pt>
                <c:pt idx="435">
                  <c:v>-7.3893057492771086E-2</c:v>
                </c:pt>
                <c:pt idx="436">
                  <c:v>-7.3051261107628357E-2</c:v>
                </c:pt>
                <c:pt idx="437">
                  <c:v>-7.2219056816234611E-2</c:v>
                </c:pt>
                <c:pt idx="438">
                  <c:v>-7.1396335299513655E-2</c:v>
                </c:pt>
                <c:pt idx="439">
                  <c:v>-7.0582988483735704E-2</c:v>
                </c:pt>
                <c:pt idx="440">
                  <c:v>-6.9778909526374264E-2</c:v>
                </c:pt>
                <c:pt idx="441">
                  <c:v>-6.8983992802119448E-2</c:v>
                </c:pt>
                <c:pt idx="442">
                  <c:v>-6.8198133889050022E-2</c:v>
                </c:pt>
                <c:pt idx="443">
                  <c:v>-6.7421229554959675E-2</c:v>
                </c:pt>
                <c:pt idx="444">
                  <c:v>-6.665317774383793E-2</c:v>
                </c:pt>
                <c:pt idx="445">
                  <c:v>-6.5893877562502159E-2</c:v>
                </c:pt>
                <c:pt idx="446">
                  <c:v>-6.5143229267380698E-2</c:v>
                </c:pt>
                <c:pt idx="447">
                  <c:v>-6.4401134251443712E-2</c:v>
                </c:pt>
                <c:pt idx="448">
                  <c:v>-6.3667495031282301E-2</c:v>
                </c:pt>
                <c:pt idx="449">
                  <c:v>-6.2942215234332397E-2</c:v>
                </c:pt>
                <c:pt idx="450">
                  <c:v>-6.2225199586242515E-2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fit_3NN_BCC!$K$18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fit_3NN_BCC!$K$19:$K$469</c:f>
              <c:numCache>
                <c:formatCode>General</c:formatCode>
                <c:ptCount val="451"/>
                <c:pt idx="0">
                  <c:v>10.623061230045654</c:v>
                </c:pt>
                <c:pt idx="1">
                  <c:v>9.5567220809922659</c:v>
                </c:pt>
                <c:pt idx="2">
                  <c:v>8.5649304972128419</c:v>
                </c:pt>
                <c:pt idx="3">
                  <c:v>7.6427894046655247</c:v>
                </c:pt>
                <c:pt idx="4">
                  <c:v>6.7857205266356173</c:v>
                </c:pt>
                <c:pt idx="5">
                  <c:v>5.9894435154760108</c:v>
                </c:pt>
                <c:pt idx="6">
                  <c:v>5.2499564665690848</c:v>
                </c:pt>
                <c:pt idx="7">
                  <c:v>4.5635177214157752</c:v>
                </c:pt>
                <c:pt idx="8">
                  <c:v>3.9266288731678047</c:v>
                </c:pt>
                <c:pt idx="9">
                  <c:v>3.3360188938729962</c:v>
                </c:pt>
                <c:pt idx="10">
                  <c:v>2.7886293082398845</c:v>
                </c:pt>
                <c:pt idx="11">
                  <c:v>2.2816003438726122</c:v>
                </c:pt>
                <c:pt idx="12">
                  <c:v>1.8122579927110634</c:v>
                </c:pt>
                <c:pt idx="13">
                  <c:v>1.3781019228596643</c:v>
                </c:pt>
                <c:pt idx="14">
                  <c:v>0.97679418412618624</c:v>
                </c:pt>
                <c:pt idx="15">
                  <c:v>0.60614865444079236</c:v>
                </c:pt>
                <c:pt idx="16">
                  <c:v>0.26412117790708756</c:v>
                </c:pt>
                <c:pt idx="17">
                  <c:v>-5.1199651430598792E-2</c:v>
                </c:pt>
                <c:pt idx="18">
                  <c:v>-0.34160110291726653</c:v>
                </c:pt>
                <c:pt idx="19">
                  <c:v>-0.60875435964079561</c:v>
                </c:pt>
                <c:pt idx="20">
                  <c:v>-0.85422204304692873</c:v>
                </c:pt>
                <c:pt idx="21">
                  <c:v>-1.0794652465495274</c:v>
                </c:pt>
                <c:pt idx="22">
                  <c:v>-1.2858501105394318</c:v>
                </c:pt>
                <c:pt idx="23">
                  <c:v>-1.4746539690225919</c:v>
                </c:pt>
                <c:pt idx="24">
                  <c:v>-1.6470710960954471</c:v>
                </c:pt>
                <c:pt idx="25">
                  <c:v>-1.8042180785804147</c:v>
                </c:pt>
                <c:pt idx="26">
                  <c:v>-1.9471388393876334</c:v>
                </c:pt>
                <c:pt idx="27">
                  <c:v>-2.0768093345319416</c:v>
                </c:pt>
                <c:pt idx="28">
                  <c:v>-2.1941419452081852</c:v>
                </c:pt>
                <c:pt idx="29">
                  <c:v>-2.299989584905286</c:v>
                </c:pt>
                <c:pt idx="30">
                  <c:v>-2.3951495402131626</c:v>
                </c:pt>
                <c:pt idx="31">
                  <c:v>-2.4803670627398549</c:v>
                </c:pt>
                <c:pt idx="32">
                  <c:v>-2.5563387284028645</c:v>
                </c:pt>
                <c:pt idx="33">
                  <c:v>-2.6237155792829441</c:v>
                </c:pt>
                <c:pt idx="34">
                  <c:v>-2.6831060622252325</c:v>
                </c:pt>
                <c:pt idx="35">
                  <c:v>-2.7350787774365113</c:v>
                </c:pt>
                <c:pt idx="36">
                  <c:v>-2.7801650494540846</c:v>
                </c:pt>
                <c:pt idx="37">
                  <c:v>-2.8188613320467728</c:v>
                </c:pt>
                <c:pt idx="38">
                  <c:v>-2.8516314578482316</c:v>
                </c:pt>
                <c:pt idx="39">
                  <c:v>-2.8789087428129507</c:v>
                </c:pt>
                <c:pt idx="40">
                  <c:v>-2.9010979549229825</c:v>
                </c:pt>
                <c:pt idx="41">
                  <c:v>-2.9185771559550848</c:v>
                </c:pt>
                <c:pt idx="42">
                  <c:v>-2.9316994245407462</c:v>
                </c:pt>
                <c:pt idx="43">
                  <c:v>-2.9407944682126548</c:v>
                </c:pt>
                <c:pt idx="44">
                  <c:v>-2.9461701316279534</c:v>
                </c:pt>
                <c:pt idx="45">
                  <c:v>-2.9481138076888591</c:v>
                </c:pt>
                <c:pt idx="46">
                  <c:v>-2.94689375784231</c:v>
                </c:pt>
                <c:pt idx="47">
                  <c:v>-2.942760347430629</c:v>
                </c:pt>
                <c:pt idx="48">
                  <c:v>-2.9359472015823638</c:v>
                </c:pt>
                <c:pt idx="49">
                  <c:v>-2.9266722867749864</c:v>
                </c:pt>
                <c:pt idx="50">
                  <c:v>-2.9151389228671465</c:v>
                </c:pt>
                <c:pt idx="51">
                  <c:v>-2.901536730086157</c:v>
                </c:pt>
                <c:pt idx="52">
                  <c:v>-2.8860425151649141</c:v>
                </c:pt>
                <c:pt idx="53">
                  <c:v>-2.8688211005500714</c:v>
                </c:pt>
                <c:pt idx="54">
                  <c:v>-2.8500261003487877</c:v>
                </c:pt>
                <c:pt idx="55">
                  <c:v>-2.8298006464435685</c:v>
                </c:pt>
                <c:pt idx="56">
                  <c:v>-2.8082780679824291</c:v>
                </c:pt>
                <c:pt idx="57">
                  <c:v>-2.7855825272439456</c:v>
                </c:pt>
                <c:pt idx="58">
                  <c:v>-2.7618296146825685</c:v>
                </c:pt>
                <c:pt idx="59">
                  <c:v>-2.7371269057781311</c:v>
                </c:pt>
                <c:pt idx="60">
                  <c:v>-2.7115744821438876</c:v>
                </c:pt>
                <c:pt idx="61">
                  <c:v>-2.6852654191887959</c:v>
                </c:pt>
                <c:pt idx="62">
                  <c:v>-2.6582862424815636</c:v>
                </c:pt>
                <c:pt idx="63">
                  <c:v>-2.6307173548253875</c:v>
                </c:pt>
                <c:pt idx="64">
                  <c:v>-2.6026334359226997</c:v>
                </c:pt>
                <c:pt idx="65">
                  <c:v>-2.5741038163881447</c:v>
                </c:pt>
                <c:pt idx="66">
                  <c:v>-2.5451928277546703</c:v>
                </c:pt>
                <c:pt idx="67">
                  <c:v>-2.5159601300117056</c:v>
                </c:pt>
                <c:pt idx="68">
                  <c:v>-2.4864610181153535</c:v>
                </c:pt>
                <c:pt idx="69">
                  <c:v>-2.456746708817839</c:v>
                </c:pt>
                <c:pt idx="70">
                  <c:v>-2.42686460907687</c:v>
                </c:pt>
                <c:pt idx="71">
                  <c:v>-2.3968585672244784</c:v>
                </c:pt>
                <c:pt idx="72">
                  <c:v>-2.3667691079991595</c:v>
                </c:pt>
                <c:pt idx="73">
                  <c:v>-2.3366336524742146</c:v>
                </c:pt>
                <c:pt idx="74">
                  <c:v>-2.3064867238489093</c:v>
                </c:pt>
                <c:pt idx="75">
                  <c:v>-2.2763601400069948</c:v>
                </c:pt>
                <c:pt idx="76">
                  <c:v>-2.2462831936891696</c:v>
                </c:pt>
                <c:pt idx="77">
                  <c:v>-2.2162828210717205</c:v>
                </c:pt>
                <c:pt idx="78">
                  <c:v>-2.1863837594928377</c:v>
                </c:pt>
                <c:pt idx="79">
                  <c:v>-2.1566086950205769</c:v>
                </c:pt>
                <c:pt idx="80">
                  <c:v>-2.126978400511963</c:v>
                </c:pt>
                <c:pt idx="81">
                  <c:v>-2.0975118647712012</c:v>
                </c:pt>
                <c:pt idx="82">
                  <c:v>-2.0682264133759749</c:v>
                </c:pt>
                <c:pt idx="83">
                  <c:v>-2.0391378217044576</c:v>
                </c:pt>
                <c:pt idx="84">
                  <c:v>-2.0102604206615613</c:v>
                </c:pt>
                <c:pt idx="85">
                  <c:v>-1.9816071955710679</c:v>
                </c:pt>
                <c:pt idx="86">
                  <c:v>-1.9531898786704591</c:v>
                </c:pt>
                <c:pt idx="87">
                  <c:v>-1.9250190356173598</c:v>
                </c:pt>
                <c:pt idx="88">
                  <c:v>-1.8971041463903162</c:v>
                </c:pt>
                <c:pt idx="89">
                  <c:v>-1.8694536809422833</c:v>
                </c:pt>
                <c:pt idx="90">
                  <c:v>-1.8420751699421904</c:v>
                </c:pt>
                <c:pt idx="91">
                  <c:v>-1.8149752709186511</c:v>
                </c:pt>
                <c:pt idx="92">
                  <c:v>-1.7881598300997412</c:v>
                </c:pt>
                <c:pt idx="93">
                  <c:v>-1.7616339402240722</c:v>
                </c:pt>
                <c:pt idx="94">
                  <c:v>-1.735401994580789</c:v>
                </c:pt>
                <c:pt idx="95">
                  <c:v>-1.709467737519716</c:v>
                </c:pt>
                <c:pt idx="96">
                  <c:v>-1.6838343116574335</c:v>
                </c:pt>
                <c:pt idx="97">
                  <c:v>-1.6585043019907488</c:v>
                </c:pt>
                <c:pt idx="98">
                  <c:v>-1.6334797771154497</c:v>
                </c:pt>
                <c:pt idx="99">
                  <c:v>-1.6087623277356926</c:v>
                </c:pt>
                <c:pt idx="100">
                  <c:v>-1.5843531026375082</c:v>
                </c:pt>
                <c:pt idx="101">
                  <c:v>-1.5602528422888604</c:v>
                </c:pt>
                <c:pt idx="102">
                  <c:v>-1.5364619102183756</c:v>
                </c:pt>
                <c:pt idx="103">
                  <c:v>-1.512980322315103</c:v>
                </c:pt>
                <c:pt idx="104">
                  <c:v>-1.4898077741826599</c:v>
                </c:pt>
                <c:pt idx="105">
                  <c:v>-1.4669436666725755</c:v>
                </c:pt>
                <c:pt idx="106">
                  <c:v>-1.4443871297137061</c:v>
                </c:pt>
                <c:pt idx="107">
                  <c:v>-1.4221370445471611</c:v>
                </c:pt>
                <c:pt idx="108">
                  <c:v>-1.4001920644691896</c:v>
                </c:pt>
                <c:pt idx="109">
                  <c:v>-1.3785506341779619</c:v>
                </c:pt>
                <c:pt idx="110">
                  <c:v>-1.3572110078140609</c:v>
                </c:pt>
                <c:pt idx="111">
                  <c:v>-1.3361712657787945</c:v>
                </c:pt>
                <c:pt idx="112">
                  <c:v>-1.3154293304090454</c:v>
                </c:pt>
                <c:pt idx="113">
                  <c:v>-1.2949829805824069</c:v>
                </c:pt>
                <c:pt idx="114">
                  <c:v>-1.2748298653216139</c:v>
                </c:pt>
                <c:pt idx="115">
                  <c:v>-1.2549675164629059</c:v>
                </c:pt>
                <c:pt idx="116">
                  <c:v>-1.2353933604488336</c:v>
                </c:pt>
                <c:pt idx="117">
                  <c:v>-1.216104729302157</c:v>
                </c:pt>
                <c:pt idx="118">
                  <c:v>-1.1970988708338786</c:v>
                </c:pt>
                <c:pt idx="119">
                  <c:v>-1.1783729581350875</c:v>
                </c:pt>
                <c:pt idx="120">
                  <c:v>-1.1599240983990899</c:v>
                </c:pt>
                <c:pt idx="121">
                  <c:v>-1.1417493411173776</c:v>
                </c:pt>
                <c:pt idx="122">
                  <c:v>-1.1238456856901669</c:v>
                </c:pt>
                <c:pt idx="123">
                  <c:v>-1.106210088489693</c:v>
                </c:pt>
                <c:pt idx="124">
                  <c:v>-1.0888394694119481</c:v>
                </c:pt>
                <c:pt idx="125">
                  <c:v>-1.0717307179503281</c:v>
                </c:pt>
                <c:pt idx="126">
                  <c:v>-1.0548806988224886</c:v>
                </c:pt>
                <c:pt idx="127">
                  <c:v>-1.0382862571797016</c:v>
                </c:pt>
                <c:pt idx="128">
                  <c:v>-1.0219442234261764</c:v>
                </c:pt>
                <c:pt idx="129">
                  <c:v>-1.0058514176739939</c:v>
                </c:pt>
                <c:pt idx="130">
                  <c:v>-0.9900046538577193</c:v>
                </c:pt>
                <c:pt idx="131">
                  <c:v>-0.974400743531183</c:v>
                </c:pt>
                <c:pt idx="132">
                  <c:v>-0.95903649936749036</c:v>
                </c:pt>
                <c:pt idx="133">
                  <c:v>-0.9439087383819792</c:v>
                </c:pt>
                <c:pt idx="134">
                  <c:v>-0.92901428489657867</c:v>
                </c:pt>
                <c:pt idx="135">
                  <c:v>-0.9143499732628243</c:v>
                </c:pt>
                <c:pt idx="136">
                  <c:v>-0.8999126503597058</c:v>
                </c:pt>
                <c:pt idx="137">
                  <c:v>-0.88569917788146624</c:v>
                </c:pt>
                <c:pt idx="138">
                  <c:v>-0.87170643442949447</c:v>
                </c:pt>
                <c:pt idx="139">
                  <c:v>-0.85793131742158002</c:v>
                </c:pt>
                <c:pt idx="140">
                  <c:v>-0.84437074483088848</c:v>
                </c:pt>
                <c:pt idx="141">
                  <c:v>-0.83102165676628192</c:v>
                </c:pt>
                <c:pt idx="142">
                  <c:v>-0.81788101690481718</c:v>
                </c:pt>
                <c:pt idx="143">
                  <c:v>-0.80494581378656682</c:v>
                </c:pt>
                <c:pt idx="144">
                  <c:v>-0.79221306198126673</c:v>
                </c:pt>
                <c:pt idx="145">
                  <c:v>-0.77967980313566176</c:v>
                </c:pt>
                <c:pt idx="146">
                  <c:v>-0.76734310690986007</c:v>
                </c:pt>
                <c:pt idx="147">
                  <c:v>-0.75520007181046167</c:v>
                </c:pt>
                <c:pt idx="148">
                  <c:v>-0.74324782592772642</c:v>
                </c:pt>
                <c:pt idx="149">
                  <c:v>-0.73148352758357149</c:v>
                </c:pt>
                <c:pt idx="150">
                  <c:v>-0.71990436589675555</c:v>
                </c:pt>
                <c:pt idx="151">
                  <c:v>-0.70850756127118319</c:v>
                </c:pt>
                <c:pt idx="152">
                  <c:v>-0.69729036581288251</c:v>
                </c:pt>
                <c:pt idx="153">
                  <c:v>-0.6862500636808414</c:v>
                </c:pt>
                <c:pt idx="154">
                  <c:v>-0.67538397137655881</c:v>
                </c:pt>
                <c:pt idx="155">
                  <c:v>-0.66468943797683377</c:v>
                </c:pt>
                <c:pt idx="156">
                  <c:v>-0.65416384531403304</c:v>
                </c:pt>
                <c:pt idx="157">
                  <c:v>-0.64380460810779283</c:v>
                </c:pt>
                <c:pt idx="158">
                  <c:v>-0.63360917405184214</c:v>
                </c:pt>
                <c:pt idx="159">
                  <c:v>-0.6235750238594131</c:v>
                </c:pt>
                <c:pt idx="160">
                  <c:v>-0.61369967127044478</c:v>
                </c:pt>
                <c:pt idx="161">
                  <c:v>-0.60398066302360121</c:v>
                </c:pt>
                <c:pt idx="162">
                  <c:v>-0.59441557879590956</c:v>
                </c:pt>
                <c:pt idx="163">
                  <c:v>-0.58500203111263482</c:v>
                </c:pt>
                <c:pt idx="164">
                  <c:v>-0.57573766522984349</c:v>
                </c:pt>
                <c:pt idx="165">
                  <c:v>-0.56662015899193707</c:v>
                </c:pt>
                <c:pt idx="166">
                  <c:v>-0.55764722266627786</c:v>
                </c:pt>
                <c:pt idx="167">
                  <c:v>-0.54881659875690081</c:v>
                </c:pt>
                <c:pt idx="168">
                  <c:v>-0.54012606179915501</c:v>
                </c:pt>
                <c:pt idx="169">
                  <c:v>-0.53157341813699932</c:v>
                </c:pt>
                <c:pt idx="170">
                  <c:v>-0.52315650568456706</c:v>
                </c:pt>
                <c:pt idx="171">
                  <c:v>-0.5148731936734775</c:v>
                </c:pt>
                <c:pt idx="172">
                  <c:v>-0.5067213823873139</c:v>
                </c:pt>
                <c:pt idx="173">
                  <c:v>-0.49869900288454094</c:v>
                </c:pt>
                <c:pt idx="174">
                  <c:v>-0.49080401671108081</c:v>
                </c:pt>
                <c:pt idx="175">
                  <c:v>-0.48303441560366794</c:v>
                </c:pt>
                <c:pt idx="176">
                  <c:v>-0.47538822118502511</c:v>
                </c:pt>
                <c:pt idx="177">
                  <c:v>-0.46786348465183014</c:v>
                </c:pt>
                <c:pt idx="178">
                  <c:v>-0.46045828645637921</c:v>
                </c:pt>
                <c:pt idx="179">
                  <c:v>-0.45317073598276875</c:v>
                </c:pt>
                <c:pt idx="180">
                  <c:v>-0.44599897121839538</c:v>
                </c:pt>
                <c:pt idx="181">
                  <c:v>-0.43894115842146764</c:v>
                </c:pt>
                <c:pt idx="182">
                  <c:v>-0.43199549178521585</c:v>
                </c:pt>
                <c:pt idx="183">
                  <c:v>-0.42516019309940772</c:v>
                </c:pt>
                <c:pt idx="184">
                  <c:v>-0.41843351140974433</c:v>
                </c:pt>
                <c:pt idx="185">
                  <c:v>-0.41181372267566957</c:v>
                </c:pt>
                <c:pt idx="186">
                  <c:v>-0.40529912942706714</c:v>
                </c:pt>
                <c:pt idx="187">
                  <c:v>-0.39888806042031744</c:v>
                </c:pt>
                <c:pt idx="188">
                  <c:v>-0.39257887029411503</c:v>
                </c:pt>
                <c:pt idx="189">
                  <c:v>-0.38636993922542873</c:v>
                </c:pt>
                <c:pt idx="190">
                  <c:v>-0.3802596725859736</c:v>
                </c:pt>
                <c:pt idx="191">
                  <c:v>-0.37424650059949771</c:v>
                </c:pt>
                <c:pt idx="192">
                  <c:v>-0.36832887800019981</c:v>
                </c:pt>
                <c:pt idx="193">
                  <c:v>-0.36250528369253887</c:v>
                </c:pt>
                <c:pt idx="194">
                  <c:v>-0.35677422041269158</c:v>
                </c:pt>
                <c:pt idx="195">
                  <c:v>-0.35113421439188419</c:v>
                </c:pt>
                <c:pt idx="196">
                  <c:v>-0.34558381502180641</c:v>
                </c:pt>
                <c:pt idx="197">
                  <c:v>-0.34012159452229779</c:v>
                </c:pt>
                <c:pt idx="198">
                  <c:v>-0.33474614761147836</c:v>
                </c:pt>
                <c:pt idx="199">
                  <c:v>-0.32945609117847718</c:v>
                </c:pt>
                <c:pt idx="200">
                  <c:v>-0.32425006395890771</c:v>
                </c:pt>
                <c:pt idx="201">
                  <c:v>-0.31912672621320159</c:v>
                </c:pt>
                <c:pt idx="202">
                  <c:v>-0.31408475940792963</c:v>
                </c:pt>
                <c:pt idx="203">
                  <c:v>-0.30912286590020066</c:v>
                </c:pt>
                <c:pt idx="204">
                  <c:v>-0.30423976862523605</c:v>
                </c:pt>
                <c:pt idx="205">
                  <c:v>-0.2994342107871899</c:v>
                </c:pt>
                <c:pt idx="206">
                  <c:v>-0.29470495555329429</c:v>
                </c:pt>
                <c:pt idx="207">
                  <c:v>-0.29005078575138393</c:v>
                </c:pt>
                <c:pt idx="208">
                  <c:v>-0.28547050357085402</c:v>
                </c:pt>
                <c:pt idx="209">
                  <c:v>-0.28096293026709479</c:v>
                </c:pt>
                <c:pt idx="210">
                  <c:v>-0.2765269058694424</c:v>
                </c:pt>
                <c:pt idx="211">
                  <c:v>-0.27216128889267222</c:v>
                </c:pt>
                <c:pt idx="212">
                  <c:v>-0.26786495605206251</c:v>
                </c:pt>
                <c:pt idx="213">
                  <c:v>-0.26363680198204259</c:v>
                </c:pt>
                <c:pt idx="214">
                  <c:v>-0.25947573895844606</c:v>
                </c:pt>
                <c:pt idx="215">
                  <c:v>-0.25538069662436669</c:v>
                </c:pt>
                <c:pt idx="216">
                  <c:v>-0.25135062171963007</c:v>
                </c:pt>
                <c:pt idx="217">
                  <c:v>-0.2473844778138739</c:v>
                </c:pt>
                <c:pt idx="218">
                  <c:v>-0.24348124504323662</c:v>
                </c:pt>
                <c:pt idx="219">
                  <c:v>-0.23963991985064487</c:v>
                </c:pt>
                <c:pt idx="220">
                  <c:v>-0.23585951472968789</c:v>
                </c:pt>
                <c:pt idx="221">
                  <c:v>-0.2321390579720666</c:v>
                </c:pt>
                <c:pt idx="222">
                  <c:v>-0.2284775934185993</c:v>
                </c:pt>
                <c:pt idx="223">
                  <c:v>-0.22487418021376376</c:v>
                </c:pt>
                <c:pt idx="224">
                  <c:v>-0.22132789256375693</c:v>
                </c:pt>
                <c:pt idx="225">
                  <c:v>-0.21783781949804576</c:v>
                </c:pt>
                <c:pt idx="226">
                  <c:v>-0.21440306463438508</c:v>
                </c:pt>
                <c:pt idx="227">
                  <c:v>-0.21102274594727663</c:v>
                </c:pt>
                <c:pt idx="228">
                  <c:v>-0.20769599553983495</c:v>
                </c:pt>
                <c:pt idx="229">
                  <c:v>-0.20442195941903921</c:v>
                </c:pt>
                <c:pt idx="230">
                  <c:v>-0.20119979727433124</c:v>
                </c:pt>
                <c:pt idx="231">
                  <c:v>-0.19802868225953113</c:v>
                </c:pt>
                <c:pt idx="232">
                  <c:v>-0.19490780077803688</c:v>
                </c:pt>
                <c:pt idx="233">
                  <c:v>-0.19183635227127305</c:v>
                </c:pt>
                <c:pt idx="234">
                  <c:v>-0.18881354901035402</c:v>
                </c:pt>
                <c:pt idx="235">
                  <c:v>-0.18583861589092679</c:v>
                </c:pt>
                <c:pt idx="236">
                  <c:v>-0.18291079023115267</c:v>
                </c:pt>
                <c:pt idx="237">
                  <c:v>-0.18002932157280041</c:v>
                </c:pt>
                <c:pt idx="238">
                  <c:v>-0.17719347148540174</c:v>
                </c:pt>
                <c:pt idx="239">
                  <c:v>-0.17440251337344212</c:v>
                </c:pt>
                <c:pt idx="240">
                  <c:v>-0.17165573228654349</c:v>
                </c:pt>
                <c:pt idx="241">
                  <c:v>-0.16895242473260103</c:v>
                </c:pt>
                <c:pt idx="242">
                  <c:v>-0.16629189849384088</c:v>
                </c:pt>
                <c:pt idx="243">
                  <c:v>-0.16367347244575123</c:v>
                </c:pt>
                <c:pt idx="244">
                  <c:v>-0.16109647637886082</c:v>
                </c:pt>
                <c:pt idx="245">
                  <c:v>-0.15856025082331468</c:v>
                </c:pt>
                <c:pt idx="246">
                  <c:v>-0.15606414687621742</c:v>
                </c:pt>
                <c:pt idx="247">
                  <c:v>-0.15360752603170252</c:v>
                </c:pt>
                <c:pt idx="248">
                  <c:v>-0.15118976001368797</c:v>
                </c:pt>
                <c:pt idx="249">
                  <c:v>-0.14881023061128637</c:v>
                </c:pt>
                <c:pt idx="250">
                  <c:v>-0.14646832951682412</c:v>
                </c:pt>
                <c:pt idx="251">
                  <c:v>-0.14416345816643844</c:v>
                </c:pt>
                <c:pt idx="252">
                  <c:v>-0.14189502758321235</c:v>
                </c:pt>
                <c:pt idx="253">
                  <c:v>-0.13966245822281032</c:v>
                </c:pt>
                <c:pt idx="254">
                  <c:v>-0.13746517982157905</c:v>
                </c:pt>
                <c:pt idx="255">
                  <c:v>-0.135302631247077</c:v>
                </c:pt>
                <c:pt idx="256">
                  <c:v>-0.1331742603509953</c:v>
                </c:pt>
                <c:pt idx="257">
                  <c:v>-0.13107952382443613</c:v>
                </c:pt>
                <c:pt idx="258">
                  <c:v>-0.12901788705550984</c:v>
                </c:pt>
                <c:pt idx="259">
                  <c:v>-0.12698882398922101</c:v>
                </c:pt>
                <c:pt idx="260">
                  <c:v>-0.12499181698960778</c:v>
                </c:pt>
                <c:pt idx="261">
                  <c:v>-0.1230263567040842</c:v>
                </c:pt>
                <c:pt idx="262">
                  <c:v>-0.12109194192998747</c:v>
                </c:pt>
                <c:pt idx="263">
                  <c:v>-0.11918807948325547</c:v>
                </c:pt>
                <c:pt idx="264">
                  <c:v>-0.11731428406923379</c:v>
                </c:pt>
                <c:pt idx="265">
                  <c:v>-0.11547007815555059</c:v>
                </c:pt>
                <c:pt idx="266">
                  <c:v>-0.11365499184706056</c:v>
                </c:pt>
                <c:pt idx="267">
                  <c:v>-0.11186856276279379</c:v>
                </c:pt>
                <c:pt idx="268">
                  <c:v>-0.11011033591490026</c:v>
                </c:pt>
                <c:pt idx="269">
                  <c:v>-0.10837986358954013</c:v>
                </c:pt>
                <c:pt idx="270">
                  <c:v>-0.10667670522971218</c:v>
                </c:pt>
                <c:pt idx="271">
                  <c:v>-0.10500042731996644</c:v>
                </c:pt>
                <c:pt idx="272">
                  <c:v>-0.10335060327299042</c:v>
                </c:pt>
                <c:pt idx="273">
                  <c:v>-0.10172681331801668</c:v>
                </c:pt>
                <c:pt idx="274">
                  <c:v>-0.10012864439105405</c:v>
                </c:pt>
                <c:pt idx="275">
                  <c:v>-9.8555690026882067E-2</c:v>
                </c:pt>
                <c:pt idx="276">
                  <c:v>-9.7007550252804151E-2</c:v>
                </c:pt>
                <c:pt idx="277">
                  <c:v>-9.5483831484109397E-2</c:v>
                </c:pt>
                <c:pt idx="278">
                  <c:v>-9.3984146421242282E-2</c:v>
                </c:pt>
                <c:pt idx="279">
                  <c:v>-9.2508113948627888E-2</c:v>
                </c:pt>
                <c:pt idx="280">
                  <c:v>-9.1055359035143252E-2</c:v>
                </c:pt>
                <c:pt idx="281">
                  <c:v>-8.9625512636191867E-2</c:v>
                </c:pt>
                <c:pt idx="282">
                  <c:v>-8.8218211597378901E-2</c:v>
                </c:pt>
                <c:pt idx="283">
                  <c:v>-8.683309855973885E-2</c:v>
                </c:pt>
                <c:pt idx="284">
                  <c:v>-8.5469821866498832E-2</c:v>
                </c:pt>
                <c:pt idx="285">
                  <c:v>-8.4128035471359552E-2</c:v>
                </c:pt>
                <c:pt idx="286">
                  <c:v>-8.2807398848254415E-2</c:v>
                </c:pt>
                <c:pt idx="287">
                  <c:v>-8.1507576902584894E-2</c:v>
                </c:pt>
                <c:pt idx="288">
                  <c:v>-8.0228239883878782E-2</c:v>
                </c:pt>
                <c:pt idx="289">
                  <c:v>-7.8969063299877795E-2</c:v>
                </c:pt>
                <c:pt idx="290">
                  <c:v>-7.7729727832008058E-2</c:v>
                </c:pt>
                <c:pt idx="291">
                  <c:v>-7.6509919252231787E-2</c:v>
                </c:pt>
                <c:pt idx="292">
                  <c:v>-7.530932834123534E-2</c:v>
                </c:pt>
                <c:pt idx="293">
                  <c:v>-7.4127650807951168E-2</c:v>
                </c:pt>
                <c:pt idx="294">
                  <c:v>-7.2964587210379725E-2</c:v>
                </c:pt>
                <c:pt idx="295">
                  <c:v>-7.1819842877701656E-2</c:v>
                </c:pt>
                <c:pt idx="296">
                  <c:v>-7.0693127833642289E-2</c:v>
                </c:pt>
                <c:pt idx="297">
                  <c:v>-6.9584156721086518E-2</c:v>
                </c:pt>
                <c:pt idx="298">
                  <c:v>-6.8492648727908889E-2</c:v>
                </c:pt>
                <c:pt idx="299">
                  <c:v>-6.7418327514014026E-2</c:v>
                </c:pt>
                <c:pt idx="300">
                  <c:v>-6.6360921139548196E-2</c:v>
                </c:pt>
                <c:pt idx="301">
                  <c:v>-6.532016199428238E-2</c:v>
                </c:pt>
                <c:pt idx="302">
                  <c:v>-6.4295786728133117E-2</c:v>
                </c:pt>
                <c:pt idx="303">
                  <c:v>-6.3287536182816531E-2</c:v>
                </c:pt>
                <c:pt idx="304">
                  <c:v>-6.229515532459929E-2</c:v>
                </c:pt>
                <c:pt idx="305">
                  <c:v>-6.1318393178145844E-2</c:v>
                </c:pt>
                <c:pt idx="306">
                  <c:v>-6.0357002761431612E-2</c:v>
                </c:pt>
                <c:pt idx="307">
                  <c:v>-5.9410741021716514E-2</c:v>
                </c:pt>
                <c:pt idx="308">
                  <c:v>-5.8479368772546073E-2</c:v>
                </c:pt>
                <c:pt idx="309">
                  <c:v>-5.7562650631778588E-2</c:v>
                </c:pt>
                <c:pt idx="310">
                  <c:v>-5.6660354960612204E-2</c:v>
                </c:pt>
                <c:pt idx="311">
                  <c:v>-5.5772253803598883E-2</c:v>
                </c:pt>
                <c:pt idx="312">
                  <c:v>-5.48981228296294E-2</c:v>
                </c:pt>
                <c:pt idx="313">
                  <c:v>-5.4037741273870982E-2</c:v>
                </c:pt>
                <c:pt idx="314">
                  <c:v>-5.3190891880646074E-2</c:v>
                </c:pt>
                <c:pt idx="315">
                  <c:v>-5.2357360847232762E-2</c:v>
                </c:pt>
                <c:pt idx="316">
                  <c:v>-5.1536937768574612E-2</c:v>
                </c:pt>
                <c:pt idx="317">
                  <c:v>-5.072941558288379E-2</c:v>
                </c:pt>
                <c:pt idx="318">
                  <c:v>-4.9934590518123309E-2</c:v>
                </c:pt>
                <c:pt idx="319">
                  <c:v>-4.9152262039354078E-2</c:v>
                </c:pt>
                <c:pt idx="320">
                  <c:v>-4.8382232796931705E-2</c:v>
                </c:pt>
                <c:pt idx="321">
                  <c:v>-4.7624308575541577E-2</c:v>
                </c:pt>
                <c:pt idx="322">
                  <c:v>-4.6878298244055004E-2</c:v>
                </c:pt>
                <c:pt idx="323">
                  <c:v>-4.6144013706196488E-2</c:v>
                </c:pt>
                <c:pt idx="324">
                  <c:v>-4.5421269852006667E-2</c:v>
                </c:pt>
                <c:pt idx="325">
                  <c:v>-4.4709884510088629E-2</c:v>
                </c:pt>
                <c:pt idx="326">
                  <c:v>-4.4009678400625002E-2</c:v>
                </c:pt>
                <c:pt idx="327">
                  <c:v>-4.3320475089153203E-2</c:v>
                </c:pt>
                <c:pt idx="328">
                  <c:v>-4.2642100941085712E-2</c:v>
                </c:pt>
                <c:pt idx="329">
                  <c:v>-4.1974385076964979E-2</c:v>
                </c:pt>
                <c:pt idx="330">
                  <c:v>-4.1317159328438352E-2</c:v>
                </c:pt>
                <c:pt idx="331">
                  <c:v>-4.0670258194944645E-2</c:v>
                </c:pt>
                <c:pt idx="332">
                  <c:v>-4.0033518801097005E-2</c:v>
                </c:pt>
                <c:pt idx="333">
                  <c:v>-3.9406780854754048E-2</c:v>
                </c:pt>
                <c:pt idx="334">
                  <c:v>-3.8789886605766162E-2</c:v>
                </c:pt>
                <c:pt idx="335">
                  <c:v>-3.8182680805386046E-2</c:v>
                </c:pt>
                <c:pt idx="336">
                  <c:v>-3.7585010666333733E-2</c:v>
                </c:pt>
                <c:pt idx="337">
                  <c:v>-3.6996725823504564E-2</c:v>
                </c:pt>
                <c:pt idx="338">
                  <c:v>-3.641767829530939E-2</c:v>
                </c:pt>
                <c:pt idx="339">
                  <c:v>-3.5847722445637983E-2</c:v>
                </c:pt>
                <c:pt idx="340">
                  <c:v>-3.5286714946434039E-2</c:v>
                </c:pt>
                <c:pt idx="341">
                  <c:v>-3.4734514740872947E-2</c:v>
                </c:pt>
                <c:pt idx="342">
                  <c:v>-3.4190983007131678E-2</c:v>
                </c:pt>
                <c:pt idx="343">
                  <c:v>-3.3655983122741692E-2</c:v>
                </c:pt>
                <c:pt idx="344">
                  <c:v>-3.3129380629515703E-2</c:v>
                </c:pt>
                <c:pt idx="345">
                  <c:v>-3.2611043199037369E-2</c:v>
                </c:pt>
                <c:pt idx="346">
                  <c:v>-3.2100840598707339E-2</c:v>
                </c:pt>
                <c:pt idx="347">
                  <c:v>-3.1598644658333931E-2</c:v>
                </c:pt>
                <c:pt idx="348">
                  <c:v>-3.1104329237261516E-2</c:v>
                </c:pt>
                <c:pt idx="349">
                  <c:v>-3.0617770192027015E-2</c:v>
                </c:pt>
                <c:pt idx="350">
                  <c:v>-3.0138845344536022E-2</c:v>
                </c:pt>
                <c:pt idx="351">
                  <c:v>-2.9667434450750364E-2</c:v>
                </c:pt>
                <c:pt idx="352">
                  <c:v>-2.9203419169878401E-2</c:v>
                </c:pt>
                <c:pt idx="353">
                  <c:v>-2.8746683034060312E-2</c:v>
                </c:pt>
                <c:pt idx="354">
                  <c:v>-2.8297111418540216E-2</c:v>
                </c:pt>
                <c:pt idx="355">
                  <c:v>-2.7854591512316687E-2</c:v>
                </c:pt>
                <c:pt idx="356">
                  <c:v>-2.7419012289265226E-2</c:v>
                </c:pt>
                <c:pt idx="357">
                  <c:v>-2.6990264479723334E-2</c:v>
                </c:pt>
                <c:pt idx="358">
                  <c:v>-2.6568240542532064E-2</c:v>
                </c:pt>
                <c:pt idx="359">
                  <c:v>-2.6152834637525955E-2</c:v>
                </c:pt>
                <c:pt idx="360">
                  <c:v>-2.5743942598464256E-2</c:v>
                </c:pt>
                <c:pt idx="361">
                  <c:v>-2.5341461906396402E-2</c:v>
                </c:pt>
                <c:pt idx="362">
                  <c:v>-2.4945291663454366E-2</c:v>
                </c:pt>
                <c:pt idx="363">
                  <c:v>-2.455533256706547E-2</c:v>
                </c:pt>
                <c:pt idx="364">
                  <c:v>-2.4171486884578305E-2</c:v>
                </c:pt>
                <c:pt idx="365">
                  <c:v>-2.3793658428295596E-2</c:v>
                </c:pt>
                <c:pt idx="366">
                  <c:v>-2.3421752530907135E-2</c:v>
                </c:pt>
                <c:pt idx="367">
                  <c:v>-2.3055676021315984E-2</c:v>
                </c:pt>
                <c:pt idx="368">
                  <c:v>-2.2695337200852483E-2</c:v>
                </c:pt>
                <c:pt idx="369">
                  <c:v>-2.2340645819868901E-2</c:v>
                </c:pt>
                <c:pt idx="370">
                  <c:v>-2.1991513054708985E-2</c:v>
                </c:pt>
                <c:pt idx="371">
                  <c:v>-2.1647851485046429E-2</c:v>
                </c:pt>
                <c:pt idx="372">
                  <c:v>-2.1309575071585807E-2</c:v>
                </c:pt>
                <c:pt idx="373">
                  <c:v>-2.0976599134120977E-2</c:v>
                </c:pt>
                <c:pt idx="374">
                  <c:v>-2.064884032994414E-2</c:v>
                </c:pt>
                <c:pt idx="375">
                  <c:v>-2.0326216632600647E-2</c:v>
                </c:pt>
                <c:pt idx="376">
                  <c:v>-2.0008647310983931E-2</c:v>
                </c:pt>
                <c:pt idx="377">
                  <c:v>-1.9696052908764326E-2</c:v>
                </c:pt>
                <c:pt idx="378">
                  <c:v>-1.938835522414746E-2</c:v>
                </c:pt>
                <c:pt idx="379">
                  <c:v>-1.9085477289956201E-2</c:v>
                </c:pt>
                <c:pt idx="380">
                  <c:v>-1.8787343354030719E-2</c:v>
                </c:pt>
                <c:pt idx="381">
                  <c:v>-1.8493878859942685E-2</c:v>
                </c:pt>
                <c:pt idx="382">
                  <c:v>-1.8205010428016893E-2</c:v>
                </c:pt>
                <c:pt idx="383">
                  <c:v>-1.7920665836656961E-2</c:v>
                </c:pt>
                <c:pt idx="384">
                  <c:v>-1.7640774003968917E-2</c:v>
                </c:pt>
                <c:pt idx="385">
                  <c:v>-1.736526496967869E-2</c:v>
                </c:pt>
                <c:pt idx="386">
                  <c:v>-1.7094069877338487E-2</c:v>
                </c:pt>
                <c:pt idx="387">
                  <c:v>-1.682712095681722E-2</c:v>
                </c:pt>
                <c:pt idx="388">
                  <c:v>-1.6564351507070758E-2</c:v>
                </c:pt>
                <c:pt idx="389">
                  <c:v>-1.6305695879187211E-2</c:v>
                </c:pt>
                <c:pt idx="390">
                  <c:v>-1.6051089459703106E-2</c:v>
                </c:pt>
                <c:pt idx="391">
                  <c:v>-1.5800468654185613E-2</c:v>
                </c:pt>
                <c:pt idx="392">
                  <c:v>-1.5553770871077099E-2</c:v>
                </c:pt>
                <c:pt idx="393">
                  <c:v>-1.5310934505797432E-2</c:v>
                </c:pt>
                <c:pt idx="394">
                  <c:v>-1.5071898925099915E-2</c:v>
                </c:pt>
                <c:pt idx="395">
                  <c:v>-1.4836604451676907E-2</c:v>
                </c:pt>
                <c:pt idx="396">
                  <c:v>-1.4604992349011092E-2</c:v>
                </c:pt>
                <c:pt idx="397">
                  <c:v>-1.4377004806468099E-2</c:v>
                </c:pt>
                <c:pt idx="398">
                  <c:v>-1.4152584924627398E-2</c:v>
                </c:pt>
                <c:pt idx="399">
                  <c:v>-1.3931676700846506E-2</c:v>
                </c:pt>
                <c:pt idx="400">
                  <c:v>-1.3714225015055856E-2</c:v>
                </c:pt>
                <c:pt idx="401">
                  <c:v>-1.3500175615779883E-2</c:v>
                </c:pt>
                <c:pt idx="402">
                  <c:v>-1.3289475106380991E-2</c:v>
                </c:pt>
                <c:pt idx="403">
                  <c:v>-1.3082070931522817E-2</c:v>
                </c:pt>
                <c:pt idx="404">
                  <c:v>-1.2877911363849109E-2</c:v>
                </c:pt>
                <c:pt idx="405">
                  <c:v>-1.2676945490874968E-2</c:v>
                </c:pt>
                <c:pt idx="406">
                  <c:v>-1.2479123202086927E-2</c:v>
                </c:pt>
                <c:pt idx="407">
                  <c:v>-1.2284395176248334E-2</c:v>
                </c:pt>
                <c:pt idx="408">
                  <c:v>-1.209271286890734E-2</c:v>
                </c:pt>
                <c:pt idx="409">
                  <c:v>-1.1904028500103336E-2</c:v>
                </c:pt>
                <c:pt idx="410">
                  <c:v>-1.1718295042269525E-2</c:v>
                </c:pt>
                <c:pt idx="411">
                  <c:v>-1.1535466208327913E-2</c:v>
                </c:pt>
                <c:pt idx="412">
                  <c:v>-1.1355496439973894E-2</c:v>
                </c:pt>
                <c:pt idx="413">
                  <c:v>-1.1178340896147323E-2</c:v>
                </c:pt>
                <c:pt idx="414">
                  <c:v>-1.1003955441686935E-2</c:v>
                </c:pt>
                <c:pt idx="415">
                  <c:v>-1.0832296636165594E-2</c:v>
                </c:pt>
                <c:pt idx="416">
                  <c:v>-1.0663321722902895E-2</c:v>
                </c:pt>
                <c:pt idx="417">
                  <c:v>-1.0496988618152727E-2</c:v>
                </c:pt>
                <c:pt idx="418">
                  <c:v>-1.0333255900462818E-2</c:v>
                </c:pt>
                <c:pt idx="419">
                  <c:v>-1.0172082800203564E-2</c:v>
                </c:pt>
                <c:pt idx="420">
                  <c:v>-1.0013429189263198E-2</c:v>
                </c:pt>
                <c:pt idx="421">
                  <c:v>-9.8572555709070912E-3</c:v>
                </c:pt>
                <c:pt idx="422">
                  <c:v>-9.7035230697980722E-3</c:v>
                </c:pt>
                <c:pt idx="423">
                  <c:v>-9.5521934221755606E-3</c:v>
                </c:pt>
                <c:pt idx="424">
                  <c:v>-9.4032289661906687E-3</c:v>
                </c:pt>
                <c:pt idx="425">
                  <c:v>-9.2565926323950228E-3</c:v>
                </c:pt>
                <c:pt idx="426">
                  <c:v>-9.1122479343807052E-3</c:v>
                </c:pt>
                <c:pt idx="427">
                  <c:v>-8.9701589595689319E-3</c:v>
                </c:pt>
                <c:pt idx="428">
                  <c:v>-8.8302903601450329E-3</c:v>
                </c:pt>
                <c:pt idx="429">
                  <c:v>-8.6926073441376088E-3</c:v>
                </c:pt>
                <c:pt idx="430">
                  <c:v>-8.5570756666391249E-3</c:v>
                </c:pt>
                <c:pt idx="431">
                  <c:v>-8.4236616211662129E-3</c:v>
                </c:pt>
                <c:pt idx="432">
                  <c:v>-8.2923320311570192E-3</c:v>
                </c:pt>
                <c:pt idx="433">
                  <c:v>-8.1630542416036515E-3</c:v>
                </c:pt>
                <c:pt idx="434">
                  <c:v>-8.0357961108173948E-3</c:v>
                </c:pt>
                <c:pt idx="435">
                  <c:v>-7.910526002324756E-3</c:v>
                </c:pt>
                <c:pt idx="436">
                  <c:v>-7.7872127768920923E-3</c:v>
                </c:pt>
                <c:pt idx="437">
                  <c:v>-7.6658257846768298E-3</c:v>
                </c:pt>
                <c:pt idx="438">
                  <c:v>-7.5463348575032741E-3</c:v>
                </c:pt>
                <c:pt idx="439">
                  <c:v>-7.4287103012609275E-3</c:v>
                </c:pt>
                <c:pt idx="440">
                  <c:v>-7.3129228884235608E-3</c:v>
                </c:pt>
                <c:pt idx="441">
                  <c:v>-7.1989438506867469E-3</c:v>
                </c:pt>
                <c:pt idx="442">
                  <c:v>-7.0867448717224155E-3</c:v>
                </c:pt>
                <c:pt idx="443">
                  <c:v>-6.9762980800481813E-3</c:v>
                </c:pt>
                <c:pt idx="444">
                  <c:v>-6.8675760420098568E-3</c:v>
                </c:pt>
                <c:pt idx="445">
                  <c:v>-6.7605517548751529E-3</c:v>
                </c:pt>
                <c:pt idx="446">
                  <c:v>-6.6551986400369863E-3</c:v>
                </c:pt>
                <c:pt idx="447">
                  <c:v>-6.5514905363244832E-3</c:v>
                </c:pt>
                <c:pt idx="448">
                  <c:v>-6.4494016934200623E-3</c:v>
                </c:pt>
                <c:pt idx="449">
                  <c:v>-6.3489067653808053E-3</c:v>
                </c:pt>
                <c:pt idx="450">
                  <c:v>-6.2499808042626379E-3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fit_3NN_BCC!$M$18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fit_3NN_BCC!$M$19:$M$469</c:f>
              <c:numCache>
                <c:formatCode>General</c:formatCode>
                <c:ptCount val="451"/>
                <c:pt idx="0">
                  <c:v>1.0393774136848855</c:v>
                </c:pt>
                <c:pt idx="1">
                  <c:v>0.50084542559621781</c:v>
                </c:pt>
                <c:pt idx="2">
                  <c:v>-1.3635004834377185E-2</c:v>
                </c:pt>
                <c:pt idx="3">
                  <c:v>-0.50495893269880554</c:v>
                </c:pt>
                <c:pt idx="4">
                  <c:v>-0.97398897301874499</c:v>
                </c:pt>
                <c:pt idx="5">
                  <c:v>-1.421556499453061</c:v>
                </c:pt>
                <c:pt idx="6">
                  <c:v>-1.8484627971083576</c:v>
                </c:pt>
                <c:pt idx="7">
                  <c:v>-2.2554801712807908</c:v>
                </c:pt>
                <c:pt idx="8">
                  <c:v>-2.6433530138816543</c:v>
                </c:pt>
                <c:pt idx="9">
                  <c:v>-3.0127988292271901</c:v>
                </c:pt>
                <c:pt idx="10">
                  <c:v>-3.3645092208034484</c:v>
                </c:pt>
                <c:pt idx="11">
                  <c:v>-3.6991508405510523</c:v>
                </c:pt>
                <c:pt idx="12">
                  <c:v>-4.0173663021507124</c:v>
                </c:pt>
                <c:pt idx="13">
                  <c:v>-4.3197750597302687</c:v>
                </c:pt>
                <c:pt idx="14">
                  <c:v>-4.6069742533549558</c:v>
                </c:pt>
                <c:pt idx="15">
                  <c:v>-4.8795395226076081</c:v>
                </c:pt>
                <c:pt idx="16">
                  <c:v>-5.1380257895114454</c:v>
                </c:pt>
                <c:pt idx="17">
                  <c:v>-5.3829680119975691</c:v>
                </c:pt>
                <c:pt idx="18">
                  <c:v>-5.6148819090698296</c:v>
                </c:pt>
                <c:pt idx="19">
                  <c:v>-5.8342646587729146</c:v>
                </c:pt>
                <c:pt idx="20">
                  <c:v>-6.0415955700249988</c:v>
                </c:pt>
                <c:pt idx="21">
                  <c:v>-6.2373367293323696</c:v>
                </c:pt>
                <c:pt idx="22">
                  <c:v>-6.4219336233632358</c:v>
                </c:pt>
                <c:pt idx="23">
                  <c:v>-6.5958157383176044</c:v>
                </c:pt>
                <c:pt idx="24">
                  <c:v>-6.7593971369926216</c:v>
                </c:pt>
                <c:pt idx="25">
                  <c:v>-6.9130770144064826</c:v>
                </c:pt>
                <c:pt idx="26">
                  <c:v>-7.0572402328092672</c:v>
                </c:pt>
                <c:pt idx="27">
                  <c:v>-7.192257836875573</c:v>
                </c:pt>
                <c:pt idx="28">
                  <c:v>-7.3184875498421977</c:v>
                </c:pt>
                <c:pt idx="29">
                  <c:v>-7.436274251323276</c:v>
                </c:pt>
                <c:pt idx="30">
                  <c:v>-7.5459504375061535</c:v>
                </c:pt>
                <c:pt idx="31">
                  <c:v>-7.6478366644030036</c:v>
                </c:pt>
                <c:pt idx="32">
                  <c:v>-7.7422419748065234</c:v>
                </c:pt>
                <c:pt idx="33">
                  <c:v>-7.8294643095718524</c:v>
                </c:pt>
                <c:pt idx="34">
                  <c:v>-7.9097909038224969</c:v>
                </c:pt>
                <c:pt idx="35">
                  <c:v>-7.9834986686540628</c:v>
                </c:pt>
                <c:pt idx="36">
                  <c:v>-8.0508545588869698</c:v>
                </c:pt>
                <c:pt idx="37">
                  <c:v>-8.1121159273973973</c:v>
                </c:pt>
                <c:pt idx="38">
                  <c:v>-8.1675308665349569</c:v>
                </c:pt>
                <c:pt idx="39">
                  <c:v>-8.2173385371154186</c:v>
                </c:pt>
                <c:pt idx="40">
                  <c:v>-8.2617694854575241</c:v>
                </c:pt>
                <c:pt idx="41">
                  <c:v>-8.3010459489147017</c:v>
                </c:pt>
                <c:pt idx="42">
                  <c:v>-8.3353821503345173</c:v>
                </c:pt>
                <c:pt idx="43">
                  <c:v>-8.3649845818620197</c:v>
                </c:pt>
                <c:pt idx="44">
                  <c:v>-8.390052278486511</c:v>
                </c:pt>
                <c:pt idx="45">
                  <c:v>-8.4107770817160876</c:v>
                </c:pt>
                <c:pt idx="46">
                  <c:v>-8.4273438937488745</c:v>
                </c:pt>
                <c:pt idx="47">
                  <c:v>-8.4399309224958685</c:v>
                </c:pt>
                <c:pt idx="48">
                  <c:v>-8.4487099177962328</c:v>
                </c:pt>
                <c:pt idx="49">
                  <c:v>-8.4538463991528801</c:v>
                </c:pt>
                <c:pt idx="50">
                  <c:v>-8.4554998753033122</c:v>
                </c:pt>
                <c:pt idx="51">
                  <c:v>-8.45382405592858</c:v>
                </c:pt>
                <c:pt idx="52">
                  <c:v>-8.4489670557915488</c:v>
                </c:pt>
                <c:pt idx="53">
                  <c:v>-8.4410715915843291</c:v>
                </c:pt>
                <c:pt idx="54">
                  <c:v>-8.4302751717541078</c:v>
                </c:pt>
                <c:pt idx="55">
                  <c:v>-8.4167102795661073</c:v>
                </c:pt>
                <c:pt idx="56">
                  <c:v>-8.4005045496526236</c:v>
                </c:pt>
                <c:pt idx="57">
                  <c:v>-8.3817809382874291</c:v>
                </c:pt>
                <c:pt idx="58">
                  <c:v>-8.3606578876157975</c:v>
                </c:pt>
                <c:pt idx="59">
                  <c:v>-8.3372494840614948</c:v>
                </c:pt>
                <c:pt idx="60">
                  <c:v>-8.3116656111237504</c:v>
                </c:pt>
                <c:pt idx="61">
                  <c:v>-8.2840120967690769</c:v>
                </c:pt>
                <c:pt idx="62">
                  <c:v>-8.2543908556149823</c:v>
                </c:pt>
                <c:pt idx="63">
                  <c:v>-8.2229000260952319</c:v>
                </c:pt>
                <c:pt idx="64">
                  <c:v>-8.1896341027890767</c:v>
                </c:pt>
                <c:pt idx="65">
                  <c:v>-8.1546840640899596</c:v>
                </c:pt>
                <c:pt idx="66">
                  <c:v>-8.1181374953826637</c:v>
                </c:pt>
                <c:pt idx="67">
                  <c:v>-8.0800787078914134</c:v>
                </c:pt>
                <c:pt idx="68">
                  <c:v>-8.04058885335537</c:v>
                </c:pt>
                <c:pt idx="69">
                  <c:v>-7.9997460346821052</c:v>
                </c:pt>
                <c:pt idx="70">
                  <c:v>-7.9576254127239583</c:v>
                </c:pt>
                <c:pt idx="71">
                  <c:v>-7.9142993093167693</c:v>
                </c:pt>
                <c:pt idx="72">
                  <c:v>-7.869837306715274</c:v>
                </c:pt>
                <c:pt idx="73">
                  <c:v>-7.8243063435544409</c:v>
                </c:pt>
                <c:pt idx="74">
                  <c:v>-7.77777080746122</c:v>
                </c:pt>
                <c:pt idx="75">
                  <c:v>-7.730292624436494</c:v>
                </c:pt>
                <c:pt idx="76">
                  <c:v>-7.6819313451226847</c:v>
                </c:pt>
                <c:pt idx="77">
                  <c:v>-7.6327442280680486</c:v>
                </c:pt>
                <c:pt idx="78">
                  <c:v>-7.5827863200947263</c:v>
                </c:pt>
                <c:pt idx="79">
                  <c:v>-7.5321105338735492</c:v>
                </c:pt>
                <c:pt idx="80">
                  <c:v>-7.4807677228048481</c:v>
                </c:pt>
                <c:pt idx="81">
                  <c:v>-7.428806753300905</c:v>
                </c:pt>
                <c:pt idx="82">
                  <c:v>-7.3762745745620322</c:v>
                </c:pt>
                <c:pt idx="83">
                  <c:v>-7.3232162859350822</c:v>
                </c:pt>
                <c:pt idx="84">
                  <c:v>-7.2696752019397515</c:v>
                </c:pt>
                <c:pt idx="85">
                  <c:v>-7.2156929150450511</c:v>
                </c:pt>
                <c:pt idx="86">
                  <c:v>-7.1613093562752068</c:v>
                </c:pt>
                <c:pt idx="87">
                  <c:v>-7.1065628537214911</c:v>
                </c:pt>
                <c:pt idx="88">
                  <c:v>-7.0514901890335082</c:v>
                </c:pt>
                <c:pt idx="89">
                  <c:v>-6.9961266519610259</c:v>
                </c:pt>
                <c:pt idx="90">
                  <c:v>-6.9405060930146112</c:v>
                </c:pt>
                <c:pt idx="91">
                  <c:v>-6.8846609743110738</c:v>
                </c:pt>
                <c:pt idx="92">
                  <c:v>-6.8286224186671944</c:v>
                </c:pt>
                <c:pt idx="93">
                  <c:v>-6.7724202570029526</c:v>
                </c:pt>
                <c:pt idx="94">
                  <c:v>-6.7160830741132909</c:v>
                </c:pt>
                <c:pt idx="95">
                  <c:v>-6.6596382528653226</c:v>
                </c:pt>
                <c:pt idx="96">
                  <c:v>-6.6031120168757784</c:v>
                </c:pt>
                <c:pt idx="97">
                  <c:v>-6.5465294717216107</c:v>
                </c:pt>
                <c:pt idx="98">
                  <c:v>-6.4899146447347036</c:v>
                </c:pt>
                <c:pt idx="99">
                  <c:v>-6.4332905234298643</c:v>
                </c:pt>
                <c:pt idx="100">
                  <c:v>-6.3766790926134842</c:v>
                </c:pt>
                <c:pt idx="101">
                  <c:v>-6.3201013702185378</c:v>
                </c:pt>
                <c:pt idx="102">
                  <c:v>-6.26357744191007</c:v>
                </c:pt>
                <c:pt idx="103">
                  <c:v>-6.2071264945035853</c:v>
                </c:pt>
                <c:pt idx="104">
                  <c:v>-6.1507668482373905</c:v>
                </c:pt>
                <c:pt idx="105">
                  <c:v>-6.0945159879384345</c:v>
                </c:pt>
                <c:pt idx="106">
                  <c:v>-6.0383905931197122</c:v>
                </c:pt>
                <c:pt idx="107">
                  <c:v>-5.9824065670461151</c:v>
                </c:pt>
                <c:pt idx="108">
                  <c:v>-5.9265790648041277</c:v>
                </c:pt>
                <c:pt idx="109">
                  <c:v>-5.8709225204096631</c:v>
                </c:pt>
                <c:pt idx="110">
                  <c:v>-5.8154506729870228</c:v>
                </c:pt>
                <c:pt idx="111">
                  <c:v>-5.7601765920508887</c:v>
                </c:pt>
                <c:pt idx="112">
                  <c:v>-5.7051127019220171</c:v>
                </c:pt>
                <c:pt idx="113">
                  <c:v>-5.6502708053063992</c:v>
                </c:pt>
                <c:pt idx="114">
                  <c:v>-5.5956621060664125</c:v>
                </c:pt>
                <c:pt idx="115">
                  <c:v>-5.5412972312116509</c:v>
                </c:pt>
                <c:pt idx="116">
                  <c:v>-5.4871862521360644</c:v>
                </c:pt>
                <c:pt idx="117">
                  <c:v>-5.4333387051271282</c:v>
                </c:pt>
                <c:pt idx="118">
                  <c:v>-5.3797636111718772</c:v>
                </c:pt>
                <c:pt idx="119">
                  <c:v>-5.3264694950837645</c:v>
                </c:pt>
                <c:pt idx="120">
                  <c:v>-5.2734644039734677</c:v>
                </c:pt>
                <c:pt idx="121">
                  <c:v>-5.2207559250859958</c:v>
                </c:pt>
                <c:pt idx="122">
                  <c:v>-5.1683512030255798</c:v>
                </c:pt>
                <c:pt idx="123">
                  <c:v>-5.1162569563892353</c:v>
                </c:pt>
                <c:pt idx="124">
                  <c:v>-5.0644794938290101</c:v>
                </c:pt>
                <c:pt idx="125">
                  <c:v>-5.0130247295623356</c:v>
                </c:pt>
                <c:pt idx="126">
                  <c:v>-4.9618981983492114</c:v>
                </c:pt>
                <c:pt idx="127">
                  <c:v>-4.9111050699542487</c:v>
                </c:pt>
                <c:pt idx="128">
                  <c:v>-4.8606501631110923</c:v>
                </c:pt>
                <c:pt idx="129">
                  <c:v>-4.8105379590059876</c:v>
                </c:pt>
                <c:pt idx="130">
                  <c:v>-4.7607726142968385</c:v>
                </c:pt>
                <c:pt idx="131">
                  <c:v>-4.7113579736834197</c:v>
                </c:pt>
                <c:pt idx="132">
                  <c:v>-4.6622975820439319</c:v>
                </c:pt>
                <c:pt idx="133">
                  <c:v>-4.6135946961525347</c:v>
                </c:pt>
                <c:pt idx="134">
                  <c:v>-4.5652522959920532</c:v>
                </c:pt>
                <c:pt idx="135">
                  <c:v>-4.5172730956754519</c:v>
                </c:pt>
                <c:pt idx="136">
                  <c:v>-4.4696595539893487</c:v>
                </c:pt>
                <c:pt idx="137">
                  <c:v>-4.4224138845722729</c:v>
                </c:pt>
                <c:pt idx="138">
                  <c:v>-4.3755380657399856</c:v>
                </c:pt>
                <c:pt idx="139">
                  <c:v>-4.329033849969786</c:v>
                </c:pt>
                <c:pt idx="140">
                  <c:v>-4.2829027730552482</c:v>
                </c:pt>
                <c:pt idx="141">
                  <c:v>-4.2371461629425315</c:v>
                </c:pt>
                <c:pt idx="142">
                  <c:v>-4.1917651482589751</c:v>
                </c:pt>
                <c:pt idx="143">
                  <c:v>-4.1467606665443002</c:v>
                </c:pt>
                <c:pt idx="144">
                  <c:v>-4.1021334721944838</c:v>
                </c:pt>
                <c:pt idx="145">
                  <c:v>-4.0578841441279385</c:v>
                </c:pt>
                <c:pt idx="146">
                  <c:v>-4.0140130931833431</c:v>
                </c:pt>
                <c:pt idx="147">
                  <c:v>-3.970520569258158</c:v>
                </c:pt>
                <c:pt idx="148">
                  <c:v>-3.9274066681965452</c:v>
                </c:pt>
                <c:pt idx="149">
                  <c:v>-3.8846713384351177</c:v>
                </c:pt>
                <c:pt idx="150">
                  <c:v>-3.842314387414647</c:v>
                </c:pt>
                <c:pt idx="151">
                  <c:v>-3.8003354877656284</c:v>
                </c:pt>
                <c:pt idx="152">
                  <c:v>-3.758734183275287</c:v>
                </c:pt>
                <c:pt idx="153">
                  <c:v>-3.7175098946433591</c:v>
                </c:pt>
                <c:pt idx="154">
                  <c:v>-3.6766619250337875</c:v>
                </c:pt>
                <c:pt idx="155">
                  <c:v>-3.6361894654291533</c:v>
                </c:pt>
                <c:pt idx="156">
                  <c:v>-3.5960915997944967</c:v>
                </c:pt>
                <c:pt idx="157">
                  <c:v>-3.5563673100569497</c:v>
                </c:pt>
                <c:pt idx="158">
                  <c:v>-3.5170154809073257</c:v>
                </c:pt>
                <c:pt idx="159">
                  <c:v>-3.4780349044297227</c:v>
                </c:pt>
                <c:pt idx="160">
                  <c:v>-3.4394242845648608</c:v>
                </c:pt>
                <c:pt idx="161">
                  <c:v>-3.4011822414127897</c:v>
                </c:pt>
                <c:pt idx="162">
                  <c:v>-3.3633073153803688</c:v>
                </c:pt>
                <c:pt idx="163">
                  <c:v>-3.3257979711787096</c:v>
                </c:pt>
                <c:pt idx="164">
                  <c:v>-3.2886526016756843</c:v>
                </c:pt>
                <c:pt idx="165">
                  <c:v>-3.2518695316083459</c:v>
                </c:pt>
                <c:pt idx="166">
                  <c:v>-3.2154470211599886</c:v>
                </c:pt>
                <c:pt idx="167">
                  <c:v>-3.1793832694064141</c:v>
                </c:pt>
                <c:pt idx="168">
                  <c:v>-3.1436764176358247</c:v>
                </c:pt>
                <c:pt idx="169">
                  <c:v>-3.1083245525465699</c:v>
                </c:pt>
                <c:pt idx="170">
                  <c:v>-3.073325709326939</c:v>
                </c:pt>
                <c:pt idx="171">
                  <c:v>-3.0386778746208711</c:v>
                </c:pt>
                <c:pt idx="172">
                  <c:v>-3.0043789893835782</c:v>
                </c:pt>
                <c:pt idx="173">
                  <c:v>-2.9704269516306776</c:v>
                </c:pt>
                <c:pt idx="174">
                  <c:v>-2.9368196190845119</c:v>
                </c:pt>
                <c:pt idx="175">
                  <c:v>-2.903554811721099</c:v>
                </c:pt>
                <c:pt idx="176">
                  <c:v>-2.8706303142211</c:v>
                </c:pt>
                <c:pt idx="177">
                  <c:v>-2.8380438783280453</c:v>
                </c:pt>
                <c:pt idx="178">
                  <c:v>-2.8057932251169833</c:v>
                </c:pt>
                <c:pt idx="179">
                  <c:v>-2.7738760471765378</c:v>
                </c:pt>
                <c:pt idx="180">
                  <c:v>-2.7422900107074231</c:v>
                </c:pt>
                <c:pt idx="181">
                  <c:v>-2.7110327575401247</c:v>
                </c:pt>
                <c:pt idx="182">
                  <c:v>-2.680101907074607</c:v>
                </c:pt>
                <c:pt idx="183">
                  <c:v>-2.6494950581446459</c:v>
                </c:pt>
                <c:pt idx="184">
                  <c:v>-2.6192097908093714</c:v>
                </c:pt>
                <c:pt idx="185">
                  <c:v>-2.5892436680745226</c:v>
                </c:pt>
                <c:pt idx="186">
                  <c:v>-2.5595942375457628</c:v>
                </c:pt>
                <c:pt idx="187">
                  <c:v>-2.5302590330164643</c:v>
                </c:pt>
                <c:pt idx="188">
                  <c:v>-2.5012355759921334</c:v>
                </c:pt>
                <c:pt idx="189">
                  <c:v>-2.472521377153666</c:v>
                </c:pt>
                <c:pt idx="190">
                  <c:v>-2.4441139377615775</c:v>
                </c:pt>
                <c:pt idx="191">
                  <c:v>-2.4160107510031636</c:v>
                </c:pt>
                <c:pt idx="192">
                  <c:v>-2.3882093032846266</c:v>
                </c:pt>
                <c:pt idx="193">
                  <c:v>-2.3607070754700152</c:v>
                </c:pt>
                <c:pt idx="194">
                  <c:v>-2.333501544068838</c:v>
                </c:pt>
                <c:pt idx="195">
                  <c:v>-2.3065901823741251</c:v>
                </c:pt>
                <c:pt idx="196">
                  <c:v>-2.2799704615526424</c:v>
                </c:pt>
                <c:pt idx="197">
                  <c:v>-2.2536398516889249</c:v>
                </c:pt>
                <c:pt idx="198">
                  <c:v>-2.2275958227847381</c:v>
                </c:pt>
                <c:pt idx="199">
                  <c:v>-2.2018358457155034</c:v>
                </c:pt>
                <c:pt idx="200">
                  <c:v>-2.1763573931452251</c:v>
                </c:pt>
                <c:pt idx="201">
                  <c:v>-2.1511579404013048</c:v>
                </c:pt>
                <c:pt idx="202">
                  <c:v>-2.1262349663107192</c:v>
                </c:pt>
                <c:pt idx="203">
                  <c:v>-2.1015859539988537</c:v>
                </c:pt>
                <c:pt idx="204">
                  <c:v>-2.0772083916523614</c:v>
                </c:pt>
                <c:pt idx="205">
                  <c:v>-2.0530997732472533</c:v>
                </c:pt>
                <c:pt idx="206">
                  <c:v>-2.0292575992435014</c:v>
                </c:pt>
                <c:pt idx="207">
                  <c:v>-2.0056793772473052</c:v>
                </c:pt>
                <c:pt idx="208">
                  <c:v>-1.9823626226421844</c:v>
                </c:pt>
                <c:pt idx="209">
                  <c:v>-1.9593048591899913</c:v>
                </c:pt>
                <c:pt idx="210">
                  <c:v>-1.936503619602931</c:v>
                </c:pt>
                <c:pt idx="211">
                  <c:v>-1.9139564460876108</c:v>
                </c:pt>
                <c:pt idx="212">
                  <c:v>-1.8916608908621277</c:v>
                </c:pt>
                <c:pt idx="213">
                  <c:v>-1.8696145166471534</c:v>
                </c:pt>
                <c:pt idx="214">
                  <c:v>-1.8478148971319726</c:v>
                </c:pt>
                <c:pt idx="215">
                  <c:v>-1.8262596174163526</c:v>
                </c:pt>
                <c:pt idx="216">
                  <c:v>-1.8049462744291391</c:v>
                </c:pt>
                <c:pt idx="217">
                  <c:v>-1.7838724773244121</c:v>
                </c:pt>
                <c:pt idx="218">
                  <c:v>-1.7630358478560206</c:v>
                </c:pt>
                <c:pt idx="219">
                  <c:v>-1.7424340207313003</c:v>
                </c:pt>
                <c:pt idx="220">
                  <c:v>-1.7220646439447145</c:v>
                </c:pt>
                <c:pt idx="221">
                  <c:v>-1.7019253790921742</c:v>
                </c:pt>
                <c:pt idx="222">
                  <c:v>-1.6820139016667501</c:v>
                </c:pt>
                <c:pt idx="223">
                  <c:v>-1.6623279013364456</c:v>
                </c:pt>
                <c:pt idx="224">
                  <c:v>-1.6428650822047335</c:v>
                </c:pt>
                <c:pt idx="225">
                  <c:v>-1.6236231630544655</c:v>
                </c:pt>
                <c:pt idx="226">
                  <c:v>-1.6045998775757986</c:v>
                </c:pt>
                <c:pt idx="227">
                  <c:v>-1.5857929745787391</c:v>
                </c:pt>
                <c:pt idx="228">
                  <c:v>-1.5672002181908624</c:v>
                </c:pt>
                <c:pt idx="229">
                  <c:v>-1.5488193880408141</c:v>
                </c:pt>
                <c:pt idx="230">
                  <c:v>-1.5306482794280951</c:v>
                </c:pt>
                <c:pt idx="231">
                  <c:v>-1.5126847034796707</c:v>
                </c:pt>
                <c:pt idx="232">
                  <c:v>-1.494926487293921</c:v>
                </c:pt>
                <c:pt idx="233">
                  <c:v>-1.4773714740724038</c:v>
                </c:pt>
                <c:pt idx="234">
                  <c:v>-1.460017523239918</c:v>
                </c:pt>
                <c:pt idx="235">
                  <c:v>-1.442862510553325</c:v>
                </c:pt>
                <c:pt idx="236">
                  <c:v>-1.425904328199546</c:v>
                </c:pt>
                <c:pt idx="237">
                  <c:v>-1.4091408848832128</c:v>
                </c:pt>
                <c:pt idx="238">
                  <c:v>-1.3925701059043227</c:v>
                </c:pt>
                <c:pt idx="239">
                  <c:v>-1.3761899332263479</c:v>
                </c:pt>
                <c:pt idx="240">
                  <c:v>-1.3599983255351504</c:v>
                </c:pt>
                <c:pt idx="241">
                  <c:v>-1.3439932582890963</c:v>
                </c:pt>
                <c:pt idx="242">
                  <c:v>-1.3281727237607206</c:v>
                </c:pt>
                <c:pt idx="243">
                  <c:v>-1.3125347310702704</c:v>
                </c:pt>
                <c:pt idx="244">
                  <c:v>-1.2970773062115102</c:v>
                </c:pt>
                <c:pt idx="245">
                  <c:v>-1.2817984920700538</c:v>
                </c:pt>
                <c:pt idx="246">
                  <c:v>-1.2666963484345779</c:v>
                </c:pt>
                <c:pt idx="247">
                  <c:v>-1.2517689520012094</c:v>
                </c:pt>
                <c:pt idx="248">
                  <c:v>-1.2370143963713514</c:v>
                </c:pt>
                <c:pt idx="249">
                  <c:v>-1.2224307920432818</c:v>
                </c:pt>
                <c:pt idx="250">
                  <c:v>-1.2080162663977365</c:v>
                </c:pt>
                <c:pt idx="251">
                  <c:v>-1.1937689636777846</c:v>
                </c:pt>
                <c:pt idx="252">
                  <c:v>-1.1796870449632288</c:v>
                </c:pt>
                <c:pt idx="253">
                  <c:v>-1.1657686881397695</c:v>
                </c:pt>
                <c:pt idx="254">
                  <c:v>-1.1520120878631877</c:v>
                </c:pt>
                <c:pt idx="255">
                  <c:v>-1.1384154555187569</c:v>
                </c:pt>
                <c:pt idx="256">
                  <c:v>-1.1249770191761113</c:v>
                </c:pt>
                <c:pt idx="257">
                  <c:v>-1.11169502353978</c:v>
                </c:pt>
                <c:pt idx="258">
                  <c:v>-1.0985677298955858</c:v>
                </c:pt>
                <c:pt idx="259">
                  <c:v>-1.0855934160531204</c:v>
                </c:pt>
                <c:pt idx="260">
                  <c:v>-1.0727703762844998</c:v>
                </c:pt>
                <c:pt idx="261">
                  <c:v>-1.0600969212594629</c:v>
                </c:pt>
                <c:pt idx="262">
                  <c:v>-1.0475713779772367</c:v>
                </c:pt>
                <c:pt idx="263">
                  <c:v>-1.0351920896950626</c:v>
                </c:pt>
                <c:pt idx="264">
                  <c:v>-1.0229574158537629</c:v>
                </c:pt>
                <c:pt idx="265">
                  <c:v>-1.0108657320003189</c:v>
                </c:pt>
                <c:pt idx="266">
                  <c:v>-0.99891542970783165</c:v>
                </c:pt>
                <c:pt idx="267">
                  <c:v>-0.98710491649279974</c:v>
                </c:pt>
                <c:pt idx="268">
                  <c:v>-0.9754326157300095</c:v>
                </c:pt>
                <c:pt idx="269">
                  <c:v>-0.96389696656504598</c:v>
                </c:pt>
                <c:pt idx="270">
                  <c:v>-0.95249642382470812</c:v>
                </c:pt>
                <c:pt idx="271">
                  <c:v>-0.94122945792530643</c:v>
                </c:pt>
                <c:pt idx="272">
                  <c:v>-0.93009455477908687</c:v>
                </c:pt>
                <c:pt idx="273">
                  <c:v>-0.91909021569875127</c:v>
                </c:pt>
                <c:pt idx="274">
                  <c:v>-0.90821495730039459</c:v>
                </c:pt>
                <c:pt idx="275">
                  <c:v>-0.89746731140476466</c:v>
                </c:pt>
                <c:pt idx="276">
                  <c:v>-0.88684582493709774</c:v>
                </c:pt>
                <c:pt idx="277">
                  <c:v>-0.87634905982548938</c:v>
                </c:pt>
                <c:pt idx="278">
                  <c:v>-0.86597559289808035</c:v>
                </c:pt>
                <c:pt idx="279">
                  <c:v>-0.85572401577897428</c:v>
                </c:pt>
                <c:pt idx="280">
                  <c:v>-0.84559293478310127</c:v>
                </c:pt>
                <c:pt idx="281">
                  <c:v>-0.83558097080999649</c:v>
                </c:pt>
                <c:pt idx="282">
                  <c:v>-0.82568675923673895</c:v>
                </c:pt>
                <c:pt idx="283">
                  <c:v>-0.81590894980997986</c:v>
                </c:pt>
                <c:pt idx="284">
                  <c:v>-0.80624620653718504</c:v>
                </c:pt>
                <c:pt idx="285">
                  <c:v>-0.7966972075772244</c:v>
                </c:pt>
                <c:pt idx="286">
                  <c:v>-0.78726064513026495</c:v>
                </c:pt>
                <c:pt idx="287">
                  <c:v>-0.77793522532720016</c:v>
                </c:pt>
                <c:pt idx="288">
                  <c:v>-0.7687196681184616</c:v>
                </c:pt>
                <c:pt idx="289">
                  <c:v>-0.75961270716249707</c:v>
                </c:pt>
                <c:pt idx="290">
                  <c:v>-0.75061308971380081</c:v>
                </c:pt>
                <c:pt idx="291">
                  <c:v>-0.74171957651070919</c:v>
                </c:pt>
                <c:pt idx="292">
                  <c:v>-0.73293094166285022</c:v>
                </c:pt>
                <c:pt idx="293">
                  <c:v>-0.72424597253844569</c:v>
                </c:pt>
                <c:pt idx="294">
                  <c:v>-0.71566346965142213</c:v>
                </c:pt>
                <c:pt idx="295">
                  <c:v>-0.7071822465484674</c:v>
                </c:pt>
                <c:pt idx="296">
                  <c:v>-0.6988011296959542</c:v>
                </c:pt>
                <c:pt idx="297">
                  <c:v>-0.69051895836691313</c:v>
                </c:pt>
                <c:pt idx="298">
                  <c:v>-0.68233458452798257</c:v>
                </c:pt>
                <c:pt idx="299">
                  <c:v>-0.67424687272649819</c:v>
                </c:pt>
                <c:pt idx="300">
                  <c:v>-0.66625469997760522</c:v>
                </c:pt>
                <c:pt idx="301">
                  <c:v>-0.65835695565158558</c:v>
                </c:pt>
                <c:pt idx="302">
                  <c:v>-0.65055254136132101</c:v>
                </c:pt>
                <c:pt idx="303">
                  <c:v>-0.64284037085003165</c:v>
                </c:pt>
                <c:pt idx="304">
                  <c:v>-0.63521936987919436</c:v>
                </c:pt>
                <c:pt idx="305">
                  <c:v>-0.62768847611679568</c:v>
                </c:pt>
                <c:pt idx="306">
                  <c:v>-0.62024663902585808</c:v>
                </c:pt>
                <c:pt idx="307">
                  <c:v>-0.61289281975336085</c:v>
                </c:pt>
                <c:pt idx="308">
                  <c:v>-0.60562599101945735</c:v>
                </c:pt>
                <c:pt idx="309">
                  <c:v>-0.59844513700714108</c:v>
                </c:pt>
                <c:pt idx="310">
                  <c:v>-0.59134925325230236</c:v>
                </c:pt>
                <c:pt idx="311">
                  <c:v>-0.58433734653423453</c:v>
                </c:pt>
                <c:pt idx="312">
                  <c:v>-0.57740843476660508</c:v>
                </c:pt>
                <c:pt idx="313">
                  <c:v>-0.57056154688890204</c:v>
                </c:pt>
                <c:pt idx="314">
                  <c:v>-0.56379572275839906</c:v>
                </c:pt>
                <c:pt idx="315">
                  <c:v>-0.55711001304262964</c:v>
                </c:pt>
                <c:pt idx="316">
                  <c:v>-0.5505034791124126</c:v>
                </c:pt>
                <c:pt idx="317">
                  <c:v>-0.54397519293543295</c:v>
                </c:pt>
                <c:pt idx="318">
                  <c:v>-0.53752423697039575</c:v>
                </c:pt>
                <c:pt idx="319">
                  <c:v>-0.5311497040617752</c:v>
                </c:pt>
                <c:pt idx="320">
                  <c:v>-0.5248506973351571</c:v>
                </c:pt>
                <c:pt idx="321">
                  <c:v>-0.51862633009321402</c:v>
                </c:pt>
                <c:pt idx="322">
                  <c:v>-0.51247572571229705</c:v>
                </c:pt>
                <c:pt idx="323">
                  <c:v>-0.50639801753967695</c:v>
                </c:pt>
                <c:pt idx="324">
                  <c:v>-0.5003923487914379</c:v>
                </c:pt>
                <c:pt idx="325">
                  <c:v>-0.49445787245103229</c:v>
                </c:pt>
                <c:pt idx="326">
                  <c:v>-0.48859375116851111</c:v>
                </c:pt>
                <c:pt idx="327">
                  <c:v>-0.48279915716043903</c:v>
                </c:pt>
                <c:pt idx="328">
                  <c:v>-0.47707327211049155</c:v>
                </c:pt>
                <c:pt idx="329">
                  <c:v>-0.47141528707076535</c:v>
                </c:pt>
                <c:pt idx="330">
                  <c:v>-0.46582440236377798</c:v>
                </c:pt>
                <c:pt idx="331">
                  <c:v>-0.46029982748519621</c:v>
                </c:pt>
                <c:pt idx="332">
                  <c:v>-0.45484078100726921</c:v>
                </c:pt>
                <c:pt idx="333">
                  <c:v>-0.44944649048299457</c:v>
                </c:pt>
                <c:pt idx="334">
                  <c:v>-0.44411619235101218</c:v>
                </c:pt>
                <c:pt idx="335">
                  <c:v>-0.43884913184122798</c:v>
                </c:pt>
                <c:pt idx="336">
                  <c:v>-0.43364456288117964</c:v>
                </c:pt>
                <c:pt idx="337">
                  <c:v>-0.42850174800314333</c:v>
                </c:pt>
                <c:pt idx="338">
                  <c:v>-0.42341995825198186</c:v>
                </c:pt>
                <c:pt idx="339">
                  <c:v>-0.41839847309374523</c:v>
                </c:pt>
                <c:pt idx="340">
                  <c:v>-0.41343658032501673</c:v>
                </c:pt>
                <c:pt idx="341">
                  <c:v>-0.40853357598301437</c:v>
                </c:pt>
                <c:pt idx="342">
                  <c:v>-0.4036887642564429</c:v>
                </c:pt>
                <c:pt idx="343">
                  <c:v>-0.39890145739710153</c:v>
                </c:pt>
                <c:pt idx="344">
                  <c:v>-0.39417097563225045</c:v>
                </c:pt>
                <c:pt idx="345">
                  <c:v>-0.38949664707772602</c:v>
                </c:pt>
                <c:pt idx="346">
                  <c:v>-0.38487780765182411</c:v>
                </c:pt>
                <c:pt idx="347">
                  <c:v>-0.38031380098992773</c:v>
                </c:pt>
                <c:pt idx="348">
                  <c:v>-0.37580397835990087</c:v>
                </c:pt>
                <c:pt idx="349">
                  <c:v>-0.37134769857823158</c:v>
                </c:pt>
                <c:pt idx="350">
                  <c:v>-0.36694432792693482</c:v>
                </c:pt>
                <c:pt idx="351">
                  <c:v>-0.36259324007120691</c:v>
                </c:pt>
                <c:pt idx="352">
                  <c:v>-0.358293815977832</c:v>
                </c:pt>
                <c:pt idx="353">
                  <c:v>-0.35404544383434078</c:v>
                </c:pt>
                <c:pt idx="354">
                  <c:v>-0.34984751896892141</c:v>
                </c:pt>
                <c:pt idx="355">
                  <c:v>-0.3456994437710702</c:v>
                </c:pt>
                <c:pt idx="356">
                  <c:v>-0.34160062761299786</c:v>
                </c:pt>
                <c:pt idx="357">
                  <c:v>-0.33755048677176996</c:v>
                </c:pt>
                <c:pt idx="358">
                  <c:v>-0.33354844435219283</c:v>
                </c:pt>
                <c:pt idx="359">
                  <c:v>-0.32959393021043559</c:v>
                </c:pt>
                <c:pt idx="360">
                  <c:v>-0.32568638087838764</c:v>
                </c:pt>
                <c:pt idx="361">
                  <c:v>-0.32182523948874886</c:v>
                </c:pt>
                <c:pt idx="362">
                  <c:v>-0.318009955700846</c:v>
                </c:pt>
                <c:pt idx="363">
                  <c:v>-0.31423998562717781</c:v>
                </c:pt>
                <c:pt idx="364">
                  <c:v>-0.31051479176068059</c:v>
                </c:pt>
                <c:pt idx="365">
                  <c:v>-0.30683384290271254</c:v>
                </c:pt>
                <c:pt idx="366">
                  <c:v>-0.30319661409175386</c:v>
                </c:pt>
                <c:pt idx="367">
                  <c:v>-0.29960258653281624</c:v>
                </c:pt>
                <c:pt idx="368">
                  <c:v>-0.29605124752756151</c:v>
                </c:pt>
                <c:pt idx="369">
                  <c:v>-0.29254209040512302</c:v>
                </c:pt>
                <c:pt idx="370">
                  <c:v>-0.28907461445362487</c:v>
                </c:pt>
                <c:pt idx="371">
                  <c:v>-0.28564832485239966</c:v>
                </c:pt>
                <c:pt idx="372">
                  <c:v>-0.2822627326048916</c:v>
                </c:pt>
                <c:pt idx="373">
                  <c:v>-0.27891735447225263</c:v>
                </c:pt>
                <c:pt idx="374">
                  <c:v>-0.27561171290761516</c:v>
                </c:pt>
                <c:pt idx="375">
                  <c:v>-0.27234533599104466</c:v>
                </c:pt>
                <c:pt idx="376">
                  <c:v>-0.26911775736516691</c:v>
                </c:pt>
                <c:pt idx="377">
                  <c:v>-0.26592851617146024</c:v>
                </c:pt>
                <c:pt idx="378">
                  <c:v>-0.26277715698721449</c:v>
                </c:pt>
                <c:pt idx="379">
                  <c:v>-0.25966322976314865</c:v>
                </c:pt>
                <c:pt idx="380">
                  <c:v>-0.2565862897616803</c:v>
                </c:pt>
                <c:pt idx="381">
                  <c:v>-0.25354589749585021</c:v>
                </c:pt>
                <c:pt idx="382">
                  <c:v>-0.25054161866888447</c:v>
                </c:pt>
                <c:pt idx="383">
                  <c:v>-0.2475730241144041</c:v>
                </c:pt>
                <c:pt idx="384">
                  <c:v>-0.24463968973726349</c:v>
                </c:pt>
                <c:pt idx="385">
                  <c:v>-0.24174119645502243</c:v>
                </c:pt>
                <c:pt idx="386">
                  <c:v>-0.23887713014004311</c:v>
                </c:pt>
                <c:pt idx="387">
                  <c:v>-0.23604708156220494</c:v>
                </c:pt>
                <c:pt idx="388">
                  <c:v>-0.23325064633223794</c:v>
                </c:pt>
                <c:pt idx="389">
                  <c:v>-0.23048742484566281</c:v>
                </c:pt>
                <c:pt idx="390">
                  <c:v>-0.22775702222734043</c:v>
                </c:pt>
                <c:pt idx="391">
                  <c:v>-0.2250590482766161</c:v>
                </c:pt>
                <c:pt idx="392">
                  <c:v>-0.22239311741306397</c:v>
                </c:pt>
                <c:pt idx="393">
                  <c:v>-0.21975884862281839</c:v>
                </c:pt>
                <c:pt idx="394">
                  <c:v>-0.21715586540549017</c:v>
                </c:pt>
                <c:pt idx="395">
                  <c:v>-0.21458379572166508</c:v>
                </c:pt>
                <c:pt idx="396">
                  <c:v>-0.21204227194097466</c:v>
                </c:pt>
                <c:pt idx="397">
                  <c:v>-0.2095309307907374</c:v>
                </c:pt>
                <c:pt idx="398">
                  <c:v>-0.20704941330516594</c:v>
                </c:pt>
                <c:pt idx="399">
                  <c:v>-0.20459736477513124</c:v>
                </c:pt>
                <c:pt idx="400">
                  <c:v>-0.20217443469848437</c:v>
                </c:pt>
                <c:pt idx="401">
                  <c:v>-0.19978027673092483</c:v>
                </c:pt>
                <c:pt idx="402">
                  <c:v>-0.19741454863741495</c:v>
                </c:pt>
                <c:pt idx="403">
                  <c:v>-0.19507691224413459</c:v>
                </c:pt>
                <c:pt idx="404">
                  <c:v>-0.19276703339096696</c:v>
                </c:pt>
                <c:pt idx="405">
                  <c:v>-0.19048458188451739</c:v>
                </c:pt>
                <c:pt idx="406">
                  <c:v>-0.18822923145165463</c:v>
                </c:pt>
                <c:pt idx="407">
                  <c:v>-0.18600065969357055</c:v>
                </c:pt>
                <c:pt idx="408">
                  <c:v>-0.18379854804035814</c:v>
                </c:pt>
                <c:pt idx="409">
                  <c:v>-0.18162258170609394</c:v>
                </c:pt>
                <c:pt idx="410">
                  <c:v>-0.17947244964442924</c:v>
                </c:pt>
                <c:pt idx="411">
                  <c:v>-0.1773478445046783</c:v>
                </c:pt>
                <c:pt idx="412">
                  <c:v>-0.1752484625884026</c:v>
                </c:pt>
                <c:pt idx="413">
                  <c:v>-0.17317400380648615</c:v>
                </c:pt>
                <c:pt idx="414">
                  <c:v>-0.17112417163669158</c:v>
                </c:pt>
                <c:pt idx="415">
                  <c:v>-0.16909867308170284</c:v>
                </c:pt>
                <c:pt idx="416">
                  <c:v>-0.16709721862763802</c:v>
                </c:pt>
                <c:pt idx="417">
                  <c:v>-0.16511952220303563</c:v>
                </c:pt>
                <c:pt idx="418">
                  <c:v>-0.16316530113830638</c:v>
                </c:pt>
                <c:pt idx="419">
                  <c:v>-0.16123427612564636</c:v>
                </c:pt>
                <c:pt idx="420">
                  <c:v>-0.15932617117940587</c:v>
                </c:pt>
                <c:pt idx="421">
                  <c:v>-0.15744071359691245</c:v>
                </c:pt>
                <c:pt idx="422">
                  <c:v>-0.15557763391973831</c:v>
                </c:pt>
                <c:pt idx="423">
                  <c:v>-0.15373666589541399</c:v>
                </c:pt>
                <c:pt idx="424">
                  <c:v>-0.15191754643957675</c:v>
                </c:pt>
                <c:pt idx="425">
                  <c:v>-0.15012001559855492</c:v>
                </c:pt>
                <c:pt idx="426">
                  <c:v>-0.14834381651238124</c:v>
                </c:pt>
                <c:pt idx="427">
                  <c:v>-0.1465886953782298</c:v>
                </c:pt>
                <c:pt idx="428">
                  <c:v>-0.14485440141427397</c:v>
                </c:pt>
                <c:pt idx="429">
                  <c:v>-0.14314068682396131</c:v>
                </c:pt>
                <c:pt idx="430">
                  <c:v>-0.14144730676069681</c:v>
                </c:pt>
                <c:pt idx="431">
                  <c:v>-0.13977401929293712</c:v>
                </c:pt>
                <c:pt idx="432">
                  <c:v>-0.13812058536968458</c:v>
                </c:pt>
                <c:pt idx="433">
                  <c:v>-0.13648676878638161</c:v>
                </c:pt>
                <c:pt idx="434">
                  <c:v>-0.13487233615119873</c:v>
                </c:pt>
                <c:pt idx="435">
                  <c:v>-0.13327705685171232</c:v>
                </c:pt>
                <c:pt idx="436">
                  <c:v>-0.13170070302196912</c:v>
                </c:pt>
                <c:pt idx="437">
                  <c:v>-0.13014304950993208</c:v>
                </c:pt>
                <c:pt idx="438">
                  <c:v>-0.1286038738453035</c:v>
                </c:pt>
                <c:pt idx="439">
                  <c:v>-0.12708295620772261</c:v>
                </c:pt>
                <c:pt idx="440">
                  <c:v>-0.12558007939533197</c:v>
                </c:pt>
                <c:pt idx="441">
                  <c:v>-0.1240950287937093</c:v>
                </c:pt>
                <c:pt idx="442">
                  <c:v>-0.12262759234516185</c:v>
                </c:pt>
                <c:pt idx="443">
                  <c:v>-0.12117756051837673</c:v>
                </c:pt>
                <c:pt idx="444">
                  <c:v>-0.11974472627842743</c:v>
                </c:pt>
                <c:pt idx="445">
                  <c:v>-0.11832888505712666</c:v>
                </c:pt>
                <c:pt idx="446">
                  <c:v>-0.11692983472372855</c:v>
                </c:pt>
                <c:pt idx="447">
                  <c:v>-0.11554737555597115</c:v>
                </c:pt>
                <c:pt idx="448">
                  <c:v>-0.11418131021145775</c:v>
                </c:pt>
                <c:pt idx="449">
                  <c:v>-0.11283144369937256</c:v>
                </c:pt>
                <c:pt idx="450">
                  <c:v>-0.11149758335252864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fit_3NN_HCP!$K$18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fit_3NN_HCP!$K$19:$K$469</c:f>
              <c:numCache>
                <c:formatCode>General</c:formatCode>
                <c:ptCount val="451"/>
                <c:pt idx="0">
                  <c:v>1.2580857544527992</c:v>
                </c:pt>
                <c:pt idx="1">
                  <c:v>0.99615999210371253</c:v>
                </c:pt>
                <c:pt idx="2">
                  <c:v>0.74758115762974864</c:v>
                </c:pt>
                <c:pt idx="3">
                  <c:v>0.51175763285624853</c:v>
                </c:pt>
                <c:pt idx="4">
                  <c:v>0.28812328899027762</c:v>
                </c:pt>
                <c:pt idx="5">
                  <c:v>7.613639258743099E-2</c:v>
                </c:pt>
                <c:pt idx="6">
                  <c:v>-0.12472144136108732</c:v>
                </c:pt>
                <c:pt idx="7">
                  <c:v>-0.31494625126475206</c:v>
                </c:pt>
                <c:pt idx="8">
                  <c:v>-0.49501268764711437</c:v>
                </c:pt>
                <c:pt idx="9">
                  <c:v>-0.66537493060509156</c:v>
                </c:pt>
                <c:pt idx="10">
                  <c:v>-0.82646756780063502</c:v>
                </c:pt>
                <c:pt idx="11">
                  <c:v>-0.97870643469364271</c:v>
                </c:pt>
                <c:pt idx="12">
                  <c:v>-1.122489418649983</c:v>
                </c:pt>
                <c:pt idx="13">
                  <c:v>-1.2581972284873455</c:v>
                </c:pt>
                <c:pt idx="14">
                  <c:v>-1.3861941309533945</c:v>
                </c:pt>
                <c:pt idx="15">
                  <c:v>-1.5068286555654531</c:v>
                </c:pt>
                <c:pt idx="16">
                  <c:v>-1.6204342691786691</c:v>
                </c:pt>
                <c:pt idx="17">
                  <c:v>-1.7273300215901561</c:v>
                </c:pt>
                <c:pt idx="18">
                  <c:v>-1.8278211634294959</c:v>
                </c:pt>
                <c:pt idx="19">
                  <c:v>-1.9221997375316024</c:v>
                </c:pt>
                <c:pt idx="20">
                  <c:v>-2.0107451449361591</c:v>
                </c:pt>
                <c:pt idx="21">
                  <c:v>-2.0937246866075601</c:v>
                </c:pt>
                <c:pt idx="22">
                  <c:v>-2.1713940819223656</c:v>
                </c:pt>
                <c:pt idx="23">
                  <c:v>-2.2439979649253283</c:v>
                </c:pt>
                <c:pt idx="24">
                  <c:v>-2.3117703593117769</c:v>
                </c:pt>
                <c:pt idx="25">
                  <c:v>-2.3749351330525492</c:v>
                </c:pt>
                <c:pt idx="26">
                  <c:v>-2.433706433537965</c:v>
                </c:pt>
                <c:pt idx="27">
                  <c:v>-2.4882891040791701</c:v>
                </c:pt>
                <c:pt idx="28">
                  <c:v>-2.5388790825690579</c:v>
                </c:pt>
                <c:pt idx="29">
                  <c:v>-2.5856637830700659</c:v>
                </c:pt>
                <c:pt idx="30">
                  <c:v>-2.6288224610629354</c:v>
                </c:pt>
                <c:pt idx="31">
                  <c:v>-2.6685265630588764</c:v>
                </c:pt>
                <c:pt idx="32">
                  <c:v>-2.7049400612469654</c:v>
                </c:pt>
                <c:pt idx="33">
                  <c:v>-2.7382197738197807</c:v>
                </c:pt>
                <c:pt idx="34">
                  <c:v>-2.7685156715922816</c:v>
                </c:pt>
                <c:pt idx="35">
                  <c:v>-2.7959711715025146</c:v>
                </c:pt>
                <c:pt idx="36">
                  <c:v>-2.8207234175572036</c:v>
                </c:pt>
                <c:pt idx="37">
                  <c:v>-2.8429035497610067</c:v>
                </c:pt>
                <c:pt idx="38">
                  <c:v>-2.8626369615449696</c:v>
                </c:pt>
                <c:pt idx="39">
                  <c:v>-2.8800435461874438</c:v>
                </c:pt>
                <c:pt idx="40">
                  <c:v>-2.8952379326994739</c:v>
                </c:pt>
                <c:pt idx="41">
                  <c:v>-2.9083297116263047</c:v>
                </c:pt>
                <c:pt idx="42">
                  <c:v>-2.9194236511971825</c:v>
                </c:pt>
                <c:pt idx="43">
                  <c:v>-2.9286199042370145</c:v>
                </c:pt>
                <c:pt idx="44">
                  <c:v>-2.9360142062356402</c:v>
                </c:pt>
                <c:pt idx="45">
                  <c:v>-2.9416980649534121</c:v>
                </c:pt>
                <c:pt idx="46">
                  <c:v>-2.9457589419254955</c:v>
                </c:pt>
                <c:pt idx="47">
                  <c:v>-2.9482804262117033</c:v>
                </c:pt>
                <c:pt idx="48">
                  <c:v>-2.9493424007237561</c:v>
                </c:pt>
                <c:pt idx="49">
                  <c:v>-2.9490212014475934</c:v>
                </c:pt>
                <c:pt idx="50">
                  <c:v>-2.9473897698647038</c:v>
                </c:pt>
                <c:pt idx="51">
                  <c:v>-2.9445177988633735</c:v>
                </c:pt>
                <c:pt idx="52">
                  <c:v>-2.9404718724182723</c:v>
                </c:pt>
                <c:pt idx="53">
                  <c:v>-2.9353155993048174</c:v>
                </c:pt>
                <c:pt idx="54">
                  <c:v>-2.9291097411033302</c:v>
                </c:pt>
                <c:pt idx="55">
                  <c:v>-2.9219123347370473</c:v>
                </c:pt>
                <c:pt idx="56">
                  <c:v>-2.9137788097775772</c:v>
                </c:pt>
                <c:pt idx="57">
                  <c:v>-2.9047621007413729</c:v>
                </c:pt>
                <c:pt idx="58">
                  <c:v>-2.8949127545911981</c:v>
                </c:pt>
                <c:pt idx="59">
                  <c:v>-2.8842790336473976</c:v>
                </c:pt>
                <c:pt idx="60">
                  <c:v>-2.8729070141049928</c:v>
                </c:pt>
                <c:pt idx="61">
                  <c:v>-2.8608406803442326</c:v>
                </c:pt>
                <c:pt idx="62">
                  <c:v>-2.8481220152141877</c:v>
                </c:pt>
                <c:pt idx="63">
                  <c:v>-2.8347910864612764</c:v>
                </c:pt>
                <c:pt idx="64">
                  <c:v>-2.8208861294672669</c:v>
                </c:pt>
                <c:pt idx="65">
                  <c:v>-2.8064436264542332</c:v>
                </c:pt>
                <c:pt idx="66">
                  <c:v>-2.7914983823072248</c:v>
                </c:pt>
                <c:pt idx="67">
                  <c:v>-2.776083597158939</c:v>
                </c:pt>
                <c:pt idx="68">
                  <c:v>-2.7602309358745307</c:v>
                </c:pt>
                <c:pt idx="69">
                  <c:v>-2.7439705945687609</c:v>
                </c:pt>
                <c:pt idx="70">
                  <c:v>-2.7273313642820578</c:v>
                </c:pt>
                <c:pt idx="71">
                  <c:v>-2.7103406919366479</c:v>
                </c:pt>
                <c:pt idx="72">
                  <c:v>-2.6930247386887016</c:v>
                </c:pt>
                <c:pt idx="73">
                  <c:v>-2.6754084357875403</c:v>
                </c:pt>
                <c:pt idx="74">
                  <c:v>-2.6575155380481634</c:v>
                </c:pt>
                <c:pt idx="75">
                  <c:v>-2.639368675038825</c:v>
                </c:pt>
                <c:pt idx="76">
                  <c:v>-2.6209894000810481</c:v>
                </c:pt>
                <c:pt idx="77">
                  <c:v>-2.6023982371553163</c:v>
                </c:pt>
                <c:pt idx="78">
                  <c:v>-2.5836147258016777</c:v>
                </c:pt>
                <c:pt idx="79">
                  <c:v>-2.5646574641006925</c:v>
                </c:pt>
                <c:pt idx="80">
                  <c:v>-2.5455441498165481</c:v>
                </c:pt>
                <c:pt idx="81">
                  <c:v>-2.5262916197806011</c:v>
                </c:pt>
                <c:pt idx="82">
                  <c:v>-2.5069158875903388</c:v>
                </c:pt>
                <c:pt idx="83">
                  <c:v>-2.4874321796954972</c:v>
                </c:pt>
                <c:pt idx="84">
                  <c:v>-2.4678549699400754</c:v>
                </c:pt>
                <c:pt idx="85">
                  <c:v>-2.4481980126259577</c:v>
                </c:pt>
                <c:pt idx="86">
                  <c:v>-2.4284743741611807</c:v>
                </c:pt>
                <c:pt idx="87">
                  <c:v>-2.4086964633530688</c:v>
                </c:pt>
                <c:pt idx="88">
                  <c:v>-2.388876060403998</c:v>
                </c:pt>
                <c:pt idx="89">
                  <c:v>-2.3690243446649966</c:v>
                </c:pt>
                <c:pt idx="90">
                  <c:v>-2.3491519212001344</c:v>
                </c:pt>
                <c:pt idx="91">
                  <c:v>-2.3292688462122926</c:v>
                </c:pt>
                <c:pt idx="92">
                  <c:v>-2.3093846513788359</c:v>
                </c:pt>
                <c:pt idx="93">
                  <c:v>-2.2895083671436067</c:v>
                </c:pt>
                <c:pt idx="94">
                  <c:v>-2.2696485450096677</c:v>
                </c:pt>
                <c:pt idx="95">
                  <c:v>-2.2498132788753624</c:v>
                </c:pt>
                <c:pt idx="96">
                  <c:v>-2.2300102254544285</c:v>
                </c:pt>
                <c:pt idx="97">
                  <c:v>-2.2102466238191698</c:v>
                </c:pt>
                <c:pt idx="98">
                  <c:v>-2.1905293141040265</c:v>
                </c:pt>
                <c:pt idx="99">
                  <c:v>-2.1708647554053155</c:v>
                </c:pt>
                <c:pt idx="100">
                  <c:v>-2.1512590429113478</c:v>
                </c:pt>
                <c:pt idx="101">
                  <c:v>-2.1317179242957356</c:v>
                </c:pt>
                <c:pt idx="102">
                  <c:v>-2.1122468154052298</c:v>
                </c:pt>
                <c:pt idx="103">
                  <c:v>-2.0928508152721763</c:v>
                </c:pt>
                <c:pt idx="104">
                  <c:v>-2.0735347204803216</c:v>
                </c:pt>
                <c:pt idx="105">
                  <c:v>-2.054303038911538</c:v>
                </c:pt>
                <c:pt idx="106">
                  <c:v>-2.035160002899842</c:v>
                </c:pt>
                <c:pt idx="107">
                  <c:v>-2.0161095818179251</c:v>
                </c:pt>
                <c:pt idx="108">
                  <c:v>-1.9971554941204221</c:v>
                </c:pt>
                <c:pt idx="109">
                  <c:v>-1.9783012188670204</c:v>
                </c:pt>
                <c:pt idx="110">
                  <c:v>-1.9595500067476121</c:v>
                </c:pt>
                <c:pt idx="111">
                  <c:v>-1.9409048906306761</c:v>
                </c:pt>
                <c:pt idx="112">
                  <c:v>-1.9223686956552464</c:v>
                </c:pt>
                <c:pt idx="113">
                  <c:v>-1.903944048885887</c:v>
                </c:pt>
                <c:pt idx="114">
                  <c:v>-1.8856333885493262</c:v>
                </c:pt>
                <c:pt idx="115">
                  <c:v>-1.8674389728705794</c:v>
                </c:pt>
                <c:pt idx="116">
                  <c:v>-1.849362888525639</c:v>
                </c:pt>
                <c:pt idx="117">
                  <c:v>-1.8314070587270794</c:v>
                </c:pt>
                <c:pt idx="118">
                  <c:v>-1.8135732509582334</c:v>
                </c:pt>
                <c:pt idx="119">
                  <c:v>-1.7958630843709558</c:v>
                </c:pt>
                <c:pt idx="120">
                  <c:v>-1.7782780368612832</c:v>
                </c:pt>
                <c:pt idx="121">
                  <c:v>-1.7608194518367863</c:v>
                </c:pt>
                <c:pt idx="122">
                  <c:v>-1.743488544688726</c:v>
                </c:pt>
                <c:pt idx="123">
                  <c:v>-1.7262864089816585</c:v>
                </c:pt>
                <c:pt idx="124">
                  <c:v>-1.7092140223725172</c:v>
                </c:pt>
                <c:pt idx="125">
                  <c:v>-1.6922722522707536</c:v>
                </c:pt>
                <c:pt idx="126">
                  <c:v>-1.6754618612505794</c:v>
                </c:pt>
                <c:pt idx="127">
                  <c:v>-1.6587835122259131</c:v>
                </c:pt>
                <c:pt idx="128">
                  <c:v>-1.6422377733981575</c:v>
                </c:pt>
                <c:pt idx="129">
                  <c:v>-1.6258251229865461</c:v>
                </c:pt>
                <c:pt idx="130">
                  <c:v>-1.6095459537503287</c:v>
                </c:pt>
                <c:pt idx="131">
                  <c:v>-1.5934005773117015</c:v>
                </c:pt>
                <c:pt idx="132">
                  <c:v>-1.5773892282880422</c:v>
                </c:pt>
                <c:pt idx="133">
                  <c:v>-1.5615120682415455</c:v>
                </c:pt>
                <c:pt idx="134">
                  <c:v>-1.5457691894541481</c:v>
                </c:pt>
                <c:pt idx="135">
                  <c:v>-1.5301606185351699</c:v>
                </c:pt>
                <c:pt idx="136">
                  <c:v>-1.5146863198688671</c:v>
                </c:pt>
                <c:pt idx="137">
                  <c:v>-1.4993461989087371</c:v>
                </c:pt>
                <c:pt idx="138">
                  <c:v>-1.4841401053251806</c:v>
                </c:pt>
                <c:pt idx="139">
                  <c:v>-1.4690678360127507</c:v>
                </c:pt>
                <c:pt idx="140">
                  <c:v>-1.4541291379630692</c:v>
                </c:pt>
                <c:pt idx="141">
                  <c:v>-1.4393237110091477</c:v>
                </c:pt>
                <c:pt idx="142">
                  <c:v>-1.4246512104466407</c:v>
                </c:pt>
                <c:pt idx="143">
                  <c:v>-1.4101112495373116</c:v>
                </c:pt>
                <c:pt idx="144">
                  <c:v>-1.395703401899784</c:v>
                </c:pt>
                <c:pt idx="145">
                  <c:v>-1.3814272037924102</c:v>
                </c:pt>
                <c:pt idx="146">
                  <c:v>-1.3672821562929187</c:v>
                </c:pt>
                <c:pt idx="147">
                  <c:v>-1.3532677273792582</c:v>
                </c:pt>
                <c:pt idx="148">
                  <c:v>-1.3393833539159097</c:v>
                </c:pt>
                <c:pt idx="149">
                  <c:v>-1.3256284435497354</c:v>
                </c:pt>
                <c:pt idx="150">
                  <c:v>-1.3120023765192639</c:v>
                </c:pt>
                <c:pt idx="151">
                  <c:v>-1.2985045073811372</c:v>
                </c:pt>
                <c:pt idx="152">
                  <c:v>-1.2851341666573142</c:v>
                </c:pt>
                <c:pt idx="153">
                  <c:v>-1.2718906624064308</c:v>
                </c:pt>
                <c:pt idx="154">
                  <c:v>-1.2587732817226098</c:v>
                </c:pt>
                <c:pt idx="155">
                  <c:v>-1.2457812921648541</c:v>
                </c:pt>
                <c:pt idx="156">
                  <c:v>-1.232913943120022</c:v>
                </c:pt>
                <c:pt idx="157">
                  <c:v>-1.2201704671022637</c:v>
                </c:pt>
                <c:pt idx="158">
                  <c:v>-1.2075500809916837</c:v>
                </c:pt>
                <c:pt idx="159">
                  <c:v>-1.1950519872148375</c:v>
                </c:pt>
                <c:pt idx="160">
                  <c:v>-1.1826753748696253</c:v>
                </c:pt>
                <c:pt idx="161">
                  <c:v>-1.1704194207969647</c:v>
                </c:pt>
                <c:pt idx="162">
                  <c:v>-1.1582832906015685</c:v>
                </c:pt>
                <c:pt idx="163">
                  <c:v>-1.146266139624059</c:v>
                </c:pt>
                <c:pt idx="164">
                  <c:v>-1.1343671138665068</c:v>
                </c:pt>
                <c:pt idx="165">
                  <c:v>-1.1225853508734489</c:v>
                </c:pt>
                <c:pt idx="166">
                  <c:v>-1.1109199805703263</c:v>
                </c:pt>
                <c:pt idx="167">
                  <c:v>-1.0993701260611879</c:v>
                </c:pt>
                <c:pt idx="168">
                  <c:v>-1.08793490438746</c:v>
                </c:pt>
                <c:pt idx="169">
                  <c:v>-1.0766134272494752</c:v>
                </c:pt>
                <c:pt idx="170">
                  <c:v>-1.0654048016923934</c:v>
                </c:pt>
                <c:pt idx="171">
                  <c:v>-1.0543081307580846</c:v>
                </c:pt>
                <c:pt idx="172">
                  <c:v>-1.0433225141044589</c:v>
                </c:pt>
                <c:pt idx="173">
                  <c:v>-1.0324470485936905</c:v>
                </c:pt>
                <c:pt idx="174">
                  <c:v>-1.0216808288506878</c:v>
                </c:pt>
                <c:pt idx="175">
                  <c:v>-1.0110229477931398</c:v>
                </c:pt>
                <c:pt idx="176">
                  <c:v>-1.0004724971343817</c:v>
                </c:pt>
                <c:pt idx="177">
                  <c:v>-0.9900285678602887</c:v>
                </c:pt>
                <c:pt idx="178">
                  <c:v>-0.97969025068134663</c:v>
                </c:pt>
                <c:pt idx="179">
                  <c:v>-0.96945663646100155</c:v>
                </c:pt>
                <c:pt idx="180">
                  <c:v>-0.959326816621345</c:v>
                </c:pt>
                <c:pt idx="181">
                  <c:v>-0.94929988352713823</c:v>
                </c:pt>
                <c:pt idx="182">
                  <c:v>-0.93937493084914669</c:v>
                </c:pt>
                <c:pt idx="183">
                  <c:v>-0.92955105390770565</c:v>
                </c:pt>
                <c:pt idx="184">
                  <c:v>-0.91982734999741056</c:v>
                </c:pt>
                <c:pt idx="185">
                  <c:v>-0.91020291869376146</c:v>
                </c:pt>
                <c:pt idx="186">
                  <c:v>-0.90067686214259268</c:v>
                </c:pt>
                <c:pt idx="187">
                  <c:v>-0.89124828533304823</c:v>
                </c:pt>
                <c:pt idx="188">
                  <c:v>-0.88191629635485225</c:v>
                </c:pt>
                <c:pt idx="189">
                  <c:v>-0.87268000664058043</c:v>
                </c:pt>
                <c:pt idx="190">
                  <c:v>-0.86353853119362312</c:v>
                </c:pt>
                <c:pt idx="191">
                  <c:v>-0.85449098880247376</c:v>
                </c:pt>
                <c:pt idx="192">
                  <c:v>-0.84553650224197907</c:v>
                </c:pt>
                <c:pt idx="193">
                  <c:v>-0.83667419846214175</c:v>
                </c:pt>
                <c:pt idx="194">
                  <c:v>-0.82790320876504564</c:v>
                </c:pt>
                <c:pt idx="195">
                  <c:v>-0.81922266897044782</c:v>
                </c:pt>
                <c:pt idx="196">
                  <c:v>-0.81063171957056246</c:v>
                </c:pt>
                <c:pt idx="197">
                  <c:v>-0.80212950587453347</c:v>
                </c:pt>
                <c:pt idx="198">
                  <c:v>-0.79371517814307624</c:v>
                </c:pt>
                <c:pt idx="199">
                  <c:v>-0.78538789171374035</c:v>
                </c:pt>
                <c:pt idx="200">
                  <c:v>-0.77714680711723627</c:v>
                </c:pt>
                <c:pt idx="201">
                  <c:v>-0.76899109018524159</c:v>
                </c:pt>
                <c:pt idx="202">
                  <c:v>-0.76091991215008714</c:v>
                </c:pt>
                <c:pt idx="203">
                  <c:v>-0.75293244973670692</c:v>
                </c:pt>
                <c:pt idx="204">
                  <c:v>-0.74502788524721608</c:v>
                </c:pt>
                <c:pt idx="205">
                  <c:v>-0.73720540663846856</c:v>
                </c:pt>
                <c:pt idx="206">
                  <c:v>-0.72946420759292951</c:v>
                </c:pt>
                <c:pt idx="207">
                  <c:v>-0.72180348758318347</c:v>
                </c:pt>
                <c:pt idx="208">
                  <c:v>-0.7142224519303817</c:v>
                </c:pt>
                <c:pt idx="209">
                  <c:v>-0.70672031185692463</c:v>
                </c:pt>
                <c:pt idx="210">
                  <c:v>-0.69929628453366166</c:v>
                </c:pt>
                <c:pt idx="211">
                  <c:v>-0.69194959312186533</c:v>
                </c:pt>
                <c:pt idx="212">
                  <c:v>-0.68467946681025826</c:v>
                </c:pt>
                <c:pt idx="213">
                  <c:v>-0.67748514084731182</c:v>
                </c:pt>
                <c:pt idx="214">
                  <c:v>-0.67036585656906345</c:v>
                </c:pt>
                <c:pt idx="215">
                  <c:v>-0.66332086142268509</c:v>
                </c:pt>
                <c:pt idx="216">
                  <c:v>-0.6563494089859998</c:v>
                </c:pt>
                <c:pt idx="217">
                  <c:v>-0.64945075898316207</c:v>
                </c:pt>
                <c:pt idx="218">
                  <c:v>-0.64262417729669286</c:v>
                </c:pt>
                <c:pt idx="219">
                  <c:v>-0.63586893597606153</c:v>
                </c:pt>
                <c:pt idx="220">
                  <c:v>-0.62918431324298663</c:v>
                </c:pt>
                <c:pt idx="221">
                  <c:v>-0.6225695934936315</c:v>
                </c:pt>
                <c:pt idx="222">
                  <c:v>-0.61602406729785331</c:v>
                </c:pt>
                <c:pt idx="223">
                  <c:v>-0.60954703139566691</c:v>
                </c:pt>
                <c:pt idx="224">
                  <c:v>-0.60313778869107315</c:v>
                </c:pt>
                <c:pt idx="225">
                  <c:v>-0.59679564824338094</c:v>
                </c:pt>
                <c:pt idx="226">
                  <c:v>-0.59051992525617558</c:v>
                </c:pt>
                <c:pt idx="227">
                  <c:v>-0.58430994106405665</c:v>
                </c:pt>
                <c:pt idx="228">
                  <c:v>-0.57816502311726614</c:v>
                </c:pt>
                <c:pt idx="229">
                  <c:v>-0.57208450496433072</c:v>
                </c:pt>
                <c:pt idx="230">
                  <c:v>-0.56606772623282775</c:v>
                </c:pt>
                <c:pt idx="231">
                  <c:v>-0.56011403260838499</c:v>
                </c:pt>
                <c:pt idx="232">
                  <c:v>-0.55422277581201262</c:v>
                </c:pt>
                <c:pt idx="233">
                  <c:v>-0.54839331357587873</c:v>
                </c:pt>
                <c:pt idx="234">
                  <c:v>-0.5426250096176034</c:v>
                </c:pt>
                <c:pt idx="235">
                  <c:v>-0.53691723361317689</c:v>
                </c:pt>
                <c:pt idx="236">
                  <c:v>-0.53126936116857837</c:v>
                </c:pt>
                <c:pt idx="237">
                  <c:v>-0.52568077379018452</c:v>
                </c:pt>
                <c:pt idx="238">
                  <c:v>-0.52015085885403589</c:v>
                </c:pt>
                <c:pt idx="239">
                  <c:v>-0.51467900957404433</c:v>
                </c:pt>
                <c:pt idx="240">
                  <c:v>-0.50926462496920932</c:v>
                </c:pt>
                <c:pt idx="241">
                  <c:v>-0.50390710982990761</c:v>
                </c:pt>
                <c:pt idx="242">
                  <c:v>-0.49860587468332629</c:v>
                </c:pt>
                <c:pt idx="243">
                  <c:v>-0.49336033575809701</c:v>
                </c:pt>
                <c:pt idx="244">
                  <c:v>-0.4881699149481889</c:v>
                </c:pt>
                <c:pt idx="245">
                  <c:v>-0.48303403977611958</c:v>
                </c:pt>
                <c:pt idx="246">
                  <c:v>-0.47795214335553721</c:v>
                </c:pt>
                <c:pt idx="247">
                  <c:v>-0.47292366435321875</c:v>
                </c:pt>
                <c:pt idx="248">
                  <c:v>-0.46794804695053954</c:v>
                </c:pt>
                <c:pt idx="249">
                  <c:v>-0.46302474080445633</c:v>
                </c:pt>
                <c:pt idx="250">
                  <c:v>-0.45815320100804791</c:v>
                </c:pt>
                <c:pt idx="251">
                  <c:v>-0.45333288805065725</c:v>
                </c:pt>
                <c:pt idx="252">
                  <c:v>-0.44856326777766842</c:v>
                </c:pt>
                <c:pt idx="253">
                  <c:v>-0.4438438113499667</c:v>
                </c:pt>
                <c:pt idx="254">
                  <c:v>-0.43917399520310552</c:v>
                </c:pt>
                <c:pt idx="255">
                  <c:v>-0.43455330100622386</c:v>
                </c:pt>
                <c:pt idx="256">
                  <c:v>-0.42998121562074321</c:v>
                </c:pt>
                <c:pt idx="257">
                  <c:v>-0.42545723105886885</c:v>
                </c:pt>
                <c:pt idx="258">
                  <c:v>-0.42098084444193751</c:v>
                </c:pt>
                <c:pt idx="259">
                  <c:v>-0.41655155795862631</c:v>
                </c:pt>
                <c:pt idx="260">
                  <c:v>-0.41216887882306741</c:v>
                </c:pt>
                <c:pt idx="261">
                  <c:v>-0.40783231923284957</c:v>
                </c:pt>
                <c:pt idx="262">
                  <c:v>-0.40354139632700292</c:v>
                </c:pt>
                <c:pt idx="263">
                  <c:v>-0.39929563214391828</c:v>
                </c:pt>
                <c:pt idx="264">
                  <c:v>-0.3950945535792722</c:v>
                </c:pt>
                <c:pt idx="265">
                  <c:v>-0.3909376923439285</c:v>
                </c:pt>
                <c:pt idx="266">
                  <c:v>-0.38682458492190286</c:v>
                </c:pt>
                <c:pt idx="267">
                  <c:v>-0.38275477252834172</c:v>
                </c:pt>
                <c:pt idx="268">
                  <c:v>-0.37872780106758147</c:v>
                </c:pt>
                <c:pt idx="269">
                  <c:v>-0.37474322109125618</c:v>
                </c:pt>
                <c:pt idx="270">
                  <c:v>-0.37080058775653213</c:v>
                </c:pt>
                <c:pt idx="271">
                  <c:v>-0.36689946078442159</c:v>
                </c:pt>
                <c:pt idx="272">
                  <c:v>-0.36303940441823629</c:v>
                </c:pt>
                <c:pt idx="273">
                  <c:v>-0.35921998738214372</c:v>
                </c:pt>
                <c:pt idx="274">
                  <c:v>-0.35544078283990782</c:v>
                </c:pt>
                <c:pt idx="275">
                  <c:v>-0.35170136835375243</c:v>
                </c:pt>
                <c:pt idx="276">
                  <c:v>-0.34800132584341487</c:v>
                </c:pt>
                <c:pt idx="277">
                  <c:v>-0.34434024154535064</c:v>
                </c:pt>
                <c:pt idx="278">
                  <c:v>-0.34071770597215462</c:v>
                </c:pt>
                <c:pt idx="279">
                  <c:v>-0.33713331387215223</c:v>
                </c:pt>
                <c:pt idx="280">
                  <c:v>-0.33358666418921595</c:v>
                </c:pt>
                <c:pt idx="281">
                  <c:v>-0.33007736002276167</c:v>
                </c:pt>
                <c:pt idx="282">
                  <c:v>-0.32660500858800118</c:v>
                </c:pt>
                <c:pt idx="283">
                  <c:v>-0.32316922117639713</c:v>
                </c:pt>
                <c:pt idx="284">
                  <c:v>-0.3197696131163475</c:v>
                </c:pt>
                <c:pt idx="285">
                  <c:v>-0.31640580373412114</c:v>
                </c:pt>
                <c:pt idx="286">
                  <c:v>-0.31307741631502028</c:v>
                </c:pt>
                <c:pt idx="287">
                  <c:v>-0.30978407806481567</c:v>
                </c:pt>
                <c:pt idx="288">
                  <c:v>-0.30652542007140071</c:v>
                </c:pt>
                <c:pt idx="289">
                  <c:v>-0.30330107726672978</c:v>
                </c:pt>
                <c:pt idx="290">
                  <c:v>-0.30011068838900001</c:v>
                </c:pt>
                <c:pt idx="291">
                  <c:v>-0.29695389594511651</c:v>
                </c:pt>
                <c:pt idx="292">
                  <c:v>-0.2938303461734027</c:v>
                </c:pt>
                <c:pt idx="293">
                  <c:v>-0.29073968900659564</c:v>
                </c:pt>
                <c:pt idx="294">
                  <c:v>-0.2876815780351068</c:v>
                </c:pt>
                <c:pt idx="295">
                  <c:v>-0.28465567047057572</c:v>
                </c:pt>
                <c:pt idx="296">
                  <c:v>-0.28166162710967407</c:v>
                </c:pt>
                <c:pt idx="297">
                  <c:v>-0.27869911229821348</c:v>
                </c:pt>
                <c:pt idx="298">
                  <c:v>-0.27576779389551698</c:v>
                </c:pt>
                <c:pt idx="299">
                  <c:v>-0.27286734323909756</c:v>
                </c:pt>
                <c:pt idx="300">
                  <c:v>-0.26999743510959123</c:v>
                </c:pt>
                <c:pt idx="301">
                  <c:v>-0.26715774769599804</c:v>
                </c:pt>
                <c:pt idx="302">
                  <c:v>-0.26434796256119431</c:v>
                </c:pt>
                <c:pt idx="303">
                  <c:v>-0.26156776460775272</c:v>
                </c:pt>
                <c:pt idx="304">
                  <c:v>-0.25881684204402361</c:v>
                </c:pt>
                <c:pt idx="305">
                  <c:v>-0.25609488635052302</c:v>
                </c:pt>
                <c:pt idx="306">
                  <c:v>-0.25340159224659736</c:v>
                </c:pt>
                <c:pt idx="307">
                  <c:v>-0.25073665765739278</c:v>
                </c:pt>
                <c:pt idx="308">
                  <c:v>-0.24809978368109101</c:v>
                </c:pt>
                <c:pt idx="309">
                  <c:v>-0.24549067455644819</c:v>
                </c:pt>
                <c:pt idx="310">
                  <c:v>-0.24290903763061716</c:v>
                </c:pt>
                <c:pt idx="311">
                  <c:v>-0.24035458332725509</c:v>
                </c:pt>
                <c:pt idx="312">
                  <c:v>-0.23782702511492096</c:v>
                </c:pt>
                <c:pt idx="313">
                  <c:v>-0.23532607947575704</c:v>
                </c:pt>
                <c:pt idx="314">
                  <c:v>-0.23285146587445432</c:v>
                </c:pt>
                <c:pt idx="315">
                  <c:v>-0.2304029067275063</c:v>
                </c:pt>
                <c:pt idx="316">
                  <c:v>-0.22798012737274206</c:v>
                </c:pt>
                <c:pt idx="317">
                  <c:v>-0.22558285603914371</c:v>
                </c:pt>
                <c:pt idx="318">
                  <c:v>-0.22321082381694521</c:v>
                </c:pt>
                <c:pt idx="319">
                  <c:v>-0.22086376462801122</c:v>
                </c:pt>
                <c:pt idx="320">
                  <c:v>-0.21854141519649337</c:v>
                </c:pt>
                <c:pt idx="321">
                  <c:v>-0.21624351501976774</c:v>
                </c:pt>
                <c:pt idx="322">
                  <c:v>-0.21396980633964285</c:v>
                </c:pt>
                <c:pt idx="323">
                  <c:v>-0.21172003411385021</c:v>
                </c:pt>
                <c:pt idx="324">
                  <c:v>-0.20949394598779941</c:v>
                </c:pt>
                <c:pt idx="325">
                  <c:v>-0.20729129226661247</c:v>
                </c:pt>
                <c:pt idx="326">
                  <c:v>-0.20511182588742505</c:v>
                </c:pt>
                <c:pt idx="327">
                  <c:v>-0.20295530239195511</c:v>
                </c:pt>
                <c:pt idx="328">
                  <c:v>-0.20082147989934324</c:v>
                </c:pt>
                <c:pt idx="329">
                  <c:v>-0.19871011907925223</c:v>
                </c:pt>
                <c:pt idx="330">
                  <c:v>-0.19662098312523565</c:v>
                </c:pt>
                <c:pt idx="331">
                  <c:v>-0.1945538377283651</c:v>
                </c:pt>
                <c:pt idx="332">
                  <c:v>-0.19250845105111777</c:v>
                </c:pt>
                <c:pt idx="333">
                  <c:v>-0.19048459370152568</c:v>
                </c:pt>
                <c:pt idx="334">
                  <c:v>-0.18848203870757479</c:v>
                </c:pt>
                <c:pt idx="335">
                  <c:v>-0.18650056149186614</c:v>
                </c:pt>
                <c:pt idx="336">
                  <c:v>-0.18453993984652445</c:v>
                </c:pt>
                <c:pt idx="337">
                  <c:v>-0.18259995390835898</c:v>
                </c:pt>
                <c:pt idx="338">
                  <c:v>-0.18068038613427517</c:v>
                </c:pt>
                <c:pt idx="339">
                  <c:v>-0.17878102127693102</c:v>
                </c:pt>
                <c:pt idx="340">
                  <c:v>-0.1769016463606386</c:v>
                </c:pt>
                <c:pt idx="341">
                  <c:v>-0.17504205065751102</c:v>
                </c:pt>
                <c:pt idx="342">
                  <c:v>-0.17320202566384782</c:v>
                </c:pt>
                <c:pt idx="343">
                  <c:v>-0.17138136507676119</c:v>
                </c:pt>
                <c:pt idx="344">
                  <c:v>-0.16957986477103976</c:v>
                </c:pt>
                <c:pt idx="345">
                  <c:v>-0.16779732277624462</c:v>
                </c:pt>
                <c:pt idx="346">
                  <c:v>-0.1660335392540449</c:v>
                </c:pt>
                <c:pt idx="347">
                  <c:v>-0.16428831647577694</c:v>
                </c:pt>
                <c:pt idx="348">
                  <c:v>-0.16256145880023898</c:v>
                </c:pt>
                <c:pt idx="349">
                  <c:v>-0.16085277265171027</c:v>
                </c:pt>
                <c:pt idx="350">
                  <c:v>-0.15916206649819536</c:v>
                </c:pt>
                <c:pt idx="351">
                  <c:v>-0.15748915082989412</c:v>
                </c:pt>
                <c:pt idx="352">
                  <c:v>-0.15583383813789078</c:v>
                </c:pt>
                <c:pt idx="353">
                  <c:v>-0.15419594289306232</c:v>
                </c:pt>
                <c:pt idx="354">
                  <c:v>-0.15257528152520777</c:v>
                </c:pt>
                <c:pt idx="355">
                  <c:v>-0.1509716724023874</c:v>
                </c:pt>
                <c:pt idx="356">
                  <c:v>-0.14938493581048068</c:v>
                </c:pt>
                <c:pt idx="357">
                  <c:v>-0.14781489393295313</c:v>
                </c:pt>
                <c:pt idx="358">
                  <c:v>-0.14626137083083193</c:v>
                </c:pt>
                <c:pt idx="359">
                  <c:v>-0.14472419242289269</c:v>
                </c:pt>
                <c:pt idx="360">
                  <c:v>-0.14320318646604777</c:v>
                </c:pt>
                <c:pt idx="361">
                  <c:v>-0.1416981825359413</c:v>
                </c:pt>
                <c:pt idx="362">
                  <c:v>-0.1402090120077448</c:v>
                </c:pt>
                <c:pt idx="363">
                  <c:v>-0.13873550803715259</c:v>
                </c:pt>
                <c:pt idx="364">
                  <c:v>-0.13727750554157656</c:v>
                </c:pt>
                <c:pt idx="365">
                  <c:v>-0.13583484118153533</c:v>
                </c:pt>
                <c:pt idx="366">
                  <c:v>-0.134407353342238</c:v>
                </c:pt>
                <c:pt idx="367">
                  <c:v>-0.13299488211536276</c:v>
                </c:pt>
                <c:pt idx="368">
                  <c:v>-0.13159726928102092</c:v>
                </c:pt>
                <c:pt idx="369">
                  <c:v>-0.13021435828991501</c:v>
                </c:pt>
                <c:pt idx="370">
                  <c:v>-0.12884599424568047</c:v>
                </c:pt>
                <c:pt idx="371">
                  <c:v>-0.12749202388741235</c:v>
                </c:pt>
                <c:pt idx="372">
                  <c:v>-0.12615229557237709</c:v>
                </c:pt>
                <c:pt idx="373">
                  <c:v>-0.1248266592589037</c:v>
                </c:pt>
                <c:pt idx="374">
                  <c:v>-0.12351496648945477</c:v>
                </c:pt>
                <c:pt idx="375">
                  <c:v>-0.12221707037387754</c:v>
                </c:pt>
                <c:pt idx="376">
                  <c:v>-0.12093282557282606</c:v>
                </c:pt>
                <c:pt idx="377">
                  <c:v>-0.1196620882813635</c:v>
                </c:pt>
                <c:pt idx="378">
                  <c:v>-0.11840471621273219</c:v>
                </c:pt>
                <c:pt idx="379">
                  <c:v>-0.11716056858229702</c:v>
                </c:pt>
                <c:pt idx="380">
                  <c:v>-0.11592950609165686</c:v>
                </c:pt>
                <c:pt idx="381">
                  <c:v>-0.11471139091292293</c:v>
                </c:pt>
                <c:pt idx="382">
                  <c:v>-0.11350608667316471</c:v>
                </c:pt>
                <c:pt idx="383">
                  <c:v>-0.11231345843901726</c:v>
                </c:pt>
                <c:pt idx="384">
                  <c:v>-0.111133372701452</c:v>
                </c:pt>
                <c:pt idx="385">
                  <c:v>-0.1099656973607096</c:v>
                </c:pt>
                <c:pt idx="386">
                  <c:v>-0.10881030171138827</c:v>
                </c:pt>
                <c:pt idx="387">
                  <c:v>-0.10766705642769299</c:v>
                </c:pt>
                <c:pt idx="388">
                  <c:v>-0.10653583354883903</c:v>
                </c:pt>
                <c:pt idx="389">
                  <c:v>-0.10541650646460818</c:v>
                </c:pt>
                <c:pt idx="390">
                  <c:v>-0.10430894990106121</c:v>
                </c:pt>
                <c:pt idx="391">
                  <c:v>-0.10321303990639737</c:v>
                </c:pt>
                <c:pt idx="392">
                  <c:v>-0.1021286538369654</c:v>
                </c:pt>
                <c:pt idx="393">
                  <c:v>-0.10105567034342318</c:v>
                </c:pt>
                <c:pt idx="394">
                  <c:v>-9.9993969357041107E-2</c:v>
                </c:pt>
                <c:pt idx="395">
                  <c:v>-9.8943432076153304E-2</c:v>
                </c:pt>
                <c:pt idx="396">
                  <c:v>-9.7903940952750165E-2</c:v>
                </c:pt>
                <c:pt idx="397">
                  <c:v>-9.6875379679212947E-2</c:v>
                </c:pt>
                <c:pt idx="398">
                  <c:v>-9.5857633175190887E-2</c:v>
                </c:pt>
                <c:pt idx="399">
                  <c:v>-9.4850587574613357E-2</c:v>
                </c:pt>
                <c:pt idx="400">
                  <c:v>-9.3854130212843515E-2</c:v>
                </c:pt>
                <c:pt idx="401">
                  <c:v>-9.2868149613965625E-2</c:v>
                </c:pt>
                <c:pt idx="402">
                  <c:v>-9.1892535478207249E-2</c:v>
                </c:pt>
                <c:pt idx="403">
                  <c:v>-9.0927178669495873E-2</c:v>
                </c:pt>
                <c:pt idx="404">
                  <c:v>-8.9971971203146026E-2</c:v>
                </c:pt>
                <c:pt idx="405">
                  <c:v>-8.9026806233676994E-2</c:v>
                </c:pt>
                <c:pt idx="406">
                  <c:v>-8.8091578042761617E-2</c:v>
                </c:pt>
                <c:pt idx="407">
                  <c:v>-8.7166182027298852E-2</c:v>
                </c:pt>
                <c:pt idx="408">
                  <c:v>-8.6250514687617297E-2</c:v>
                </c:pt>
                <c:pt idx="409">
                  <c:v>-8.5344473615800512E-2</c:v>
                </c:pt>
                <c:pt idx="410">
                  <c:v>-8.4447957484136887E-2</c:v>
                </c:pt>
                <c:pt idx="411">
                  <c:v>-8.3560866033693712E-2</c:v>
                </c:pt>
                <c:pt idx="412">
                  <c:v>-8.2683100063009093E-2</c:v>
                </c:pt>
                <c:pt idx="413">
                  <c:v>-8.1814561416907267E-2</c:v>
                </c:pt>
                <c:pt idx="414">
                  <c:v>-8.0955152975429975E-2</c:v>
                </c:pt>
                <c:pt idx="415">
                  <c:v>-8.0104778642886232E-2</c:v>
                </c:pt>
                <c:pt idx="416">
                  <c:v>-7.926334333701883E-2</c:v>
                </c:pt>
                <c:pt idx="417">
                  <c:v>-7.8430752978284488E-2</c:v>
                </c:pt>
                <c:pt idx="418">
                  <c:v>-7.7606914479248112E-2</c:v>
                </c:pt>
                <c:pt idx="419">
                  <c:v>-7.6791735734091052E-2</c:v>
                </c:pt>
                <c:pt idx="420">
                  <c:v>-7.5985125608227427E-2</c:v>
                </c:pt>
                <c:pt idx="421">
                  <c:v>-7.5186993928034324E-2</c:v>
                </c:pt>
                <c:pt idx="422">
                  <c:v>-7.4397251470688347E-2</c:v>
                </c:pt>
                <c:pt idx="423">
                  <c:v>-7.3615809954110684E-2</c:v>
                </c:pt>
                <c:pt idx="424">
                  <c:v>-7.2842582027019542E-2</c:v>
                </c:pt>
                <c:pt idx="425">
                  <c:v>-7.2077481259087306E-2</c:v>
                </c:pt>
                <c:pt idx="426">
                  <c:v>-7.1320422131202182E-2</c:v>
                </c:pt>
                <c:pt idx="427">
                  <c:v>-7.0571320025834106E-2</c:v>
                </c:pt>
                <c:pt idx="428">
                  <c:v>-6.9830091217501111E-2</c:v>
                </c:pt>
                <c:pt idx="429">
                  <c:v>-6.9096652863338923E-2</c:v>
                </c:pt>
                <c:pt idx="430">
                  <c:v>-6.8370922993768915E-2</c:v>
                </c:pt>
                <c:pt idx="431">
                  <c:v>-6.7652820503266112E-2</c:v>
                </c:pt>
                <c:pt idx="432">
                  <c:v>-6.6942265141224755E-2</c:v>
                </c:pt>
                <c:pt idx="433">
                  <c:v>-6.6239177502920257E-2</c:v>
                </c:pt>
                <c:pt idx="434">
                  <c:v>-6.5543479020568701E-2</c:v>
                </c:pt>
                <c:pt idx="435">
                  <c:v>-6.4855091954479263E-2</c:v>
                </c:pt>
                <c:pt idx="436">
                  <c:v>-6.4173939384301354E-2</c:v>
                </c:pt>
                <c:pt idx="437">
                  <c:v>-6.349994520036556E-2</c:v>
                </c:pt>
                <c:pt idx="438">
                  <c:v>-6.2833034095114149E-2</c:v>
                </c:pt>
                <c:pt idx="439">
                  <c:v>-6.2173131554624832E-2</c:v>
                </c:pt>
                <c:pt idx="440">
                  <c:v>-6.152016385022354E-2</c:v>
                </c:pt>
                <c:pt idx="441">
                  <c:v>-6.0874058030185439E-2</c:v>
                </c:pt>
                <c:pt idx="442">
                  <c:v>-6.0234741911525308E-2</c:v>
                </c:pt>
                <c:pt idx="443">
                  <c:v>-5.9602144071874051E-2</c:v>
                </c:pt>
                <c:pt idx="444">
                  <c:v>-5.8976193841441704E-2</c:v>
                </c:pt>
                <c:pt idx="445">
                  <c:v>-5.8356821295066134E-2</c:v>
                </c:pt>
                <c:pt idx="446">
                  <c:v>-5.7743957244344862E-2</c:v>
                </c:pt>
                <c:pt idx="447">
                  <c:v>-5.7137533229851954E-2</c:v>
                </c:pt>
                <c:pt idx="448">
                  <c:v>-5.6537481513436121E-2</c:v>
                </c:pt>
                <c:pt idx="449">
                  <c:v>-5.594373507060095E-2</c:v>
                </c:pt>
                <c:pt idx="450">
                  <c:v>-5.5356227582966863E-2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fit_3NN_HCP!$M$18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fit_3NN_HCP!$M$19:$M$469</c:f>
              <c:numCache>
                <c:formatCode>General</c:formatCode>
                <c:ptCount val="451"/>
                <c:pt idx="0">
                  <c:v>0.16998348418059717</c:v>
                </c:pt>
                <c:pt idx="1">
                  <c:v>7.1248492398416907E-2</c:v>
                </c:pt>
                <c:pt idx="2">
                  <c:v>-2.3197981998517747E-2</c:v>
                </c:pt>
                <c:pt idx="3">
                  <c:v>-0.11350686668712395</c:v>
                </c:pt>
                <c:pt idx="4">
                  <c:v>-0.19982407318997097</c:v>
                </c:pt>
                <c:pt idx="5">
                  <c:v>-0.28229066140135473</c:v>
                </c:pt>
                <c:pt idx="6">
                  <c:v>-0.36104299869368273</c:v>
                </c:pt>
                <c:pt idx="7">
                  <c:v>-0.4362129137851456</c:v>
                </c:pt>
                <c:pt idx="8">
                  <c:v>-0.50792784554335668</c:v>
                </c:pt>
                <c:pt idx="9">
                  <c:v>-0.57631098689388294</c:v>
                </c:pt>
                <c:pt idx="10">
                  <c:v>-0.6414814239966562</c:v>
                </c:pt>
                <c:pt idx="11">
                  <c:v>-0.70355427084789524</c:v>
                </c:pt>
                <c:pt idx="12">
                  <c:v>-0.76264079945970131</c:v>
                </c:pt>
                <c:pt idx="13">
                  <c:v>-0.81884856576439313</c:v>
                </c:pt>
                <c:pt idx="14">
                  <c:v>-0.872281531385664</c:v>
                </c:pt>
                <c:pt idx="15">
                  <c:v>-0.92304018141381139</c:v>
                </c:pt>
                <c:pt idx="16">
                  <c:v>-0.97122163831764841</c:v>
                </c:pt>
                <c:pt idx="17">
                  <c:v>-1.0169197721212933</c:v>
                </c:pt>
                <c:pt idx="18">
                  <c:v>-1.0602253069696008</c:v>
                </c:pt>
                <c:pt idx="19">
                  <c:v>-1.1012259242018838</c:v>
                </c:pt>
                <c:pt idx="20">
                  <c:v>-1.1400063620496117</c:v>
                </c:pt>
                <c:pt idx="21">
                  <c:v>-1.1766485120696726</c:v>
                </c:pt>
                <c:pt idx="22">
                  <c:v>-1.2112315124212722</c:v>
                </c:pt>
                <c:pt idx="23">
                  <c:v>-1.243831838090752</c:v>
                </c:pt>
                <c:pt idx="24">
                  <c:v>-1.2745233881651439</c:v>
                </c:pt>
                <c:pt idx="25">
                  <c:v>-1.3033775702519041</c:v>
                </c:pt>
                <c:pt idx="26">
                  <c:v>-1.330463382139027</c:v>
                </c:pt>
                <c:pt idx="27">
                  <c:v>-1.3558474907864944</c:v>
                </c:pt>
                <c:pt idx="28">
                  <c:v>-1.3795943087370799</c:v>
                </c:pt>
                <c:pt idx="29">
                  <c:v>-1.4017660680314874</c:v>
                </c:pt>
                <c:pt idx="30">
                  <c:v>-1.4224228917100252</c:v>
                </c:pt>
                <c:pt idx="31">
                  <c:v>-1.4416228629802308</c:v>
                </c:pt>
                <c:pt idx="32">
                  <c:v>-1.4594220921272203</c:v>
                </c:pt>
                <c:pt idx="33">
                  <c:v>-1.4758747812409918</c:v>
                </c:pt>
                <c:pt idx="34">
                  <c:v>-1.4910332868323881</c:v>
                </c:pt>
                <c:pt idx="35">
                  <c:v>-1.5049481804071014</c:v>
                </c:pt>
                <c:pt idx="36">
                  <c:v>-1.5176683070647266</c:v>
                </c:pt>
                <c:pt idx="37">
                  <c:v>-1.5292408421876829</c:v>
                </c:pt>
                <c:pt idx="38">
                  <c:v>-1.5397113462826446</c:v>
                </c:pt>
                <c:pt idx="39">
                  <c:v>-1.5491238180350506</c:v>
                </c:pt>
                <c:pt idx="40">
                  <c:v>-1.5575207456352407</c:v>
                </c:pt>
                <c:pt idx="41">
                  <c:v>-1.5649431564328373</c:v>
                </c:pt>
                <c:pt idx="42">
                  <c:v>-1.5714306649740888</c:v>
                </c:pt>
                <c:pt idx="43">
                  <c:v>-1.5770215194751069</c:v>
                </c:pt>
                <c:pt idx="44">
                  <c:v>-1.5817526467821454</c:v>
                </c:pt>
                <c:pt idx="45">
                  <c:v>-1.5856596958683977</c:v>
                </c:pt>
                <c:pt idx="46">
                  <c:v>-1.5887770799151428</c:v>
                </c:pt>
                <c:pt idx="47">
                  <c:v>-1.591138017023485</c:v>
                </c:pt>
                <c:pt idx="48">
                  <c:v>-1.5927745696014048</c:v>
                </c:pt>
                <c:pt idx="49">
                  <c:v>-1.593717682469374</c:v>
                </c:pt>
                <c:pt idx="50">
                  <c:v>-1.5939972197263366</c:v>
                </c:pt>
                <c:pt idx="51">
                  <c:v>-1.5936420004164993</c:v>
                </c:pt>
                <c:pt idx="52">
                  <c:v>-1.5926798330360272</c:v>
                </c:pt>
                <c:pt idx="53">
                  <c:v>-1.5911375489174584</c:v>
                </c:pt>
                <c:pt idx="54">
                  <c:v>-1.5890410345284098</c:v>
                </c:pt>
                <c:pt idx="55">
                  <c:v>-1.5864152627199237</c:v>
                </c:pt>
                <c:pt idx="56">
                  <c:v>-1.5832843229586717</c:v>
                </c:pt>
                <c:pt idx="57">
                  <c:v>-1.5796714505760736</c:v>
                </c:pt>
                <c:pt idx="58">
                  <c:v>-1.5755990550663301</c:v>
                </c:pt>
                <c:pt idx="59">
                  <c:v>-1.5710887474643009</c:v>
                </c:pt>
                <c:pt idx="60">
                  <c:v>-1.5661613668331502</c:v>
                </c:pt>
                <c:pt idx="61">
                  <c:v>-1.5608370058906953</c:v>
                </c:pt>
                <c:pt idx="62">
                  <c:v>-1.5551350358024543</c:v>
                </c:pt>
                <c:pt idx="63">
                  <c:v>-1.5490741301684587</c:v>
                </c:pt>
                <c:pt idx="64">
                  <c:v>-1.5426722882300157</c:v>
                </c:pt>
                <c:pt idx="65">
                  <c:v>-1.5359468573217554</c:v>
                </c:pt>
                <c:pt idx="66">
                  <c:v>-1.5289145545934497</c:v>
                </c:pt>
                <c:pt idx="67">
                  <c:v>-1.5215914880253079</c:v>
                </c:pt>
                <c:pt idx="68">
                  <c:v>-1.5139931767596675</c:v>
                </c:pt>
                <c:pt idx="69">
                  <c:v>-1.506134570771255</c:v>
                </c:pt>
                <c:pt idx="70">
                  <c:v>-1.4980300698974565</c:v>
                </c:pt>
                <c:pt idx="71">
                  <c:v>-1.4896935422493631</c:v>
                </c:pt>
                <c:pt idx="72">
                  <c:v>-1.481138342023637</c:v>
                </c:pt>
                <c:pt idx="73">
                  <c:v>-1.4723773267346385</c:v>
                </c:pt>
                <c:pt idx="74">
                  <c:v>-1.4634228738855768</c:v>
                </c:pt>
                <c:pt idx="75">
                  <c:v>-1.4542868970968685</c:v>
                </c:pt>
                <c:pt idx="76">
                  <c:v>-1.4449808617092694</c:v>
                </c:pt>
                <c:pt idx="77">
                  <c:v>-1.4355157998787973</c:v>
                </c:pt>
                <c:pt idx="78">
                  <c:v>-1.4259023251798897</c:v>
                </c:pt>
                <c:pt idx="79">
                  <c:v>-1.4161506467327076</c:v>
                </c:pt>
                <c:pt idx="80">
                  <c:v>-1.4062705828700044</c:v>
                </c:pt>
                <c:pt idx="81">
                  <c:v>-1.39627157435843</c:v>
                </c:pt>
                <c:pt idx="82">
                  <c:v>-1.3861626971887069</c:v>
                </c:pt>
                <c:pt idx="83">
                  <c:v>-1.3759526749486097</c:v>
                </c:pt>
                <c:pt idx="84">
                  <c:v>-1.3656498907922487</c:v>
                </c:pt>
                <c:pt idx="85">
                  <c:v>-1.3552623990187007</c:v>
                </c:pt>
                <c:pt idx="86">
                  <c:v>-1.3447979362726346</c:v>
                </c:pt>
                <c:pt idx="87">
                  <c:v>-1.3342639323791312</c:v>
                </c:pt>
                <c:pt idx="88">
                  <c:v>-1.323667520824545</c:v>
                </c:pt>
                <c:pt idx="89">
                  <c:v>-1.3130155488948225</c:v>
                </c:pt>
                <c:pt idx="90">
                  <c:v>-1.302314587482378</c:v>
                </c:pt>
                <c:pt idx="91">
                  <c:v>-1.291570940572206</c:v>
                </c:pt>
                <c:pt idx="92">
                  <c:v>-1.280790654417618</c:v>
                </c:pt>
                <c:pt idx="93">
                  <c:v>-1.2699795264156288</c:v>
                </c:pt>
                <c:pt idx="94">
                  <c:v>-1.259143113691684</c:v>
                </c:pt>
                <c:pt idx="95">
                  <c:v>-1.2482867414031351</c:v>
                </c:pt>
                <c:pt idx="96">
                  <c:v>-1.2374155107705354</c:v>
                </c:pt>
                <c:pt idx="97">
                  <c:v>-1.2265343068455654</c:v>
                </c:pt>
                <c:pt idx="98">
                  <c:v>-1.2156478060240719</c:v>
                </c:pt>
                <c:pt idx="99">
                  <c:v>-1.2047604833124845</c:v>
                </c:pt>
                <c:pt idx="100">
                  <c:v>-1.1938766193555459</c:v>
                </c:pt>
                <c:pt idx="101">
                  <c:v>-1.1830003072330955</c:v>
                </c:pt>
                <c:pt idx="102">
                  <c:v>-1.1721354590333404</c:v>
                </c:pt>
                <c:pt idx="103">
                  <c:v>-1.1612858122098557</c:v>
                </c:pt>
                <c:pt idx="104">
                  <c:v>-1.1504549357292884</c:v>
                </c:pt>
                <c:pt idx="105">
                  <c:v>-1.1396462360165263</c:v>
                </c:pt>
                <c:pt idx="106">
                  <c:v>-1.1288629627038931</c:v>
                </c:pt>
                <c:pt idx="107">
                  <c:v>-1.1181082141906691</c:v>
                </c:pt>
                <c:pt idx="108">
                  <c:v>-1.1073849430191032</c:v>
                </c:pt>
                <c:pt idx="109">
                  <c:v>-1.0966959610728158</c:v>
                </c:pt>
                <c:pt idx="110">
                  <c:v>-1.0860439446033554</c:v>
                </c:pt>
                <c:pt idx="111">
                  <c:v>-1.0754314390904449</c:v>
                </c:pt>
                <c:pt idx="112">
                  <c:v>-1.0648608639413089</c:v>
                </c:pt>
                <c:pt idx="113">
                  <c:v>-1.0543345170342722</c:v>
                </c:pt>
                <c:pt idx="114">
                  <c:v>-1.04385457911167</c:v>
                </c:pt>
                <c:pt idx="115">
                  <c:v>-1.0334231180269482</c:v>
                </c:pt>
                <c:pt idx="116">
                  <c:v>-1.0230420928506543</c:v>
                </c:pt>
                <c:pt idx="117">
                  <c:v>-1.0127133578399028</c:v>
                </c:pt>
                <c:pt idx="118">
                  <c:v>-1.0024386662757094</c:v>
                </c:pt>
                <c:pt idx="119">
                  <c:v>-0.99221967417249723</c:v>
                </c:pt>
                <c:pt idx="120">
                  <c:v>-0.98205794386388012</c:v>
                </c:pt>
                <c:pt idx="121">
                  <c:v>-0.97195494746876132</c:v>
                </c:pt>
                <c:pt idx="122">
                  <c:v>-0.96191207024159242</c:v>
                </c:pt>
                <c:pt idx="123">
                  <c:v>-0.95193061381056632</c:v>
                </c:pt>
                <c:pt idx="124">
                  <c:v>-0.94201179930735979</c:v>
                </c:pt>
                <c:pt idx="125">
                  <c:v>-0.93215677039195211</c:v>
                </c:pt>
                <c:pt idx="126">
                  <c:v>-0.92236659617590655</c:v>
                </c:pt>
                <c:pt idx="127">
                  <c:v>-0.91264227404742071</c:v>
                </c:pt>
                <c:pt idx="128">
                  <c:v>-0.90298473240131272</c:v>
                </c:pt>
                <c:pt idx="129">
                  <c:v>-0.89339483327705149</c:v>
                </c:pt>
                <c:pt idx="130">
                  <c:v>-0.88387337490779283</c:v>
                </c:pt>
                <c:pt idx="131">
                  <c:v>-0.87442109418331471</c:v>
                </c:pt>
                <c:pt idx="132">
                  <c:v>-0.86503866902966653</c:v>
                </c:pt>
                <c:pt idx="133">
                  <c:v>-0.85572672070819844</c:v>
                </c:pt>
                <c:pt idx="134">
                  <c:v>-0.84648581603663586</c:v>
                </c:pt>
                <c:pt idx="135">
                  <c:v>-0.83731646953469552</c:v>
                </c:pt>
                <c:pt idx="136">
                  <c:v>-0.82821914549672004</c:v>
                </c:pt>
                <c:pt idx="137">
                  <c:v>-0.81919425999368889</c:v>
                </c:pt>
                <c:pt idx="138">
                  <c:v>-0.81024218280692628</c:v>
                </c:pt>
                <c:pt idx="139">
                  <c:v>-0.80136323929569631</c:v>
                </c:pt>
                <c:pt idx="140">
                  <c:v>-0.79255771220087123</c:v>
                </c:pt>
                <c:pt idx="141">
                  <c:v>-0.78382584338674044</c:v>
                </c:pt>
                <c:pt idx="142">
                  <c:v>-0.77516783552297741</c:v>
                </c:pt>
                <c:pt idx="143">
                  <c:v>-0.7665838537087194</c:v>
                </c:pt>
                <c:pt idx="144">
                  <c:v>-0.75807402704064653</c:v>
                </c:pt>
                <c:pt idx="145">
                  <c:v>-0.74963845012689156</c:v>
                </c:pt>
                <c:pt idx="146">
                  <c:v>-0.74127718454855207</c:v>
                </c:pt>
                <c:pt idx="147">
                  <c:v>-0.73299026027050873</c:v>
                </c:pt>
                <c:pt idx="148">
                  <c:v>-0.72477767700321727</c:v>
                </c:pt>
                <c:pt idx="149">
                  <c:v>-0.7166394055170775</c:v>
                </c:pt>
                <c:pt idx="150">
                  <c:v>-0.70857538891092486</c:v>
                </c:pt>
                <c:pt idx="151">
                  <c:v>-0.70058554383615601</c:v>
                </c:pt>
                <c:pt idx="152">
                  <c:v>-0.69266976167794081</c:v>
                </c:pt>
                <c:pt idx="153">
                  <c:v>-0.68482790969492591</c:v>
                </c:pt>
                <c:pt idx="154">
                  <c:v>-0.67705983211879683</c:v>
                </c:pt>
                <c:pt idx="155">
                  <c:v>-0.66936535121501595</c:v>
                </c:pt>
                <c:pt idx="156">
                  <c:v>-0.66174426830601207</c:v>
                </c:pt>
                <c:pt idx="157">
                  <c:v>-0.65419636475805576</c:v>
                </c:pt>
                <c:pt idx="158">
                  <c:v>-0.64672140293302438</c:v>
                </c:pt>
                <c:pt idx="159">
                  <c:v>-0.63931912710619954</c:v>
                </c:pt>
                <c:pt idx="160">
                  <c:v>-0.63198926435123404</c:v>
                </c:pt>
                <c:pt idx="161">
                  <c:v>-0.62473152539335941</c:v>
                </c:pt>
                <c:pt idx="162">
                  <c:v>-0.61754560543188641</c:v>
                </c:pt>
                <c:pt idx="163">
                  <c:v>-0.61043118493302184</c:v>
                </c:pt>
                <c:pt idx="164">
                  <c:v>-0.60338793039397065</c:v>
                </c:pt>
                <c:pt idx="165">
                  <c:v>-0.59641549507928393</c:v>
                </c:pt>
                <c:pt idx="166">
                  <c:v>-0.58951351973037491</c:v>
                </c:pt>
                <c:pt idx="167">
                  <c:v>-0.58268163324908329</c:v>
                </c:pt>
                <c:pt idx="168">
                  <c:v>-0.57591945335616079</c:v>
                </c:pt>
                <c:pt idx="169">
                  <c:v>-0.56922658722550767</c:v>
                </c:pt>
                <c:pt idx="170">
                  <c:v>-0.56260263209496497</c:v>
                </c:pt>
                <c:pt idx="171">
                  <c:v>-0.55604717585445063</c:v>
                </c:pt>
                <c:pt idx="172">
                  <c:v>-0.54955979761218732</c:v>
                </c:pt>
                <c:pt idx="173">
                  <c:v>-0.54314006823976302</c:v>
                </c:pt>
                <c:pt idx="174">
                  <c:v>-0.53678755089672314</c:v>
                </c:pt>
                <c:pt idx="175">
                  <c:v>-0.5305018015353874</c:v>
                </c:pt>
                <c:pt idx="176">
                  <c:v>-0.52428236938654926</c:v>
                </c:pt>
                <c:pt idx="177">
                  <c:v>-0.51812879742670137</c:v>
                </c:pt>
                <c:pt idx="178">
                  <c:v>-0.51204062282740959</c:v>
                </c:pt>
                <c:pt idx="179">
                  <c:v>-0.5060173773874328</c:v>
                </c:pt>
                <c:pt idx="180">
                  <c:v>-0.50005858794817604</c:v>
                </c:pt>
                <c:pt idx="181">
                  <c:v>-0.49416377679303125</c:v>
                </c:pt>
                <c:pt idx="182">
                  <c:v>-0.48833246203115843</c:v>
                </c:pt>
                <c:pt idx="183">
                  <c:v>-0.48256415796622587</c:v>
                </c:pt>
                <c:pt idx="184">
                  <c:v>-0.47685837545063098</c:v>
                </c:pt>
                <c:pt idx="185">
                  <c:v>-0.47121462222567784</c:v>
                </c:pt>
                <c:pt idx="186">
                  <c:v>-0.46563240324820704</c:v>
                </c:pt>
                <c:pt idx="187">
                  <c:v>-0.46011122100412616</c:v>
                </c:pt>
                <c:pt idx="188">
                  <c:v>-0.45465057580929308</c:v>
                </c:pt>
                <c:pt idx="189">
                  <c:v>-0.4492499660981838</c:v>
                </c:pt>
                <c:pt idx="190">
                  <c:v>-0.44390888870076511</c:v>
                </c:pt>
                <c:pt idx="191">
                  <c:v>-0.43862683910797101</c:v>
                </c:pt>
                <c:pt idx="192">
                  <c:v>-0.43340331172617974</c:v>
                </c:pt>
                <c:pt idx="193">
                  <c:v>-0.42823780012106888</c:v>
                </c:pt>
                <c:pt idx="194">
                  <c:v>-0.42312979725121208</c:v>
                </c:pt>
                <c:pt idx="195">
                  <c:v>-0.41807879569177703</c:v>
                </c:pt>
                <c:pt idx="196">
                  <c:v>-0.41308428784866086</c:v>
                </c:pt>
                <c:pt idx="197">
                  <c:v>-0.40814576616340248</c:v>
                </c:pt>
                <c:pt idx="198">
                  <c:v>-0.40326272330918561</c:v>
                </c:pt>
                <c:pt idx="199">
                  <c:v>-0.39843465237824816</c:v>
                </c:pt>
                <c:pt idx="200">
                  <c:v>-0.39366104706099403</c:v>
                </c:pt>
                <c:pt idx="201">
                  <c:v>-0.38894140181710135</c:v>
                </c:pt>
                <c:pt idx="202">
                  <c:v>-0.38427521203890563</c:v>
                </c:pt>
                <c:pt idx="203">
                  <c:v>-0.37966197420733183</c:v>
                </c:pt>
                <c:pt idx="204">
                  <c:v>-0.37510118604063469</c:v>
                </c:pt>
                <c:pt idx="205">
                  <c:v>-0.37059234663620588</c:v>
                </c:pt>
                <c:pt idx="206">
                  <c:v>-0.36613495660568934</c:v>
                </c:pt>
                <c:pt idx="207">
                  <c:v>-0.36172851820364754</c:v>
                </c:pt>
                <c:pt idx="208">
                  <c:v>-0.35737253545000369</c:v>
                </c:pt>
                <c:pt idx="209">
                  <c:v>-0.35306651424648511</c:v>
                </c:pt>
                <c:pt idx="210">
                  <c:v>-0.34880996248728352</c:v>
                </c:pt>
                <c:pt idx="211">
                  <c:v>-0.34460239016413546</c:v>
                </c:pt>
                <c:pt idx="212">
                  <c:v>-0.34044330946603357</c:v>
                </c:pt>
                <c:pt idx="213">
                  <c:v>-0.33633223487375213</c:v>
                </c:pt>
                <c:pt idx="214">
                  <c:v>-0.33226868324937858</c:v>
                </c:pt>
                <c:pt idx="215">
                  <c:v>-0.32825217392104078</c:v>
                </c:pt>
                <c:pt idx="216">
                  <c:v>-0.32428222876299279</c:v>
                </c:pt>
                <c:pt idx="217">
                  <c:v>-0.32035837227123909</c:v>
                </c:pt>
                <c:pt idx="218">
                  <c:v>-0.31648013163485567</c:v>
                </c:pt>
                <c:pt idx="219">
                  <c:v>-0.31264703680317102</c:v>
                </c:pt>
                <c:pt idx="220">
                  <c:v>-0.30885862054895841</c:v>
                </c:pt>
                <c:pt idx="221">
                  <c:v>-0.30511441852778731</c:v>
                </c:pt>
                <c:pt idx="222">
                  <c:v>-0.30141396933367826</c:v>
                </c:pt>
                <c:pt idx="223">
                  <c:v>-0.29775681455120118</c:v>
                </c:pt>
                <c:pt idx="224">
                  <c:v>-0.29414249880415166</c:v>
                </c:pt>
                <c:pt idx="225">
                  <c:v>-0.29057056980092821</c:v>
                </c:pt>
                <c:pt idx="226">
                  <c:v>-0.28704057837674479</c:v>
                </c:pt>
                <c:pt idx="227">
                  <c:v>-0.2835520785327949</c:v>
                </c:pt>
                <c:pt idx="228">
                  <c:v>-0.28010462747248405</c:v>
                </c:pt>
                <c:pt idx="229">
                  <c:v>-0.27669778563484576</c:v>
                </c:pt>
                <c:pt idx="230">
                  <c:v>-0.27333111672524757</c:v>
                </c:pt>
                <c:pt idx="231">
                  <c:v>-0.27000418774349577</c:v>
                </c:pt>
                <c:pt idx="232">
                  <c:v>-0.26671656900943608</c:v>
                </c:pt>
                <c:pt idx="233">
                  <c:v>-0.26346783418615755</c:v>
                </c:pt>
                <c:pt idx="234">
                  <c:v>-0.26025756030088293</c:v>
                </c:pt>
                <c:pt idx="235">
                  <c:v>-0.25708532776364779</c:v>
                </c:pt>
                <c:pt idx="236">
                  <c:v>-0.25395072038385114</c:v>
                </c:pt>
                <c:pt idx="237">
                  <c:v>-0.25085332538476734</c:v>
                </c:pt>
                <c:pt idx="238">
                  <c:v>-0.24779273341609809</c:v>
                </c:pt>
                <c:pt idx="239">
                  <c:v>-0.24476853856464714</c:v>
                </c:pt>
                <c:pt idx="240">
                  <c:v>-0.24178033836319637</c:v>
                </c:pt>
                <c:pt idx="241">
                  <c:v>-0.23882773379765293</c:v>
                </c:pt>
                <c:pt idx="242">
                  <c:v>-0.2359103293125451</c:v>
                </c:pt>
                <c:pt idx="243">
                  <c:v>-0.23302773281493322</c:v>
                </c:pt>
                <c:pt idx="244">
                  <c:v>-0.23017955567680262</c:v>
                </c:pt>
                <c:pt idx="245">
                  <c:v>-0.22736541273600547</c:v>
                </c:pt>
                <c:pt idx="246">
                  <c:v>-0.22458492229581359</c:v>
                </c:pt>
                <c:pt idx="247">
                  <c:v>-0.22183770612314038</c:v>
                </c:pt>
                <c:pt idx="248">
                  <c:v>-0.21912338944549348</c:v>
                </c:pt>
                <c:pt idx="249">
                  <c:v>-0.21644160094671233</c:v>
                </c:pt>
                <c:pt idx="250">
                  <c:v>-0.21379197276154568</c:v>
                </c:pt>
                <c:pt idx="251">
                  <c:v>-0.21117414046912236</c:v>
                </c:pt>
                <c:pt idx="252">
                  <c:v>-0.20858774308536165</c:v>
                </c:pt>
                <c:pt idx="253">
                  <c:v>-0.20603242305438021</c:v>
                </c:pt>
                <c:pt idx="254">
                  <c:v>-0.20350782623893349</c:v>
                </c:pt>
                <c:pt idx="255">
                  <c:v>-0.20101360190994313</c:v>
                </c:pt>
                <c:pt idx="256">
                  <c:v>-0.19854940273515356</c:v>
                </c:pt>
                <c:pt idx="257">
                  <c:v>-0.19611488476695449</c:v>
                </c:pt>
                <c:pt idx="258">
                  <c:v>-0.19370970742941898</c:v>
                </c:pt>
                <c:pt idx="259">
                  <c:v>-0.19133353350458854</c:v>
                </c:pt>
                <c:pt idx="260">
                  <c:v>-0.18898602911805248</c:v>
                </c:pt>
                <c:pt idx="261">
                  <c:v>-0.18666686372383531</c:v>
                </c:pt>
                <c:pt idx="262">
                  <c:v>-0.18437571008866629</c:v>
                </c:pt>
                <c:pt idx="263">
                  <c:v>-0.18211224427562522</c:v>
                </c:pt>
                <c:pt idx="264">
                  <c:v>-0.17987614562722676</c:v>
                </c:pt>
                <c:pt idx="265">
                  <c:v>-0.17766709674794567</c:v>
                </c:pt>
                <c:pt idx="266">
                  <c:v>-0.1754847834862503</c:v>
                </c:pt>
                <c:pt idx="267">
                  <c:v>-0.17332889491613876</c:v>
                </c:pt>
                <c:pt idx="268">
                  <c:v>-0.17119912331822987</c:v>
                </c:pt>
                <c:pt idx="269">
                  <c:v>-0.16909516416041279</c:v>
                </c:pt>
                <c:pt idx="270">
                  <c:v>-0.16701671607811289</c:v>
                </c:pt>
                <c:pt idx="271">
                  <c:v>-0.16496348085416759</c:v>
                </c:pt>
                <c:pt idx="272">
                  <c:v>-0.16293516339836003</c:v>
                </c:pt>
                <c:pt idx="273">
                  <c:v>-0.16093147172660774</c:v>
                </c:pt>
                <c:pt idx="274">
                  <c:v>-0.15895211693986652</c:v>
                </c:pt>
                <c:pt idx="275">
                  <c:v>-0.15699681320273048</c:v>
                </c:pt>
                <c:pt idx="276">
                  <c:v>-0.15506527772178066</c:v>
                </c:pt>
                <c:pt idx="277">
                  <c:v>-0.15315723072367501</c:v>
                </c:pt>
                <c:pt idx="278">
                  <c:v>-0.15127239543302945</c:v>
                </c:pt>
                <c:pt idx="279">
                  <c:v>-0.14941049805007775</c:v>
                </c:pt>
                <c:pt idx="280">
                  <c:v>-0.14757126772815418</c:v>
                </c:pt>
                <c:pt idx="281">
                  <c:v>-0.1457544365509871</c:v>
                </c:pt>
                <c:pt idx="282">
                  <c:v>-0.14395973950985608</c:v>
                </c:pt>
                <c:pt idx="283">
                  <c:v>-0.14218691448059678</c:v>
                </c:pt>
                <c:pt idx="284">
                  <c:v>-0.1404357022004791</c:v>
                </c:pt>
                <c:pt idx="285">
                  <c:v>-0.13870584624498208</c:v>
                </c:pt>
                <c:pt idx="286">
                  <c:v>-0.13699709300446264</c:v>
                </c:pt>
                <c:pt idx="287">
                  <c:v>-0.13530919166075375</c:v>
                </c:pt>
                <c:pt idx="288">
                  <c:v>-0.13364189416367422</c:v>
                </c:pt>
                <c:pt idx="289">
                  <c:v>-0.13199495520749369</c:v>
                </c:pt>
                <c:pt idx="290">
                  <c:v>-0.13036813220734139</c:v>
                </c:pt>
                <c:pt idx="291">
                  <c:v>-0.12876118527558911</c:v>
                </c:pt>
                <c:pt idx="292">
                  <c:v>-0.12717387719819659</c:v>
                </c:pt>
                <c:pt idx="293">
                  <c:v>-0.12560597341105076</c:v>
                </c:pt>
                <c:pt idx="294">
                  <c:v>-0.12405724197629474</c:v>
                </c:pt>
                <c:pt idx="295">
                  <c:v>-0.12252745355867019</c:v>
                </c:pt>
                <c:pt idx="296">
                  <c:v>-0.12101638140185952</c:v>
                </c:pt>
                <c:pt idx="297">
                  <c:v>-0.11952380130486151</c:v>
                </c:pt>
                <c:pt idx="298">
                  <c:v>-0.11804949159838886</c:v>
                </c:pt>
                <c:pt idx="299">
                  <c:v>-0.11659323312131543</c:v>
                </c:pt>
                <c:pt idx="300">
                  <c:v>-0.11515480919715419</c:v>
                </c:pt>
                <c:pt idx="301">
                  <c:v>-0.11373400561059979</c:v>
                </c:pt>
                <c:pt idx="302">
                  <c:v>-0.11233061058412254</c:v>
                </c:pt>
                <c:pt idx="303">
                  <c:v>-0.11094441475463948</c:v>
                </c:pt>
                <c:pt idx="304">
                  <c:v>-0.1095752111502446</c:v>
                </c:pt>
                <c:pt idx="305">
                  <c:v>-0.10822279516702671</c:v>
                </c:pt>
                <c:pt idx="306">
                  <c:v>-0.10688696454596545</c:v>
                </c:pt>
                <c:pt idx="307">
                  <c:v>-0.10556751934992531</c:v>
                </c:pt>
                <c:pt idx="308">
                  <c:v>-0.10426426194073236</c:v>
                </c:pt>
                <c:pt idx="309">
                  <c:v>-0.10297699695635854</c:v>
                </c:pt>
                <c:pt idx="310">
                  <c:v>-0.10170553128820729</c:v>
                </c:pt>
                <c:pt idx="311">
                  <c:v>-0.10044967405850645</c:v>
                </c:pt>
                <c:pt idx="312">
                  <c:v>-9.9209236597814984E-2</c:v>
                </c:pt>
                <c:pt idx="313">
                  <c:v>-9.7984032422644918E-2</c:v>
                </c:pt>
                <c:pt idx="314">
                  <c:v>-9.6773877213202644E-2</c:v>
                </c:pt>
                <c:pt idx="315">
                  <c:v>-9.5578588791255012E-2</c:v>
                </c:pt>
                <c:pt idx="316">
                  <c:v>-9.4397987098120376E-2</c:v>
                </c:pt>
                <c:pt idx="317">
                  <c:v>-9.3231894172790028E-2</c:v>
                </c:pt>
                <c:pt idx="318">
                  <c:v>-9.2080134130182248E-2</c:v>
                </c:pt>
                <c:pt idx="319">
                  <c:v>-9.0942533139531517E-2</c:v>
                </c:pt>
                <c:pt idx="320">
                  <c:v>-8.981891940291474E-2</c:v>
                </c:pt>
                <c:pt idx="321">
                  <c:v>-8.8709123133919446E-2</c:v>
                </c:pt>
                <c:pt idx="322">
                  <c:v>-8.7612976536451684E-2</c:v>
                </c:pt>
                <c:pt idx="323">
                  <c:v>-8.6530313783692039E-2</c:v>
                </c:pt>
                <c:pt idx="324">
                  <c:v>-8.5460970997193603E-2</c:v>
                </c:pt>
                <c:pt idx="325">
                  <c:v>-8.4404786226132109E-2</c:v>
                </c:pt>
                <c:pt idx="326">
                  <c:v>-8.3361599426704028E-2</c:v>
                </c:pt>
                <c:pt idx="327">
                  <c:v>-8.2331252441675287E-2</c:v>
                </c:pt>
                <c:pt idx="328">
                  <c:v>-8.1313588980085325E-2</c:v>
                </c:pt>
                <c:pt idx="329">
                  <c:v>-8.0308454597101994E-2</c:v>
                </c:pt>
                <c:pt idx="330">
                  <c:v>-7.9315696674034236E-2</c:v>
                </c:pt>
                <c:pt idx="331">
                  <c:v>-7.8335164398499801E-2</c:v>
                </c:pt>
                <c:pt idx="332">
                  <c:v>-7.7366708744749643E-2</c:v>
                </c:pt>
                <c:pt idx="333">
                  <c:v>-7.6410182454152667E-2</c:v>
                </c:pt>
                <c:pt idx="334">
                  <c:v>-7.5465440015835633E-2</c:v>
                </c:pt>
                <c:pt idx="335">
                  <c:v>-7.4532337647486069E-2</c:v>
                </c:pt>
                <c:pt idx="336">
                  <c:v>-7.3610733276312942E-2</c:v>
                </c:pt>
                <c:pt idx="337">
                  <c:v>-7.2700486520168195E-2</c:v>
                </c:pt>
                <c:pt idx="338">
                  <c:v>-7.1801458668829865E-2</c:v>
                </c:pt>
                <c:pt idx="339">
                  <c:v>-7.0913512665446002E-2</c:v>
                </c:pt>
                <c:pt idx="340">
                  <c:v>-7.0036513088138866E-2</c:v>
                </c:pt>
                <c:pt idx="341">
                  <c:v>-6.9170326131772902E-2</c:v>
                </c:pt>
                <c:pt idx="342">
                  <c:v>-6.8314819589882309E-2</c:v>
                </c:pt>
                <c:pt idx="343">
                  <c:v>-6.7469862836761291E-2</c:v>
                </c:pt>
                <c:pt idx="344">
                  <c:v>-6.6635326809716136E-2</c:v>
                </c:pt>
                <c:pt idx="345">
                  <c:v>-6.5811083991477295E-2</c:v>
                </c:pt>
                <c:pt idx="346">
                  <c:v>-6.4997008392775807E-2</c:v>
                </c:pt>
                <c:pt idx="347">
                  <c:v>-6.4192975535077218E-2</c:v>
                </c:pt>
                <c:pt idx="348">
                  <c:v>-6.3398862433479378E-2</c:v>
                </c:pt>
                <c:pt idx="349">
                  <c:v>-6.2614547579769281E-2</c:v>
                </c:pt>
                <c:pt idx="350">
                  <c:v>-6.1839910925640243E-2</c:v>
                </c:pt>
                <c:pt idx="351">
                  <c:v>-6.1074833866069579E-2</c:v>
                </c:pt>
                <c:pt idx="352">
                  <c:v>-6.0319199222855037E-2</c:v>
                </c:pt>
                <c:pt idx="353">
                  <c:v>-5.9572891228309513E-2</c:v>
                </c:pt>
                <c:pt idx="354">
                  <c:v>-5.8835795509115968E-2</c:v>
                </c:pt>
                <c:pt idx="355">
                  <c:v>-5.8107799070337335E-2</c:v>
                </c:pt>
                <c:pt idx="356">
                  <c:v>-5.7388790279585961E-2</c:v>
                </c:pt>
                <c:pt idx="357">
                  <c:v>-5.6678658851348374E-2</c:v>
                </c:pt>
                <c:pt idx="358">
                  <c:v>-5.5977295831465296E-2</c:v>
                </c:pt>
                <c:pt idx="359">
                  <c:v>-5.528459358176821E-2</c:v>
                </c:pt>
                <c:pt idx="360">
                  <c:v>-5.4600445764868791E-2</c:v>
                </c:pt>
                <c:pt idx="361">
                  <c:v>-5.3924747329102567E-2</c:v>
                </c:pt>
                <c:pt idx="362">
                  <c:v>-5.3257394493625362E-2</c:v>
                </c:pt>
                <c:pt idx="363">
                  <c:v>-5.2598284733660988E-2</c:v>
                </c:pt>
                <c:pt idx="364">
                  <c:v>-5.1947316765901183E-2</c:v>
                </c:pt>
                <c:pt idx="365">
                  <c:v>-5.1304390534054604E-2</c:v>
                </c:pt>
                <c:pt idx="366">
                  <c:v>-5.066940719454531E-2</c:v>
                </c:pt>
                <c:pt idx="367">
                  <c:v>-5.0042269102360988E-2</c:v>
                </c:pt>
                <c:pt idx="368">
                  <c:v>-4.9422879797046126E-2</c:v>
                </c:pt>
                <c:pt idx="369">
                  <c:v>-4.8811143988844272E-2</c:v>
                </c:pt>
                <c:pt idx="370">
                  <c:v>-4.8206967544984484E-2</c:v>
                </c:pt>
                <c:pt idx="371">
                  <c:v>-4.7610257476112243E-2</c:v>
                </c:pt>
                <c:pt idx="372">
                  <c:v>-4.7020921922864917E-2</c:v>
                </c:pt>
                <c:pt idx="373">
                  <c:v>-4.6438870142589177E-2</c:v>
                </c:pt>
                <c:pt idx="374">
                  <c:v>-4.5864012496199535E-2</c:v>
                </c:pt>
                <c:pt idx="375">
                  <c:v>-4.5296260435179238E-2</c:v>
                </c:pt>
                <c:pt idx="376">
                  <c:v>-4.4735526488718008E-2</c:v>
                </c:pt>
                <c:pt idx="377">
                  <c:v>-4.4181724250991004E-2</c:v>
                </c:pt>
                <c:pt idx="378">
                  <c:v>-4.36347683685731E-2</c:v>
                </c:pt>
                <c:pt idx="379">
                  <c:v>-4.3094574527990918E-2</c:v>
                </c:pt>
                <c:pt idx="380">
                  <c:v>-4.2561059443409301E-2</c:v>
                </c:pt>
                <c:pt idx="381">
                  <c:v>-4.2034140844452221E-2</c:v>
                </c:pt>
                <c:pt idx="382">
                  <c:v>-4.1513737464157437E-2</c:v>
                </c:pt>
                <c:pt idx="383">
                  <c:v>-4.099976902706224E-2</c:v>
                </c:pt>
                <c:pt idx="384">
                  <c:v>-4.0492156237420605E-2</c:v>
                </c:pt>
                <c:pt idx="385">
                  <c:v>-3.9990820767550929E-2</c:v>
                </c:pt>
                <c:pt idx="386">
                  <c:v>-3.9495685246310759E-2</c:v>
                </c:pt>
                <c:pt idx="387">
                  <c:v>-3.9006673247701289E-2</c:v>
                </c:pt>
                <c:pt idx="388">
                  <c:v>-3.8523709279596981E-2</c:v>
                </c:pt>
                <c:pt idx="389">
                  <c:v>-3.80467187726009E-2</c:v>
                </c:pt>
                <c:pt idx="390">
                  <c:v>-3.7575628069025306E-2</c:v>
                </c:pt>
                <c:pt idx="391">
                  <c:v>-3.7110364411994327E-2</c:v>
                </c:pt>
                <c:pt idx="392">
                  <c:v>-3.6650855934669199E-2</c:v>
                </c:pt>
                <c:pt idx="393">
                  <c:v>-3.6197031649595306E-2</c:v>
                </c:pt>
                <c:pt idx="394">
                  <c:v>-3.5748821438167676E-2</c:v>
                </c:pt>
                <c:pt idx="395">
                  <c:v>-3.5306156040216988E-2</c:v>
                </c:pt>
                <c:pt idx="396">
                  <c:v>-3.4868967043712014E-2</c:v>
                </c:pt>
                <c:pt idx="397">
                  <c:v>-3.4437186874579188E-2</c:v>
                </c:pt>
                <c:pt idx="398">
                  <c:v>-3.4010748786638352E-2</c:v>
                </c:pt>
                <c:pt idx="399">
                  <c:v>-3.3589586851651455E-2</c:v>
                </c:pt>
                <c:pt idx="400">
                  <c:v>-3.3173635949486281E-2</c:v>
                </c:pt>
                <c:pt idx="401">
                  <c:v>-3.2762831758391453E-2</c:v>
                </c:pt>
                <c:pt idx="402">
                  <c:v>-3.2357110745382597E-2</c:v>
                </c:pt>
                <c:pt idx="403">
                  <c:v>-3.195641015673939E-2</c:v>
                </c:pt>
                <c:pt idx="404">
                  <c:v>-3.1560668008610814E-2</c:v>
                </c:pt>
                <c:pt idx="405">
                  <c:v>-3.1169823077728653E-2</c:v>
                </c:pt>
                <c:pt idx="406">
                  <c:v>-3.0783814892228471E-2</c:v>
                </c:pt>
                <c:pt idx="407">
                  <c:v>-3.0402583722575038E-2</c:v>
                </c:pt>
                <c:pt idx="408">
                  <c:v>-3.002607057259421E-2</c:v>
                </c:pt>
                <c:pt idx="409">
                  <c:v>-2.9654217170607212E-2</c:v>
                </c:pt>
                <c:pt idx="410">
                  <c:v>-2.9286965960668026E-2</c:v>
                </c:pt>
                <c:pt idx="411">
                  <c:v>-2.892426009390308E-2</c:v>
                </c:pt>
                <c:pt idx="412">
                  <c:v>-2.8566043419949998E-2</c:v>
                </c:pt>
                <c:pt idx="413">
                  <c:v>-2.8212260478497599E-2</c:v>
                </c:pt>
                <c:pt idx="414">
                  <c:v>-2.7862856490923234E-2</c:v>
                </c:pt>
                <c:pt idx="415">
                  <c:v>-2.7517777352028039E-2</c:v>
                </c:pt>
                <c:pt idx="416">
                  <c:v>-2.7176969621869038E-2</c:v>
                </c:pt>
                <c:pt idx="417">
                  <c:v>-2.6840380517686092E-2</c:v>
                </c:pt>
                <c:pt idx="418">
                  <c:v>-2.6507957905923651E-2</c:v>
                </c:pt>
                <c:pt idx="419">
                  <c:v>-2.61796502943464E-2</c:v>
                </c:pt>
                <c:pt idx="420">
                  <c:v>-2.5855406824246422E-2</c:v>
                </c:pt>
                <c:pt idx="421">
                  <c:v>-2.5535177262743083E-2</c:v>
                </c:pt>
                <c:pt idx="422">
                  <c:v>-2.5218911995172635E-2</c:v>
                </c:pt>
                <c:pt idx="423">
                  <c:v>-2.490656201756759E-2</c:v>
                </c:pt>
                <c:pt idx="424">
                  <c:v>-2.4598078929225071E-2</c:v>
                </c:pt>
                <c:pt idx="425">
                  <c:v>-2.4293414925362425E-2</c:v>
                </c:pt>
                <c:pt idx="426">
                  <c:v>-2.3992522789859728E-2</c:v>
                </c:pt>
                <c:pt idx="427">
                  <c:v>-2.3695355888088385E-2</c:v>
                </c:pt>
                <c:pt idx="428">
                  <c:v>-2.3401868159823848E-2</c:v>
                </c:pt>
                <c:pt idx="429">
                  <c:v>-2.3112014112243246E-2</c:v>
                </c:pt>
                <c:pt idx="430">
                  <c:v>-2.2825748813005184E-2</c:v>
                </c:pt>
                <c:pt idx="431">
                  <c:v>-2.2543027883412316E-2</c:v>
                </c:pt>
                <c:pt idx="432">
                  <c:v>-2.2263807491654703E-2</c:v>
                </c:pt>
                <c:pt idx="433">
                  <c:v>-2.1988044346133603E-2</c:v>
                </c:pt>
                <c:pt idx="434">
                  <c:v>-2.1715695688864976E-2</c:v>
                </c:pt>
                <c:pt idx="435">
                  <c:v>-2.1446719288961164E-2</c:v>
                </c:pt>
                <c:pt idx="436">
                  <c:v>-2.118107343619036E-2</c:v>
                </c:pt>
                <c:pt idx="437">
                  <c:v>-2.0918716934613363E-2</c:v>
                </c:pt>
                <c:pt idx="438">
                  <c:v>-2.0659609096295363E-2</c:v>
                </c:pt>
                <c:pt idx="439">
                  <c:v>-2.0403709735093797E-2</c:v>
                </c:pt>
                <c:pt idx="440">
                  <c:v>-2.0150979160520104E-2</c:v>
                </c:pt>
                <c:pt idx="441">
                  <c:v>-1.9901378171674609E-2</c:v>
                </c:pt>
                <c:pt idx="442">
                  <c:v>-1.9654868051254725E-2</c:v>
                </c:pt>
                <c:pt idx="443">
                  <c:v>-1.9411410559634325E-2</c:v>
                </c:pt>
                <c:pt idx="444">
                  <c:v>-1.9170967929014397E-2</c:v>
                </c:pt>
                <c:pt idx="445">
                  <c:v>-1.8933502857644054E-2</c:v>
                </c:pt>
                <c:pt idx="446">
                  <c:v>-1.8698978504110387E-2</c:v>
                </c:pt>
                <c:pt idx="447">
                  <c:v>-1.8467358481697661E-2</c:v>
                </c:pt>
                <c:pt idx="448">
                  <c:v>-1.823860685281373E-2</c:v>
                </c:pt>
                <c:pt idx="449">
                  <c:v>-1.8012688123483681E-2</c:v>
                </c:pt>
                <c:pt idx="450">
                  <c:v>-1.7789567237910156E-2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10</xdr:row>
      <xdr:rowOff>57149</xdr:rowOff>
    </xdr:from>
    <xdr:to>
      <xdr:col>12</xdr:col>
      <xdr:colOff>628650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847725</xdr:colOff>
      <xdr:row>10</xdr:row>
      <xdr:rowOff>28574</xdr:rowOff>
    </xdr:from>
    <xdr:to>
      <xdr:col>12</xdr:col>
      <xdr:colOff>638175</xdr:colOff>
      <xdr:row>29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10</xdr:row>
      <xdr:rowOff>66674</xdr:rowOff>
    </xdr:from>
    <xdr:to>
      <xdr:col>12</xdr:col>
      <xdr:colOff>647700</xdr:colOff>
      <xdr:row>30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A106" workbookViewId="0">
      <selection activeCell="P120" sqref="P1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7.9559493860932795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2.7300271110113052</v>
      </c>
      <c r="P5" t="s">
        <v>53</v>
      </c>
      <c r="Q5" s="28" t="s">
        <v>30</v>
      </c>
      <c r="R5" s="29">
        <f>L10</f>
        <v>2.5698679681063976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$O$5*SQRT(3)</f>
        <v>4.7285456623120599</v>
      </c>
      <c r="X5" s="30">
        <f>($O$5*SQRT(3)+$O$5*SQRT(4))/2</f>
        <v>5.0942999421673356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0.18205185447338978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1.7522945753114911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2.9142382337536916</v>
      </c>
      <c r="Q9" s="28" t="s">
        <v>30</v>
      </c>
      <c r="R9" s="29">
        <f>L10</f>
        <v>2.5698679681063976</v>
      </c>
      <c r="S9" s="29">
        <f>O4</f>
        <v>7.9559493860932795</v>
      </c>
      <c r="T9" s="29">
        <f>O5</f>
        <v>2.7300271110113052</v>
      </c>
      <c r="U9" s="29">
        <f>O6</f>
        <v>0.18205185447338978</v>
      </c>
      <c r="V9" s="29">
        <f>O7</f>
        <v>1.7522945753114911</v>
      </c>
      <c r="W9" s="30">
        <f>$O$5*SQRT(3)</f>
        <v>4.7285456623120599</v>
      </c>
      <c r="X9" s="30">
        <f>($O$5*SQRT(3)+$O$5*SQRT(4))/2</f>
        <v>5.0942999421673356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  <c r="N10" s="3" t="s">
        <v>265</v>
      </c>
      <c r="O10" s="1">
        <f>((SQRT(O9))^3/(O9-1)+(SQRT(1/O9)^3/(1/O9-1))-2)/6</f>
        <v>4.8816327549217942E-2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N11" s="64" t="s">
        <v>267</v>
      </c>
      <c r="O11" s="20">
        <f>G121</f>
        <v>3.130451736868876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s="65"/>
      <c r="O13" s="65"/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0.16451053904447194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$L$9*$L$6*EXP(-$L$4*(G19/$L$10-1))+6*$L$6*EXP(-$L$4*(SQRT(2)*G19/$L$10-1))+24*$L$6*EXP(-$L$4*(SQRT(3)*G19/$L$10-1))-SQRT($L$9*$L$7^2*EXP(-2*$L$5*(G19/$L$10-1))+6*$L$7^2*EXP(-2*$L$5*(SQRT(2)*G19/$L$10-1))+24*$L$7^2*EXP(-2*$L$5*(SQRT(3)*G19/$L$10-1)))</f>
        <v>3.6935961403819633</v>
      </c>
      <c r="M19">
        <f>$L$9*$O$6*EXP(-$O$4*(G19/$L$10-1))+6*$O$6*EXP(-$O$4*(SQRT(2)*G19/$L$10-1))+24*$O$6*EXP(-$O$4*(SQRT(3)*G19/$L$10-1))-SQRT($L$9*$O$7^2*EXP(-2*$O$5*(G19/$L$10-1))+6*$O$7^2*EXP(-2*$O$5*(SQRT(2)*G19/$L$10-1))+24*$O$7^2*EXP(-2*$O$5*(SQRT(3)*G19/$L$10-1)))</f>
        <v>0.617497973131238</v>
      </c>
      <c r="N19" s="13">
        <f>(M19-H19)^2*O19</f>
        <v>3.6958927647647495E-3</v>
      </c>
      <c r="O19" s="13">
        <v>1</v>
      </c>
      <c r="P19" s="14">
        <f>SUMSQ(N26:N295)</f>
        <v>7.472295730393803E-7</v>
      </c>
      <c r="Q19" s="1" t="s">
        <v>68</v>
      </c>
      <c r="R19" s="19">
        <f>O4/(O4-O5)*-B4/SQRT(L9)</f>
        <v>1.8001072884764604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$L$9*$L$6*EXP(-$L$4*(G20/$L$10-1))+6*$L$6*EXP(-$L$4*(SQRT(2)*G20/$L$10-1))+24*$L$6*EXP(-$L$4*(SQRT(3)*G20/$L$10-1))-SQRT($L$9*$L$7^2*EXP(-2*$L$5*(G20/$L$10-1))+6*$L$7^2*EXP(-2*$L$5*(SQRT(2)*G20/$L$10-1))+24*$L$7^2*EXP(-2*$L$5*(SQRT(3)*G20/$L$10-1)))</f>
        <v>3.256791514387638</v>
      </c>
      <c r="M20">
        <f t="shared" ref="M20:M83" si="4">$L$9*$O$6*EXP(-$O$4*(G20/$L$10-1))+6*$O$6*EXP(-$O$4*(SQRT(2)*G20/$L$10-1))+24*$O$6*EXP(-$O$4*(SQRT(3)*G20/$L$10-1))-SQRT($L$9*$O$7^2*EXP(-2*$O$5*(G20/$L$10-1))+6*$O$7^2*EXP(-2*$O$5*(SQRT(2)*G20/$L$10-1))+24*$O$7^2*EXP(-2*$O$5*(SQRT(3)*G20/$L$10-1)))</f>
        <v>0.34756136343521327</v>
      </c>
      <c r="N20" s="13">
        <f t="shared" ref="N20:N83" si="5">(M20-H20)^2*O20</f>
        <v>2.7293694380066567E-3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2.8440945797884361</v>
      </c>
      <c r="M21">
        <f t="shared" si="4"/>
        <v>8.9860423227190012E-2</v>
      </c>
      <c r="N21" s="13">
        <f t="shared" si="5"/>
        <v>1.9835637990628218E-3</v>
      </c>
      <c r="O21" s="13">
        <v>1</v>
      </c>
      <c r="Q21" s="16" t="s">
        <v>60</v>
      </c>
      <c r="R21" s="19">
        <f>(O7/O6)/(O4/O5)</f>
        <v>3.3028356040032154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-0.16126601113453898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2.4543063830751466</v>
      </c>
      <c r="M22">
        <f t="shared" si="4"/>
        <v>-0.15606988807694577</v>
      </c>
      <c r="N22" s="13">
        <f t="shared" si="5"/>
        <v>1.4144430420229002E-3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2.0862864742579976</v>
      </c>
      <c r="M23">
        <f t="shared" si="4"/>
        <v>-0.39067738232097504</v>
      </c>
      <c r="N23" s="13">
        <f t="shared" si="5"/>
        <v>9.8577468018444222E-4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1.7389500441175834</v>
      </c>
      <c r="M24">
        <f t="shared" si="4"/>
        <v>-0.61439329433436818</v>
      </c>
      <c r="N24" s="13">
        <f t="shared" si="5"/>
        <v>6.6787942057094311E-4</v>
      </c>
      <c r="O24" s="13">
        <v>1</v>
      </c>
      <c r="Q24" s="17" t="s">
        <v>64</v>
      </c>
      <c r="R24" s="19">
        <f>O5/(O4-O5)*-B4/L9</f>
        <v>0.17831288045271243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1.4112652032634303</v>
      </c>
      <c r="M25">
        <f t="shared" si="4"/>
        <v>-0.82763290793628386</v>
      </c>
      <c r="N25" s="13">
        <f t="shared" si="5"/>
        <v>4.3656657905508708E-4</v>
      </c>
      <c r="O25" s="13">
        <v>1</v>
      </c>
      <c r="Q25" s="17" t="s">
        <v>65</v>
      </c>
      <c r="R25" s="19">
        <f>O4/(O4-O5)*-B4/SQRT(L9)</f>
        <v>1.8001072884764604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1.1022503958338792</v>
      </c>
      <c r="M26">
        <f t="shared" si="4"/>
        <v>-1.030796157289064</v>
      </c>
      <c r="N26" s="13">
        <f t="shared" si="5"/>
        <v>2.7222726634893428E-4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0.81097194104382275</v>
      </c>
      <c r="M27">
        <f t="shared" si="4"/>
        <v>-1.2242682046253819</v>
      </c>
      <c r="N27" s="13">
        <f t="shared" si="5"/>
        <v>1.5906372670898057E-4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0.5365416961388787</v>
      </c>
      <c r="M28">
        <f t="shared" si="4"/>
        <v>-1.4084199953283427</v>
      </c>
      <c r="N28" s="13">
        <f t="shared" si="5"/>
        <v>8.4435982858460364E-5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0.27811483464881004</v>
      </c>
      <c r="M29">
        <f t="shared" si="4"/>
        <v>-1.5836087913004366</v>
      </c>
      <c r="N29" s="13">
        <f t="shared" si="5"/>
        <v>3.8309376185912325E-5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3.4887734147793559E-2</v>
      </c>
      <c r="M30">
        <f t="shared" si="4"/>
        <v>-1.7501786835168236</v>
      </c>
      <c r="N30" s="13">
        <f t="shared" si="5"/>
        <v>1.2788729623964768E-5</v>
      </c>
      <c r="O30" s="13">
        <v>1</v>
      </c>
      <c r="V30" s="22" t="s">
        <v>23</v>
      </c>
      <c r="W30" s="1">
        <f>1/(O5*W25^2)</f>
        <v>4.0976097014391408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-0.19390403197112338</v>
      </c>
      <c r="M31">
        <f t="shared" si="4"/>
        <v>-1.9084610846185903</v>
      </c>
      <c r="N31" s="13">
        <f t="shared" si="5"/>
        <v>1.7267363969990197E-6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-0.40898760391833289</v>
      </c>
      <c r="M32">
        <f t="shared" si="4"/>
        <v>-2.058775202365025</v>
      </c>
      <c r="N32" s="13">
        <f t="shared" si="5"/>
        <v>3.958216999241369E-7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-0.61105465106921208</v>
      </c>
      <c r="M33">
        <f t="shared" si="4"/>
        <v>-2.2014284947278426</v>
      </c>
      <c r="N33" s="13">
        <f t="shared" si="5"/>
        <v>5.2141636474822988E-6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-0.80076309835438053</v>
      </c>
      <c r="M34">
        <f t="shared" si="4"/>
        <v>-2.3367171073766695</v>
      </c>
      <c r="N34" s="13">
        <f t="shared" si="5"/>
        <v>1.351781865950378E-5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-0.978738767928097</v>
      </c>
      <c r="M35">
        <f t="shared" si="4"/>
        <v>-2.4649262942726082</v>
      </c>
      <c r="N35" s="13">
        <f t="shared" si="5"/>
        <v>2.3371996283768399E-5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-1.1455769403367082</v>
      </c>
      <c r="M36">
        <f t="shared" si="4"/>
        <v>-2.5863308220556869</v>
      </c>
      <c r="N36" s="13">
        <f t="shared" si="5"/>
        <v>3.3415488294607992E-5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-1.3018438391941167</v>
      </c>
      <c r="M37">
        <f t="shared" si="4"/>
        <v>-2.7011953588827708</v>
      </c>
      <c r="N37" s="13">
        <f t="shared" si="5"/>
        <v>4.2733093579350858E-5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-1.4480780431668503</v>
      </c>
      <c r="M38">
        <f t="shared" si="4"/>
        <v>-2.8097748483440173</v>
      </c>
      <c r="N38" s="13">
        <f t="shared" si="5"/>
        <v>5.0751608723796761E-5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-1.584791828878573</v>
      </c>
      <c r="M39">
        <f t="shared" si="4"/>
        <v>-2.9123148690594673</v>
      </c>
      <c r="N39" s="13">
        <f t="shared" si="5"/>
        <v>5.7155587522712939E-5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-1.7124724481602156</v>
      </c>
      <c r="M40">
        <f t="shared" si="4"/>
        <v>-3.0090519805313303</v>
      </c>
      <c r="N40" s="13">
        <f t="shared" si="5"/>
        <v>6.1819622508647344E-5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-1.8315833428987847</v>
      </c>
      <c r="M41">
        <f t="shared" si="4"/>
        <v>-3.1002140558033178</v>
      </c>
      <c r="N41" s="13">
        <f t="shared" si="5"/>
        <v>6.4754378321389377E-5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-1.9425653005732118</v>
      </c>
      <c r="M42">
        <f t="shared" si="4"/>
        <v>-3.1860206014548558</v>
      </c>
      <c r="N42" s="13">
        <f t="shared" si="5"/>
        <v>6.6064019408888582E-5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-2.0458375534097031</v>
      </c>
      <c r="M43">
        <f t="shared" si="4"/>
        <v>-3.2666830654356787</v>
      </c>
      <c r="N43" s="13">
        <f t="shared" si="5"/>
        <v>6.5913031183617379E-5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-2.1417988239412122</v>
      </c>
      <c r="M44">
        <f t="shared" si="4"/>
        <v>-3.3424051332249434</v>
      </c>
      <c r="N44" s="13">
        <f t="shared" si="5"/>
        <v>6.4500741423839745E-5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-2.2308283196155387</v>
      </c>
      <c r="M45">
        <f t="shared" si="4"/>
        <v>-3.4133830127787501</v>
      </c>
      <c r="N45" s="13">
        <f t="shared" si="5"/>
        <v>6.204211364066811E-5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-2.3132866789636286</v>
      </c>
      <c r="M46">
        <f t="shared" si="4"/>
        <v>-3.4798057087103018</v>
      </c>
      <c r="N46" s="13">
        <f t="shared" si="5"/>
        <v>5.8753611801793659E-5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-2.3895168717134538</v>
      </c>
      <c r="M47">
        <f t="shared" si="4"/>
        <v>-3.5418552861284365</v>
      </c>
      <c r="N47" s="13">
        <f t="shared" si="5"/>
        <v>5.4843131045507504E-5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-2.4598450551155229</v>
      </c>
      <c r="M48">
        <f t="shared" si="4"/>
        <v>-3.5997071245424834</v>
      </c>
      <c r="N48" s="13">
        <f t="shared" si="5"/>
        <v>5.0503156062028115E-5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-2.5245813886324506</v>
      </c>
      <c r="M49">
        <f t="shared" si="4"/>
        <v>-3.6535301622243539</v>
      </c>
      <c r="N49" s="13">
        <f t="shared" si="5"/>
        <v>4.590645138798558E-5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-2.5840208090375323</v>
      </c>
      <c r="M50">
        <f t="shared" si="4"/>
        <v>-3.7034871314025661</v>
      </c>
      <c r="N50" s="13">
        <f t="shared" si="5"/>
        <v>4.1203709212372056E-5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-2.6384437678651254</v>
      </c>
      <c r="M51">
        <f t="shared" si="4"/>
        <v>-3.7497347846473659</v>
      </c>
      <c r="N51" s="13">
        <f t="shared" si="5"/>
        <v>3.6522683292234107E-5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-2.6881169330587893</v>
      </c>
      <c r="M52">
        <f t="shared" si="4"/>
        <v>-3.7924241127912626</v>
      </c>
      <c r="N52" s="13">
        <f t="shared" si="5"/>
        <v>3.1968424717482913E-5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-2.7332938565712337</v>
      </c>
      <c r="M53">
        <f t="shared" si="4"/>
        <v>-3.8317005547150766</v>
      </c>
      <c r="N53" s="13">
        <f t="shared" si="5"/>
        <v>2.7624308739365177E-5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-2.7742156095828414</v>
      </c>
      <c r="M54">
        <f t="shared" si="4"/>
        <v>-3.8677041993160786</v>
      </c>
      <c r="N54" s="13">
        <f t="shared" si="5"/>
        <v>2.3553603591572817E-5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-2.8111113869227609</v>
      </c>
      <c r="M55">
        <f t="shared" si="4"/>
        <v>-3.9005699799617379</v>
      </c>
      <c r="N55" s="13">
        <f t="shared" si="5"/>
        <v>1.9801383851729864E-5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-2.8441990821979508</v>
      </c>
      <c r="M56">
        <f t="shared" si="4"/>
        <v>-3.9304278617202626</v>
      </c>
      <c r="N56" s="13">
        <f t="shared" si="5"/>
        <v>1.6396633863572362E-5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-2.8736858350609227</v>
      </c>
      <c r="M57">
        <f t="shared" si="4"/>
        <v>-3.9574030216471243</v>
      </c>
      <c r="N57" s="13">
        <f t="shared" si="5"/>
        <v>1.3354422326293309E-5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-2.8997685519761527</v>
      </c>
      <c r="M58">
        <f t="shared" si="4"/>
        <v>-3.9816160223955404</v>
      </c>
      <c r="N58" s="13">
        <f t="shared" si="5"/>
        <v>1.0678058451774723E-5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-2.9226344017777626</v>
      </c>
      <c r="M59">
        <f t="shared" si="4"/>
        <v>-4.0031829794078275</v>
      </c>
      <c r="N59" s="13">
        <f t="shared" si="5"/>
        <v>8.361164038683292E-6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-2.9424612872473253</v>
      </c>
      <c r="M60">
        <f t="shared" si="4"/>
        <v>-4.0222157219343071</v>
      </c>
      <c r="N60" s="13">
        <f t="shared" si="5"/>
        <v>6.3896152384109637E-6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-2.9594182938798941</v>
      </c>
      <c r="M61">
        <f t="shared" si="4"/>
        <v>-4.0388219481163574</v>
      </c>
      <c r="N61" s="13">
        <f t="shared" si="5"/>
        <v>4.7433233960183651E-6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-2.9736661169488317</v>
      </c>
      <c r="M62">
        <f t="shared" si="4"/>
        <v>-4.0531053743607028</v>
      </c>
      <c r="N62" s="13">
        <f t="shared" si="5"/>
        <v>3.3978367524072935E-6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-2.9853574679252572</v>
      </c>
      <c r="M63">
        <f t="shared" si="4"/>
        <v>-4.065165879222949</v>
      </c>
      <c r="N63" s="13">
        <f t="shared" si="5"/>
        <v>2.3257545167359581E-6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-2.9946374612559752</v>
      </c>
      <c r="M64">
        <f t="shared" si="4"/>
        <v>-4.0750996420095316</v>
      </c>
      <c r="N64" s="13">
        <f t="shared" si="5"/>
        <v>1.4979523088495784E-6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-3.0016439824544294</v>
      </c>
      <c r="M65">
        <f t="shared" si="4"/>
        <v>-4.0829992762989971</v>
      </c>
      <c r="N65" s="13">
        <f t="shared" si="5"/>
        <v>8.8462361811756625E-7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-3.0065080384122753</v>
      </c>
      <c r="M66">
        <f t="shared" si="4"/>
        <v>-4.0889539585753916</v>
      </c>
      <c r="N66" s="13">
        <f t="shared" si="5"/>
        <v>4.5614605384632736E-7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-3.0093540907946337</v>
      </c>
      <c r="M67">
        <f t="shared" si="4"/>
        <v>-4.0930495521589609</v>
      </c>
      <c r="N67" s="13">
        <f t="shared" si="5"/>
        <v>1.837840549092912E-7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-3.0103003733398053</v>
      </c>
      <c r="M68">
        <f t="shared" si="4"/>
        <v>-4.0953687266119516</v>
      </c>
      <c r="N68" s="13">
        <f t="shared" si="5"/>
        <v>4.0241617862753242E-4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-3.0094591938439303</v>
      </c>
      <c r="M69">
        <f t="shared" si="4"/>
        <v>-4.0959910727902535</v>
      </c>
      <c r="N69" s="62">
        <f t="shared" si="5"/>
        <v>7.9695073858814704E-7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-3.0069372215729233</v>
      </c>
      <c r="M70">
        <f t="shared" si="4"/>
        <v>-4.0949932137049316</v>
      </c>
      <c r="N70" s="13">
        <f t="shared" si="5"/>
        <v>4.0013374851433108E-4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-3.0028357608076726</v>
      </c>
      <c r="M71">
        <f t="shared" si="4"/>
        <v>-4.092448911351136</v>
      </c>
      <c r="N71" s="13">
        <f t="shared" si="5"/>
        <v>1.3910392570812112E-7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-2.9972510111939767</v>
      </c>
      <c r="M72">
        <f t="shared" si="4"/>
        <v>-4.08842916965577</v>
      </c>
      <c r="N72" s="13">
        <f t="shared" si="5"/>
        <v>2.7886038391323981E-7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-2.9902743155358955</v>
      </c>
      <c r="M73">
        <f t="shared" si="4"/>
        <v>-4.0830023336892936</v>
      </c>
      <c r="N73" s="13">
        <f t="shared" si="5"/>
        <v>4.4326468475796548E-7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-2.9819923956400141</v>
      </c>
      <c r="M74">
        <f t="shared" si="4"/>
        <v>-4.0762341852813559</v>
      </c>
      <c r="N74" s="13">
        <f t="shared" si="5"/>
        <v>6.1873346335742879E-7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-2.9724875767884842</v>
      </c>
      <c r="M75">
        <f t="shared" si="4"/>
        <v>-4.0681880351745248</v>
      </c>
      <c r="N75" s="13">
        <f t="shared" si="5"/>
        <v>7.9402864551020975E-7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-2.9618380013905399</v>
      </c>
      <c r="M76">
        <f t="shared" si="4"/>
        <v>-4.0589248118450989</v>
      </c>
      <c r="N76" s="13">
        <f t="shared" si="5"/>
        <v>9.6012786598679052E-7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-2.9501178323353958</v>
      </c>
      <c r="M77">
        <f t="shared" si="4"/>
        <v>-4.0485031471149817</v>
      </c>
      <c r="N77" s="13">
        <f t="shared" si="5"/>
        <v>1.1100646324511342E-6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-2.9373974465439998</v>
      </c>
      <c r="M78">
        <f t="shared" si="4"/>
        <v>-4.036979458673831</v>
      </c>
      <c r="N78" s="13">
        <f t="shared" si="5"/>
        <v>1.238747031306679E-6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-2.9237436191928783</v>
      </c>
      <c r="M79">
        <f t="shared" si="4"/>
        <v>-4.0244080296259854</v>
      </c>
      <c r="N79" s="13">
        <f t="shared" si="5"/>
        <v>1.342762672781548E-6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-2.9092196990603396</v>
      </c>
      <c r="M80">
        <f t="shared" si="4"/>
        <v>-4.0108410851723555</v>
      </c>
      <c r="N80" s="13">
        <f t="shared" si="5"/>
        <v>1.4201765156872978E-6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-2.8938857754233895</v>
      </c>
      <c r="M81">
        <f t="shared" si="4"/>
        <v>-3.9963288665331058</v>
      </c>
      <c r="N81" s="13">
        <f t="shared" si="5"/>
        <v>1.4703272118567902E-6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-2.8777988369129166</v>
      </c>
      <c r="M82">
        <f t="shared" si="4"/>
        <v>-3.9809197022129772</v>
      </c>
      <c r="N82" s="13">
        <f t="shared" si="5"/>
        <v>1.4936266758836964E-6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-2.8610129227149437</v>
      </c>
      <c r="M83">
        <f t="shared" si="4"/>
        <v>-3.9646600767071205</v>
      </c>
      <c r="N83" s="13">
        <f t="shared" si="5"/>
        <v>1.4913667241647401E-6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$L$9*$L$6*EXP(-$L$4*(G84/$L$10-1))+6*$L$6*EXP(-$L$4*(SQRT(2)*G84/$L$10-1))+24*$L$6*EXP(-$L$4*(SQRT(3)*G84/$L$10-1))-SQRT($L$9*$L$7^2*EXP(-2*$L$5*(G84/$L$10-1))+6*$L$7^2*EXP(-2*$L$5*(SQRT(2)*G84/$L$10-1))+24*$L$7^2*EXP(-2*$L$5*(SQRT(3)*G84/$L$10-1)))</f>
        <v>-2.8435792664869002</v>
      </c>
      <c r="M84">
        <f t="shared" ref="M84:M147" si="11">$L$9*$O$6*EXP(-$O$4*(G84/$L$10-1))+6*$O$6*EXP(-$O$4*(SQRT(2)*G84/$L$10-1))+24*$O$6*EXP(-$O$4*(SQRT(3)*G84/$L$10-1))-SQRT($L$9*$O$7^2*EXP(-2*$O$5*(G84/$L$10-1))+6*$O$7^2*EXP(-2*$O$5*(SQRT(2)*G84/$L$10-1))+24*$O$7^2*EXP(-2*$O$5*(SQRT(3)*G84/$L$10-1)))</f>
        <v>-3.9475946967415974</v>
      </c>
      <c r="N84" s="13">
        <f t="shared" ref="N84:N147" si="12">(M84-H84)^2*O84</f>
        <v>1.4655358413986519E-6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-2.82554643334</v>
      </c>
      <c r="M85">
        <f t="shared" si="11"/>
        <v>-3.9297665551390839</v>
      </c>
      <c r="N85" s="13">
        <f t="shared" si="12"/>
        <v>1.4186484244139951E-6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-2.8069604502217884</v>
      </c>
      <c r="M86">
        <f t="shared" si="11"/>
        <v>-3.9112169923968692</v>
      </c>
      <c r="N86" s="13">
        <f t="shared" si="12"/>
        <v>1.3535882212568085E-6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-2.7878649300167431</v>
      </c>
      <c r="M87">
        <f t="shared" si="11"/>
        <v>-3.8919857560609232</v>
      </c>
      <c r="N87" s="13">
        <f t="shared" si="12"/>
        <v>1.2734671265724472E-6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-2.7683011896674325</v>
      </c>
      <c r="M88">
        <f t="shared" si="11"/>
        <v>-3.8721110579766016</v>
      </c>
      <c r="N88" s="13">
        <f t="shared" si="12"/>
        <v>1.1815000088952783E-6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-2.7483083626040692</v>
      </c>
      <c r="M89">
        <f t="shared" si="11"/>
        <v>-3.8516296294935346</v>
      </c>
      <c r="N89" s="13">
        <f t="shared" si="12"/>
        <v>1.0808958279688184E-6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-2.7279235057564222</v>
      </c>
      <c r="M90">
        <f t="shared" si="11"/>
        <v>-3.8305767746992876</v>
      </c>
      <c r="N90" s="13">
        <f t="shared" si="12"/>
        <v>9.7476494634993946E-7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-2.7071817014087527</v>
      </c>
      <c r="M91">
        <f t="shared" si="11"/>
        <v>-3.8089864217535476</v>
      </c>
      <c r="N91" s="13">
        <f t="shared" si="12"/>
        <v>8.6604224456841764E-7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-2.6861161541458909</v>
      </c>
      <c r="M92">
        <f t="shared" si="11"/>
        <v>-3.7868911723919418</v>
      </c>
      <c r="N92" s="13">
        <f t="shared" si="12"/>
        <v>7.5742540790128349E-7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-2.6647582831265462</v>
      </c>
      <c r="M93">
        <f t="shared" si="11"/>
        <v>-3.764322349665902</v>
      </c>
      <c r="N93" s="13">
        <f t="shared" si="12"/>
        <v>6.5132756116068537E-7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-2.6431378099085734</v>
      </c>
      <c r="M94">
        <f t="shared" si="11"/>
        <v>-3.7413100439825877</v>
      </c>
      <c r="N94" s="13">
        <f t="shared" si="12"/>
        <v>5.4984327984710843E-7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-2.6212828420400585</v>
      </c>
      <c r="M95">
        <f t="shared" si="11"/>
        <v>-3.7178831575064142</v>
      </c>
      <c r="N95" s="13">
        <f t="shared" si="12"/>
        <v>4.5472689783215356E-7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-2.5992199526197588</v>
      </c>
      <c r="M96">
        <f t="shared" si="11"/>
        <v>-3.6940694469814437</v>
      </c>
      <c r="N96" s="13">
        <f t="shared" si="12"/>
        <v>3.6738195816302367E-7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-2.5769742560206512</v>
      </c>
      <c r="M97">
        <f t="shared" si="11"/>
        <v>-3.6698955650317138</v>
      </c>
      <c r="N97" s="13">
        <f t="shared" si="12"/>
        <v>2.8886061037430227E-7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-2.5545694799609566</v>
      </c>
      <c r="M98">
        <f t="shared" si="11"/>
        <v>-3.6453870999943887</v>
      </c>
      <c r="N98" s="13">
        <f t="shared" si="12"/>
        <v>2.1987174102452852E-7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-2.5320280340981602</v>
      </c>
      <c r="M99">
        <f t="shared" si="11"/>
        <v>-3.6205686143386417</v>
      </c>
      <c r="N99" s="13">
        <f t="shared" si="12"/>
        <v>1.6079662971849751E-7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-2.5093710753130649</v>
      </c>
      <c r="M100">
        <f t="shared" si="11"/>
        <v>-3.5954636817211565</v>
      </c>
      <c r="N100" s="13">
        <f t="shared" si="12"/>
        <v>1.1171094753725724E-7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-2.4866185698428991</v>
      </c>
      <c r="M101">
        <f t="shared" si="11"/>
        <v>-3.5700949227272702</v>
      </c>
      <c r="N101" s="13">
        <f t="shared" si="12"/>
        <v>7.2411954949635681E-8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-2.4637893524148087</v>
      </c>
      <c r="M102">
        <f t="shared" si="11"/>
        <v>-3.5444840393449826</v>
      </c>
      <c r="N102" s="13">
        <f t="shared" si="12"/>
        <v>4.2449809202440479E-8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-2.4409011825238065</v>
      </c>
      <c r="M103">
        <f t="shared" si="11"/>
        <v>-3.5186518482172522</v>
      </c>
      <c r="N103" s="13">
        <f t="shared" si="12"/>
        <v>2.1161954059715194E-8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-2.417970797992318</v>
      </c>
      <c r="M104">
        <f t="shared" si="11"/>
        <v>-3.4926183127163939</v>
      </c>
      <c r="N104" s="13">
        <f t="shared" si="12"/>
        <v>7.7096351726990201E-9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-2.3950139659418466</v>
      </c>
      <c r="M105">
        <f t="shared" si="11"/>
        <v>-3.466402573882732</v>
      </c>
      <c r="N105" s="13">
        <f t="shared" si="12"/>
        <v>1.1156602990574655E-9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-2.3720455313010271</v>
      </c>
      <c r="M106">
        <f t="shared" si="11"/>
        <v>-3.4400229802681102</v>
      </c>
      <c r="N106" s="13">
        <f t="shared" si="12"/>
        <v>3.0260299590803904E-10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-2.3490794629683487</v>
      </c>
      <c r="M107">
        <f t="shared" si="11"/>
        <v>-3.4134971167234034</v>
      </c>
      <c r="N107" s="13">
        <f t="shared" si="12"/>
        <v>4.1307297689460878E-9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-2.3261288977421501</v>
      </c>
      <c r="M108">
        <f t="shared" si="11"/>
        <v>-3.386841832167697</v>
      </c>
      <c r="N108" s="13">
        <f t="shared" si="12"/>
        <v>1.1435012483315646E-8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-2.3032061821250664</v>
      </c>
      <c r="M109">
        <f t="shared" si="11"/>
        <v>-3.360073266375446</v>
      </c>
      <c r="N109" s="13">
        <f t="shared" si="12"/>
        <v>2.1060668926442987E-8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-2.2803229121049826</v>
      </c>
      <c r="M110">
        <f t="shared" si="11"/>
        <v>-3.333206875816602</v>
      </c>
      <c r="N110" s="13">
        <f t="shared" si="12"/>
        <v>3.18967537450666E-8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-2.257489971009623</v>
      </c>
      <c r="M111">
        <f t="shared" si="11"/>
        <v>-3.3062574585833913</v>
      </c>
      <c r="N111" s="13">
        <f t="shared" si="12"/>
        <v>4.2907398675733136E-8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-2.2347175655272529</v>
      </c>
      <c r="M112">
        <f t="shared" si="11"/>
        <v>-3.279239178436224</v>
      </c>
      <c r="N112" s="13">
        <f t="shared" si="12"/>
        <v>5.3160374399458707E-5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-2.2120152599815239</v>
      </c>
      <c r="M113">
        <f t="shared" si="11"/>
        <v>-3.2521655880000262</v>
      </c>
      <c r="N113" s="13">
        <f t="shared" si="12"/>
        <v>6.1852715881452198E-5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-2.1893920089442873</v>
      </c>
      <c r="M114">
        <f t="shared" si="11"/>
        <v>-3.2250496511411417</v>
      </c>
      <c r="N114" s="13">
        <f t="shared" si="12"/>
        <v>6.8333218316322795E-5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-2.1668561882661361</v>
      </c>
      <c r="M115">
        <f t="shared" si="11"/>
        <v>-3.1979037645538519</v>
      </c>
      <c r="N115" s="13">
        <f t="shared" si="12"/>
        <v>7.2121671458656985E-8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-2.1444156246006694</v>
      </c>
      <c r="M116">
        <f t="shared" si="11"/>
        <v>-3.1707397785845441</v>
      </c>
      <c r="N116" s="13">
        <f t="shared" si="12"/>
        <v>7.2924755997404732E-8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-2.1220776234947594</v>
      </c>
      <c r="M117">
        <f t="shared" si="11"/>
        <v>-3.1435690173204733</v>
      </c>
      <c r="N117" s="13">
        <f t="shared" si="12"/>
        <v>7.0648576562042938E-8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-2.0998489961136979</v>
      </c>
      <c r="M118">
        <f t="shared" si="11"/>
        <v>-3.1164022979691683</v>
      </c>
      <c r="N118" s="13">
        <f t="shared" si="12"/>
        <v>6.5407851956275291E-8</v>
      </c>
      <c r="O118" s="13">
        <v>1</v>
      </c>
    </row>
    <row r="119" spans="3:16" x14ac:dyDescent="0.4">
      <c r="C119" t="s">
        <v>269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-2.0777360846667481</v>
      </c>
      <c r="M119">
        <f t="shared" si="11"/>
        <v>-3.0892499495535475</v>
      </c>
      <c r="N119" s="13">
        <f t="shared" si="12"/>
        <v>5.753182427202641E-8</v>
      </c>
      <c r="O119" s="13">
        <v>1</v>
      </c>
      <c r="P119" t="s">
        <v>270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-2.0557447865955156</v>
      </c>
      <c r="M120">
        <f t="shared" si="11"/>
        <v>-3.0621218309468889</v>
      </c>
      <c r="N120" s="13">
        <f t="shared" si="12"/>
        <v>4.7566984715026826E-8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-2.0338805775845383</v>
      </c>
      <c r="M121">
        <f t="shared" si="11"/>
        <v>-3.0350273482709853</v>
      </c>
      <c r="N121" s="13">
        <f t="shared" si="12"/>
        <v>3.6276745490364462E-8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-2.0121485334506781</v>
      </c>
      <c r="M122">
        <f t="shared" si="11"/>
        <v>-3.0079754716799312</v>
      </c>
      <c r="N122" s="13">
        <f t="shared" si="12"/>
        <v>2.4638213984215671E-8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-1.9905533509651394</v>
      </c>
      <c r="M123">
        <f t="shared" si="11"/>
        <v>-2.9809747515511793</v>
      </c>
      <c r="N123" s="13">
        <f t="shared" si="12"/>
        <v>1.3836248049690172E-8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-1.9690993676594086</v>
      </c>
      <c r="M124">
        <f t="shared" si="11"/>
        <v>-2.9540333341047709</v>
      </c>
      <c r="N124" s="13">
        <f t="shared" si="12"/>
        <v>5.2549896500988114E-9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-1.9477905806639244</v>
      </c>
      <c r="M125">
        <f t="shared" si="11"/>
        <v>-2.927158976470849</v>
      </c>
      <c r="N125" s="13">
        <f t="shared" si="12"/>
        <v>4.6708862047280325E-10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-1.9266306646259432</v>
      </c>
      <c r="M126">
        <f t="shared" si="11"/>
        <v>-2.900359061224866</v>
      </c>
      <c r="N126" s="13">
        <f t="shared" si="12"/>
        <v>1.2208392332857901E-9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-1.9056229887508647</v>
      </c>
      <c r="M127">
        <f t="shared" si="11"/>
        <v>-2.8736406104091983</v>
      </c>
      <c r="N127" s="13">
        <f t="shared" si="12"/>
        <v>9.4254597758140208E-9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-1.8847706330091365</v>
      </c>
      <c r="M128">
        <f t="shared" si="11"/>
        <v>-2.8470102990592192</v>
      </c>
      <c r="N128" s="13">
        <f t="shared" si="12"/>
        <v>2.7134749782623676E-8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-1.8640764035488544</v>
      </c>
      <c r="M129">
        <f t="shared" si="11"/>
        <v>-2.8204744682512102</v>
      </c>
      <c r="N129" s="13">
        <f t="shared" si="12"/>
        <v>5.652936118133711E-8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-1.843542847352253</v>
      </c>
      <c r="M130">
        <f t="shared" si="11"/>
        <v>-2.794039137688932</v>
      </c>
      <c r="N130" s="13">
        <f t="shared" si="12"/>
        <v>9.9897918638852769E-8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-1.8231722661724328</v>
      </c>
      <c r="M131">
        <f t="shared" si="11"/>
        <v>-2.7677100178449785</v>
      </c>
      <c r="N131" s="13">
        <f t="shared" si="12"/>
        <v>1.5961722119825696E-7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-1.8029667297849652</v>
      </c>
      <c r="M132">
        <f t="shared" si="11"/>
        <v>-2.7414925216725892</v>
      </c>
      <c r="N132" s="13">
        <f t="shared" si="12"/>
        <v>2.3813175195356791E-7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-1.7829280885873231</v>
      </c>
      <c r="M133">
        <f t="shared" si="11"/>
        <v>-2.7153917759029134</v>
      </c>
      <c r="N133" s="13">
        <f t="shared" si="12"/>
        <v>3.3793271553625784E-7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-1.7630579855775264</v>
      </c>
      <c r="M134">
        <f t="shared" si="11"/>
        <v>-2.6894126319422864</v>
      </c>
      <c r="N134" s="13">
        <f t="shared" si="12"/>
        <v>4.6153681450836215E-7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-1.7433578677418842</v>
      </c>
      <c r="M135">
        <f t="shared" si="11"/>
        <v>-2.6635596763835023</v>
      </c>
      <c r="N135" s="13">
        <f t="shared" si="12"/>
        <v>6.1146496590282876E-7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-1.72382899688028</v>
      </c>
      <c r="M136">
        <f t="shared" si="11"/>
        <v>-2.637837241144589</v>
      </c>
      <c r="N136" s="13">
        <f t="shared" si="12"/>
        <v>7.9022114812163756E-7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-1.7044724598960979</v>
      </c>
      <c r="M137">
        <f t="shared" si="11"/>
        <v>-2.6122494132481298</v>
      </c>
      <c r="N137" s="13">
        <f t="shared" si="12"/>
        <v>1.0002715564828309E-6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-1.6852891785765693</v>
      </c>
      <c r="M138">
        <f t="shared" si="11"/>
        <v>-2.5868000442536916</v>
      </c>
      <c r="N138" s="13">
        <f t="shared" si="12"/>
        <v>1.2440242331226917E-6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-1.6662799188881077</v>
      </c>
      <c r="M139">
        <f t="shared" si="11"/>
        <v>-2.5614927593554806</v>
      </c>
      <c r="N139" s="13">
        <f t="shared" si="12"/>
        <v>1.5238093238626486E-6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-1.6474452998100044</v>
      </c>
      <c r="M140">
        <f t="shared" si="11"/>
        <v>-2.5363309661569335</v>
      </c>
      <c r="N140" s="13">
        <f t="shared" si="12"/>
        <v>1.8418601010626968E-6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-1.6287858017287522</v>
      </c>
      <c r="M141">
        <f t="shared" si="11"/>
        <v>-2.5113178631335242</v>
      </c>
      <c r="N141" s="13">
        <f t="shared" si="12"/>
        <v>2.2002948778973644E-6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-1.6103017744141916</v>
      </c>
      <c r="M142">
        <f t="shared" si="11"/>
        <v>-2.4864564477946685</v>
      </c>
      <c r="N142" s="13">
        <f t="shared" si="12"/>
        <v>2.6010999256388475E-6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-1.5919934445976527</v>
      </c>
      <c r="M143">
        <f t="shared" si="11"/>
        <v>-2.461749524555239</v>
      </c>
      <c r="N143" s="13">
        <f t="shared" si="12"/>
        <v>3.0461134918489518E-6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-1.573860923171329</v>
      </c>
      <c r="M144">
        <f t="shared" si="11"/>
        <v>-2.4371997123268265</v>
      </c>
      <c r="N144" s="13">
        <f t="shared" si="12"/>
        <v>3.5370110037477048E-6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-1.5559042120271427</v>
      </c>
      <c r="M145">
        <f t="shared" si="11"/>
        <v>-2.4128094518385077</v>
      </c>
      <c r="N145" s="13">
        <f t="shared" si="12"/>
        <v>4.0752915278575743E-6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-1.5381232105525566</v>
      </c>
      <c r="M146">
        <f t="shared" si="11"/>
        <v>-2.3885810126965796</v>
      </c>
      <c r="N146" s="13">
        <f t="shared" si="12"/>
        <v>4.6622655438790308E-6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-1.5205177217998944</v>
      </c>
      <c r="M147">
        <f t="shared" si="11"/>
        <v>-2.3645165001923538</v>
      </c>
      <c r="N147" s="13">
        <f t="shared" si="12"/>
        <v>5.2990440783368502E-6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$L$9*$L$6*EXP(-$L$4*(G148/$L$10-1))+6*$L$6*EXP(-$L$4*(SQRT(2)*G148/$L$10-1))+24*$L$6*EXP(-$L$4*(SQRT(3)*G148/$L$10-1))-SQRT($L$9*$L$7^2*EXP(-2*$L$5*(G148/$L$10-1))+6*$L$7^2*EXP(-2*$L$5*(SQRT(2)*G148/$L$10-1))+24*$L$7^2*EXP(-2*$L$5*(SQRT(3)*G148/$L$10-1)))</f>
        <v>-1.5030874583449614</v>
      </c>
      <c r="M148">
        <f t="shared" ref="M148:M211" si="18">$L$9*$O$6*EXP(-$O$4*(G148/$L$10-1))+6*$O$6*EXP(-$O$4*(SQRT(2)*G148/$L$10-1))+24*$O$6*EXP(-$O$4*(SQRT(3)*G148/$L$10-1))-SQRT($L$9*$O$7^2*EXP(-2*$O$5*(G148/$L$10-1))+6*$O$7^2*EXP(-2*$O$5*(SQRT(2)*G148/$L$10-1))+24*$O$7^2*EXP(-2*$O$5*(SQRT(3)*G148/$L$10-1)))</f>
        <v>-2.3406178618667837</v>
      </c>
      <c r="N148" s="13">
        <f t="shared" ref="N148:N211" si="19">(M148-H148)^2*O148</f>
        <v>5.986529231509675E-6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-1.4858320478500158</v>
      </c>
      <c r="M149">
        <f t="shared" si="18"/>
        <v>-2.3168868938404303</v>
      </c>
      <c r="N149" s="13">
        <f t="shared" si="19"/>
        <v>6.7254061194635564E-6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-1.4687510383453752</v>
      </c>
      <c r="M150">
        <f t="shared" si="18"/>
        <v>-2.2933252469169112</v>
      </c>
      <c r="N150" s="13">
        <f t="shared" si="19"/>
        <v>7.5161362423087773E-6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-1.4518439032433192</v>
      </c>
      <c r="M151">
        <f t="shared" si="18"/>
        <v>-2.2699344324677564</v>
      </c>
      <c r="N151" s="13">
        <f t="shared" si="19"/>
        <v>8.358952279332768E-6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-1.435110046097237</v>
      </c>
      <c r="M152">
        <f t="shared" si="18"/>
        <v>-2.24671582810628</v>
      </c>
      <c r="N152" s="13">
        <f t="shared" si="19"/>
        <v>9.253854302016618E-6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-1.4185488051183921</v>
      </c>
      <c r="M153">
        <f t="shared" si="18"/>
        <v>-2.2236706831578101</v>
      </c>
      <c r="N153" s="13">
        <f t="shared" si="19"/>
        <v>1.0200607387056192E-5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-1.4021594574620506</v>
      </c>
      <c r="M154">
        <f t="shared" si="18"/>
        <v>-2.2008001239333836</v>
      </c>
      <c r="N154" s="13">
        <f t="shared" si="19"/>
        <v>1.1198740603179254E-5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-1.3859412232941843</v>
      </c>
      <c r="M155">
        <f t="shared" si="18"/>
        <v>-2.1781051588137541</v>
      </c>
      <c r="N155" s="13">
        <f t="shared" si="19"/>
        <v>1.2247547337673169E-5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-1.3698932696493997</v>
      </c>
      <c r="M156">
        <f t="shared" si="18"/>
        <v>-2.155586683150311</v>
      </c>
      <c r="N156" s="13">
        <f t="shared" si="19"/>
        <v>1.3346086922199475E-5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-1.3540147140902505</v>
      </c>
      <c r="M157">
        <f t="shared" si="18"/>
        <v>-2.1332454839892954</v>
      </c>
      <c r="N157" s="13">
        <f t="shared" si="19"/>
        <v>1.4493187510610222E-5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-1.3383046281775934</v>
      </c>
      <c r="M158">
        <f t="shared" si="18"/>
        <v>-2.111082244625484</v>
      </c>
      <c r="N158" s="13">
        <f t="shared" si="19"/>
        <v>1.5687450156268968E-5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-1.3227620407611871</v>
      </c>
      <c r="M159">
        <f t="shared" si="18"/>
        <v>-2.0890975489912385</v>
      </c>
      <c r="N159" s="13">
        <f t="shared" si="19"/>
        <v>1.6927254031631362E-5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-1.3073859410992932</v>
      </c>
      <c r="M160">
        <f t="shared" si="18"/>
        <v>-2.067291885886716</v>
      </c>
      <c r="N160" s="13">
        <f t="shared" si="19"/>
        <v>1.8210762728116662E-5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-1.2921752818156251</v>
      </c>
      <c r="M161">
        <f t="shared" si="18"/>
        <v>-2.0456656530567265</v>
      </c>
      <c r="N161" s="13">
        <f t="shared" si="19"/>
        <v>1.9535931571295603E-5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-1.2771289817015727</v>
      </c>
      <c r="M162">
        <f t="shared" si="18"/>
        <v>-2.0242191611196119</v>
      </c>
      <c r="N162" s="13">
        <f t="shared" si="19"/>
        <v>2.0900515882930978E-5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-1.2622459283712668</v>
      </c>
      <c r="M163">
        <f t="shared" si="18"/>
        <v>-2.0029526373532818</v>
      </c>
      <c r="N163" s="13">
        <f t="shared" si="19"/>
        <v>2.2302080119444225E-5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-1.2475249807766773</v>
      </c>
      <c r="M164">
        <f t="shared" si="18"/>
        <v>-1.9818662293434046</v>
      </c>
      <c r="N164" s="13">
        <f t="shared" si="19"/>
        <v>2.3738007814166742E-5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-1.2329649715895985</v>
      </c>
      <c r="M165">
        <f t="shared" si="18"/>
        <v>-1.9609600084985468</v>
      </c>
      <c r="N165" s="13">
        <f t="shared" si="19"/>
        <v>2.5205512249673679E-5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-1.2185647094570335</v>
      </c>
      <c r="M166">
        <f t="shared" si="18"/>
        <v>-1.9402339734369081</v>
      </c>
      <c r="N166" s="13">
        <f t="shared" si="19"/>
        <v>2.6701647785546453E-5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-1.2043229811361957</v>
      </c>
      <c r="M167">
        <f t="shared" si="18"/>
        <v>-1.919688053249121</v>
      </c>
      <c r="N167" s="13">
        <f t="shared" si="19"/>
        <v>2.8223321766771644E-5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-1.1902385535150286</v>
      </c>
      <c r="M168">
        <f t="shared" si="18"/>
        <v>-1.8993221106414486</v>
      </c>
      <c r="N168" s="13">
        <f t="shared" si="19"/>
        <v>2.9767306937877572E-5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-1.1763101755238723</v>
      </c>
      <c r="M169">
        <f t="shared" si="18"/>
        <v>-1.8791359449635494</v>
      </c>
      <c r="N169" s="13">
        <f t="shared" si="19"/>
        <v>3.1330254288489632E-5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-1.1625365799436351</v>
      </c>
      <c r="M170">
        <f t="shared" si="18"/>
        <v>-1.8591292951248328</v>
      </c>
      <c r="N170" s="13">
        <f t="shared" si="19"/>
        <v>3.2908706257132669E-5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-1.1489164851155624</v>
      </c>
      <c r="M171">
        <f t="shared" si="18"/>
        <v>-1.8393018424033074</v>
      </c>
      <c r="N171" s="13">
        <f t="shared" si="19"/>
        <v>3.4499110220902849E-5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-1.1354485965574541</v>
      </c>
      <c r="M172">
        <f t="shared" si="18"/>
        <v>-1.8196532131506606</v>
      </c>
      <c r="N172" s="13">
        <f t="shared" si="19"/>
        <v>3.6097832200719913E-5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-1.1221316084909607</v>
      </c>
      <c r="M173">
        <f t="shared" si="18"/>
        <v>-1.8001829813972099</v>
      </c>
      <c r="N173" s="13">
        <f t="shared" si="19"/>
        <v>3.7701170713274805E-5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-1.10896420528434</v>
      </c>
      <c r="M174">
        <f t="shared" si="18"/>
        <v>-1.7808906713602137</v>
      </c>
      <c r="N174" s="13">
        <f t="shared" si="19"/>
        <v>3.9305370703330463E-5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-1.0959450628148666</v>
      </c>
      <c r="M175">
        <f t="shared" si="18"/>
        <v>-1.7617757598589283</v>
      </c>
      <c r="N175" s="13">
        <f t="shared" si="19"/>
        <v>4.0906637491948103E-5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-1.0830728497548834</v>
      </c>
      <c r="M176">
        <f t="shared" si="18"/>
        <v>-1.7428376786396704</v>
      </c>
      <c r="N176" s="13">
        <f t="shared" si="19"/>
        <v>4.2501150679178802E-5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-1.0703462287852696</v>
      </c>
      <c r="M177">
        <f t="shared" si="18"/>
        <v>-1.724075816614024</v>
      </c>
      <c r="N177" s="13">
        <f t="shared" si="19"/>
        <v>4.4085077942359187E-5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-1.0577638577399546</v>
      </c>
      <c r="M178">
        <f t="shared" si="18"/>
        <v>-1.705489522013252</v>
      </c>
      <c r="N178" s="13">
        <f t="shared" si="19"/>
        <v>4.5654588673725875E-5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-1.0453243906848957</v>
      </c>
      <c r="M179">
        <f t="shared" si="18"/>
        <v>-1.6870781044618317</v>
      </c>
      <c r="N179" s="13">
        <f t="shared" si="19"/>
        <v>4.7205867404641813E-5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-1.0330264789347994</v>
      </c>
      <c r="M180">
        <f t="shared" si="18"/>
        <v>-1.6688408369729508</v>
      </c>
      <c r="N180" s="13">
        <f t="shared" si="19"/>
        <v>4.8735126966340599E-5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-1.0208687720106906</v>
      </c>
      <c r="M181">
        <f t="shared" si="18"/>
        <v>-1.6507769578687079</v>
      </c>
      <c r="N181" s="13">
        <f t="shared" si="19"/>
        <v>5.0238621340559423E-5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-1.0088499185412947</v>
      </c>
      <c r="M182">
        <f t="shared" si="18"/>
        <v>-1.6328856726276479</v>
      </c>
      <c r="N182" s="13">
        <f t="shared" si="19"/>
        <v>5.1712658156542343E-5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-0.99696856711104953</v>
      </c>
      <c r="M183">
        <f t="shared" si="18"/>
        <v>-1.6151661556621908</v>
      </c>
      <c r="N183" s="13">
        <f t="shared" si="19"/>
        <v>5.3153610794318034E-5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-0.98522336705742941</v>
      </c>
      <c r="M184">
        <f t="shared" si="18"/>
        <v>-1.5976175520284108</v>
      </c>
      <c r="N184" s="13">
        <f t="shared" si="19"/>
        <v>5.4557930057279373E-5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-0.97361296922012996</v>
      </c>
      <c r="M185">
        <f t="shared" si="18"/>
        <v>-1.5802389790705527</v>
      </c>
      <c r="N185" s="13">
        <f t="shared" si="19"/>
        <v>5.5922155380467855E-5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-0.96213602664455178</v>
      </c>
      <c r="M186">
        <f t="shared" si="18"/>
        <v>-1.5630295280025672</v>
      </c>
      <c r="N186" s="13">
        <f t="shared" si="19"/>
        <v>5.7242925544411754E-5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-0.95079119524187727</v>
      </c>
      <c r="M187">
        <f t="shared" si="18"/>
        <v>-1.5459882654288897</v>
      </c>
      <c r="N187" s="13">
        <f t="shared" si="19"/>
        <v>5.8516988867379102E-5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-0.9395771344079592</v>
      </c>
      <c r="M188">
        <f t="shared" si="18"/>
        <v>-1.5291142348066045</v>
      </c>
      <c r="N188" s="13">
        <f t="shared" si="19"/>
        <v>5.9741212852232641E-5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-0.92849250760309932</v>
      </c>
      <c r="M189">
        <f t="shared" si="18"/>
        <v>-1.5124064578510543</v>
      </c>
      <c r="N189" s="13">
        <f t="shared" si="19"/>
        <v>6.0912593267197564E-5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-0.91753598289471661</v>
      </c>
      <c r="M190">
        <f t="shared" si="18"/>
        <v>-1.4958639358868975</v>
      </c>
      <c r="N190" s="13">
        <f t="shared" si="19"/>
        <v>6.2028262643098347E-5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-0.90670623346479051</v>
      </c>
      <c r="M191">
        <f t="shared" si="18"/>
        <v>-1.4794856511465242</v>
      </c>
      <c r="N191" s="13">
        <f t="shared" si="19"/>
        <v>6.3085498172409164E-5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-0.89600193808389272</v>
      </c>
      <c r="M192">
        <f t="shared" si="18"/>
        <v>-1.463270568017712</v>
      </c>
      <c r="N192" s="13">
        <f t="shared" si="19"/>
        <v>6.4081728998446527E-5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-0.88542178155351337</v>
      </c>
      <c r="M193">
        <f t="shared" si="18"/>
        <v>-1.4472176342423013</v>
      </c>
      <c r="N193" s="13">
        <f t="shared" si="19"/>
        <v>6.5014542885966065E-5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-0.87496445511831811</v>
      </c>
      <c r="M194">
        <f t="shared" si="18"/>
        <v>-1.4313257820676273</v>
      </c>
      <c r="N194" s="13">
        <f t="shared" si="19"/>
        <v>6.5881692267058458E-5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-0.86462865684988621</v>
      </c>
      <c r="M195">
        <f t="shared" si="18"/>
        <v>-1.4155939293523847</v>
      </c>
      <c r="N195" s="13">
        <f t="shared" si="19"/>
        <v>6.6681099658928917E-5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-0.85441309200340598</v>
      </c>
      <c r="M196">
        <f t="shared" si="18"/>
        <v>-1.4000209806285417</v>
      </c>
      <c r="N196" s="13">
        <f t="shared" si="19"/>
        <v>6.7410862452473025E-5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-0.84431647334873228</v>
      </c>
      <c r="M197">
        <f t="shared" si="18"/>
        <v>-1.38460582812086</v>
      </c>
      <c r="N197" s="13">
        <f t="shared" si="19"/>
        <v>6.8069257073183258E-5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-0.83433752147714435</v>
      </c>
      <c r="M198">
        <f t="shared" si="18"/>
        <v>-1.3693473527255284</v>
      </c>
      <c r="N198" s="13">
        <f t="shared" si="19"/>
        <v>6.8654742518069908E-5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-0.82447496508507101</v>
      </c>
      <c r="M199">
        <f t="shared" si="18"/>
        <v>-1.3542444249493721</v>
      </c>
      <c r="N199" s="13">
        <f t="shared" si="19"/>
        <v>6.9165963274306138E-5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-0.81472754123599278</v>
      </c>
      <c r="M200">
        <f t="shared" si="18"/>
        <v>-1.339295905811027</v>
      </c>
      <c r="N200" s="13">
        <f t="shared" si="19"/>
        <v>6.9601751627579146E-5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-0.80509399560167327</v>
      </c>
      <c r="M201">
        <f t="shared" si="18"/>
        <v>-1.324500647705448</v>
      </c>
      <c r="N201" s="13">
        <f t="shared" si="19"/>
        <v>6.9961129369854961E-5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-0.79557308268381133</v>
      </c>
      <c r="M202">
        <f t="shared" si="18"/>
        <v>-1.3098574952330604</v>
      </c>
      <c r="N202" s="13">
        <f t="shared" si="19"/>
        <v>7.0243308917801345E-5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-0.7861635660171532</v>
      </c>
      <c r="M203">
        <f t="shared" si="18"/>
        <v>-1.295365285994809</v>
      </c>
      <c r="N203" s="13">
        <f t="shared" si="19"/>
        <v>7.0447693855335572E-5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-0.77686421835504915</v>
      </c>
      <c r="M204">
        <f t="shared" si="18"/>
        <v>-1.2810228513543289</v>
      </c>
      <c r="N204" s="13">
        <f t="shared" si="19"/>
        <v>7.0573878914731593E-5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-0.76767382183840738</v>
      </c>
      <c r="M205">
        <f t="shared" si="18"/>
        <v>-1.2668290171684262</v>
      </c>
      <c r="N205" s="13">
        <f t="shared" si="19"/>
        <v>7.0621649412130937E-5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-0.75859116814892369</v>
      </c>
      <c r="M206">
        <f t="shared" si="18"/>
        <v>-1.2527826044869905</v>
      </c>
      <c r="N206" s="13">
        <f t="shared" si="19"/>
        <v>7.0590980154999088E-5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-0.74961505864744948</v>
      </c>
      <c r="M207">
        <f t="shared" si="18"/>
        <v>-1.2388824302234531</v>
      </c>
      <c r="N207" s="13">
        <f t="shared" si="19"/>
        <v>7.0482033839578919E-5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-0.74074430449829731</v>
      </c>
      <c r="M208">
        <f t="shared" si="18"/>
        <v>-1.2251273077968374</v>
      </c>
      <c r="N208" s="13">
        <f t="shared" si="19"/>
        <v>7.0295158957966178E-5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-0.73197772678025275</v>
      </c>
      <c r="M209">
        <f t="shared" si="18"/>
        <v>-1.2115160477464288</v>
      </c>
      <c r="N209" s="13">
        <f t="shared" si="19"/>
        <v>7.0030887235050381E-5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-0.72331415658503406</v>
      </c>
      <c r="M210">
        <f t="shared" si="18"/>
        <v>-1.1980474583200684</v>
      </c>
      <c r="N210" s="13">
        <f t="shared" si="19"/>
        <v>6.9689930616034012E-5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-0.71475243510387443</v>
      </c>
      <c r="M211">
        <f t="shared" si="18"/>
        <v>-1.1847203460369951</v>
      </c>
      <c r="N211" s="13">
        <f t="shared" si="19"/>
        <v>6.9273177826794833E-5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$L$9*$L$6*EXP(-$L$4*(G212/$L$10-1))+6*$L$6*EXP(-$L$4*(SQRT(2)*G212/$L$10-1))+24*$L$6*EXP(-$L$4*(SQRT(3)*G212/$L$10-1))-SQRT($L$9*$L$7^2*EXP(-2*$L$5*(G212/$L$10-1))+6*$L$7^2*EXP(-2*$L$5*(SQRT(2)*G212/$L$10-1))+24*$L$7^2*EXP(-2*$L$5*(SQRT(3)*G212/$L$10-1)))</f>
        <v>-0.70629141370290882</v>
      </c>
      <c r="M212">
        <f t="shared" ref="M212:M275" si="25">$L$9*$O$6*EXP(-$O$4*(G212/$L$10-1))+6*$O$6*EXP(-$O$4*(SQRT(2)*G212/$L$10-1))+24*$O$6*EXP(-$O$4*(SQRT(3)*G212/$L$10-1))-SQRT($L$9*$O$7^2*EXP(-2*$O$5*(G212/$L$10-1))+6*$O$7^2*EXP(-2*$O$5*(SQRT(2)*G212/$L$10-1))+24*$O$7^2*EXP(-2*$O$5*(SQRT(3)*G212/$L$10-1)))</f>
        <v>-1.1715335162261911</v>
      </c>
      <c r="N212" s="13">
        <f t="shared" ref="N212:N275" si="26">(M212-H212)^2*O212</f>
        <v>6.8781690528736992E-5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-0.6979299539879672</v>
      </c>
      <c r="M213">
        <f t="shared" si="25"/>
        <v>-1.1584857735410861</v>
      </c>
      <c r="N213" s="13">
        <f t="shared" si="26"/>
        <v>6.8216699091478661E-5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-0.68966692785939576</v>
      </c>
      <c r="M214">
        <f t="shared" si="25"/>
        <v>-1.1455759224515101</v>
      </c>
      <c r="N214" s="13">
        <f t="shared" si="26"/>
        <v>6.7579598005898121E-5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-0.68150121755745252</v>
      </c>
      <c r="M215">
        <f t="shared" si="25"/>
        <v>-1.1328027677137014</v>
      </c>
      <c r="N215" s="13">
        <f t="shared" si="26"/>
        <v>6.6871940961226977E-5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-0.67343171569882276</v>
      </c>
      <c r="M216">
        <f t="shared" si="25"/>
        <v>-1.1201651148191765</v>
      </c>
      <c r="N216" s="13">
        <f t="shared" si="26"/>
        <v>6.6095435609668884E-5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-0.66545732530476909</v>
      </c>
      <c r="M217">
        <f t="shared" si="25"/>
        <v>-1.1076617704232476</v>
      </c>
      <c r="N217" s="13">
        <f t="shared" si="26"/>
        <v>6.5251938041797303E-5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-0.65757695982139641</v>
      </c>
      <c r="M218">
        <f t="shared" si="25"/>
        <v>-1.0952915427539103</v>
      </c>
      <c r="N218" s="13">
        <f t="shared" si="26"/>
        <v>6.4343446996866256E-5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-0.64978954313249015</v>
      </c>
      <c r="M219">
        <f t="shared" si="25"/>
        <v>-1.0830532420018371</v>
      </c>
      <c r="N219" s="13">
        <f t="shared" si="26"/>
        <v>6.3372097831030348E-5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-0.64209400956537388</v>
      </c>
      <c r="M220">
        <f t="shared" si="25"/>
        <v>-1.070945680692166</v>
      </c>
      <c r="N220" s="13">
        <f t="shared" si="26"/>
        <v>6.2340156267266789E-5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-0.6344893038901992</v>
      </c>
      <c r="M221">
        <f t="shared" si="25"/>
        <v>-1.0589676740387655</v>
      </c>
      <c r="N221" s="13">
        <f t="shared" si="26"/>
        <v>6.1250011949628974E-5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-0.6269743813130596</v>
      </c>
      <c r="M222">
        <f t="shared" si="25"/>
        <v>-1.0471180402816018</v>
      </c>
      <c r="N222" s="13">
        <f t="shared" si="26"/>
        <v>6.0104171825267704E-5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-0.61954820746330241</v>
      </c>
      <c r="M223">
        <f t="shared" si="25"/>
        <v>-1.0353956010078513</v>
      </c>
      <c r="N223" s="13">
        <f t="shared" si="26"/>
        <v>5.8905253376354761E-5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-0.61220975837540814</v>
      </c>
      <c r="M224">
        <f t="shared" si="25"/>
        <v>-1.0237991814573641</v>
      </c>
      <c r="N224" s="13">
        <f t="shared" si="26"/>
        <v>5.7655977723955444E-5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-0.60495802046575264</v>
      </c>
      <c r="M225">
        <f t="shared" si="25"/>
        <v>-1.012327610813039</v>
      </c>
      <c r="N225" s="13">
        <f t="shared" si="26"/>
        <v>5.6359162625896873E-5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-0.59779199050459919</v>
      </c>
      <c r="M226">
        <f t="shared" si="25"/>
        <v>-1.0009797224767019</v>
      </c>
      <c r="N226" s="13">
        <f t="shared" si="26"/>
        <v>5.5017715389301751E-5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-0.59071067558359902</v>
      </c>
      <c r="M227">
        <f t="shared" si="25"/>
        <v>-0.98975435433100367</v>
      </c>
      <c r="N227" s="13">
        <f t="shared" si="26"/>
        <v>5.3634625718806374E-5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-0.58371309307910912</v>
      </c>
      <c r="M228">
        <f t="shared" si="25"/>
        <v>-0.9786503489878744</v>
      </c>
      <c r="N228" s="13">
        <f t="shared" si="26"/>
        <v>5.2212958520305893E-5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-0.57679827061159206</v>
      </c>
      <c r="M229">
        <f t="shared" si="25"/>
        <v>-0.96766655402404311</v>
      </c>
      <c r="N229" s="13">
        <f t="shared" si="26"/>
        <v>5.0755846679596765E-5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-0.569965246001359</v>
      </c>
      <c r="M230">
        <f t="shared" si="25"/>
        <v>-0.95680182220409737</v>
      </c>
      <c r="N230" s="13">
        <f t="shared" si="26"/>
        <v>4.9266483834807599E-5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-0.56321306722090225</v>
      </c>
      <c r="M231">
        <f t="shared" si="25"/>
        <v>-0.94605501169156281</v>
      </c>
      <c r="N231" s="13">
        <f t="shared" si="26"/>
        <v>4.7748117160739624E-5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-0.55654079234405751</v>
      </c>
      <c r="M232">
        <f t="shared" si="25"/>
        <v>-0.93542498624846149</v>
      </c>
      <c r="N232" s="13">
        <f t="shared" si="26"/>
        <v>4.6204040182258386E-5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-0.54994748949220618</v>
      </c>
      <c r="M233">
        <f t="shared" si="25"/>
        <v>-0.92491061542377251</v>
      </c>
      <c r="N233" s="13">
        <f t="shared" si="26"/>
        <v>4.4637585633769025E-5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-0.54343223677773567</v>
      </c>
      <c r="M234">
        <f t="shared" si="25"/>
        <v>-0.91451077473122766</v>
      </c>
      <c r="N234" s="13">
        <f t="shared" si="26"/>
        <v>4.3052118380532801E-5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-0.53699412224495791</v>
      </c>
      <c r="M235">
        <f t="shared" si="25"/>
        <v>-0.90422434581685629</v>
      </c>
      <c r="N235" s="13">
        <f t="shared" si="26"/>
        <v>4.1451028416926466E-5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-0.53063224380867247</v>
      </c>
      <c r="M236">
        <f t="shared" si="25"/>
        <v>-0.89405021661665973</v>
      </c>
      <c r="N236" s="13">
        <f t="shared" si="26"/>
        <v>3.9837723956308338E-5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-0.52434570919054746</v>
      </c>
      <c r="M237">
        <f t="shared" si="25"/>
        <v>-0.88398728150479988</v>
      </c>
      <c r="N237" s="13">
        <f t="shared" si="26"/>
        <v>3.821562462606528E-5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-0.51813363585350214</v>
      </c>
      <c r="M238">
        <f t="shared" si="25"/>
        <v>-0.87403444143268072</v>
      </c>
      <c r="N238" s="13">
        <f t="shared" si="26"/>
        <v>3.658815478058117E-5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-0.51199515093423509</v>
      </c>
      <c r="M239">
        <f t="shared" si="25"/>
        <v>-0.86419060405925352</v>
      </c>
      <c r="N239" s="13">
        <f t="shared" si="26"/>
        <v>3.4958736944600612E-5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-0.50592939117406455</v>
      </c>
      <c r="M240">
        <f t="shared" si="25"/>
        <v>-0.8544546838729149</v>
      </c>
      <c r="N240" s="13">
        <f t="shared" si="26"/>
        <v>3.3330785397909944E-5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-0.49993550284821298</v>
      </c>
      <c r="M241">
        <f t="shared" si="25"/>
        <v>-0.84482560230529979</v>
      </c>
      <c r="N241" s="13">
        <f t="shared" si="26"/>
        <v>3.1707699912315056E-5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-0.49401264169367998</v>
      </c>
      <c r="M242">
        <f t="shared" si="25"/>
        <v>-0.83530228783730709</v>
      </c>
      <c r="N242" s="13">
        <f t="shared" si="26"/>
        <v>3.0092859650484331E-5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-0.48815997283582752</v>
      </c>
      <c r="M243">
        <f t="shared" si="25"/>
        <v>-0.8258836760976539</v>
      </c>
      <c r="N243" s="13">
        <f t="shared" si="26"/>
        <v>2.8489617235755502E-5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-0.48237667071380547</v>
      </c>
      <c r="M244">
        <f t="shared" si="25"/>
        <v>-0.81656870995426456</v>
      </c>
      <c r="N244" s="13">
        <f t="shared" si="26"/>
        <v>2.6901293001201127E-5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-0.47666191900492327</v>
      </c>
      <c r="M245">
        <f t="shared" si="25"/>
        <v>-0.80735633959876307</v>
      </c>
      <c r="N245" s="13">
        <f t="shared" si="26"/>
        <v>2.5331169425623066E-5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-0.47101491054808586</v>
      </c>
      <c r="M246">
        <f t="shared" si="25"/>
        <v>-0.79824552262436343</v>
      </c>
      <c r="N246" s="13">
        <f t="shared" si="26"/>
        <v>2.3782485763108036E-5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-0.46543484726639234</v>
      </c>
      <c r="M247">
        <f t="shared" si="25"/>
        <v>-0.78923522409740754</v>
      </c>
      <c r="N247" s="13">
        <f t="shared" si="26"/>
        <v>2.2258432872429788E-5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-0.45992094008899093</v>
      </c>
      <c r="M248">
        <f t="shared" si="25"/>
        <v>-0.78032441662281427</v>
      </c>
      <c r="N248" s="13">
        <f t="shared" si="26"/>
        <v>2.0762148251637158E-5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-0.45447240887229468</v>
      </c>
      <c r="M249">
        <f t="shared" si="25"/>
        <v>-0.77151208040369201</v>
      </c>
      <c r="N249" s="13">
        <f t="shared" si="26"/>
        <v>1.9296711282503382E-5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-0.44908848232062687</v>
      </c>
      <c r="M250">
        <f t="shared" si="25"/>
        <v>-0.76279720329533529</v>
      </c>
      <c r="N250" s="13">
        <f t="shared" si="26"/>
        <v>1.7865138689044257E-5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-0.44376839790639577</v>
      </c>
      <c r="M251">
        <f t="shared" si="25"/>
        <v>-0.75417878085385848</v>
      </c>
      <c r="N251" s="13">
        <f t="shared" si="26"/>
        <v>1.6470380213331474E-5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-0.43851140178986103</v>
      </c>
      <c r="M252">
        <f t="shared" si="25"/>
        <v>-0.7456558163796666</v>
      </c>
      <c r="N252" s="13">
        <f t="shared" si="26"/>
        <v>1.5115314511543128E-5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-0.43331674873857345</v>
      </c>
      <c r="M253">
        <f t="shared" si="25"/>
        <v>-0.73722732095598897</v>
      </c>
      <c r="N253" s="13">
        <f t="shared" si="26"/>
        <v>1.3802745272351088E-5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-0.42818370204655615</v>
      </c>
      <c r="M254">
        <f t="shared" si="25"/>
        <v>-0.72889231348268502</v>
      </c>
      <c r="N254" s="13">
        <f t="shared" si="26"/>
        <v>1.2535397559161513E-5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-0.42311153345328462</v>
      </c>
      <c r="M255">
        <f t="shared" si="25"/>
        <v>-0.72064982070550143</v>
      </c>
      <c r="N255" s="13">
        <f t="shared" si="26"/>
        <v>1.1315914377413554E-5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-0.41809952306253578</v>
      </c>
      <c r="M256">
        <f t="shared" si="25"/>
        <v>-0.71249887724100003</v>
      </c>
      <c r="N256" s="13">
        <f t="shared" si="26"/>
        <v>1.0146853467165016E-5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-0.41314695926116002</v>
      </c>
      <c r="M257">
        <f t="shared" si="25"/>
        <v>-0.70443852559731723</v>
      </c>
      <c r="N257" s="13">
        <f t="shared" si="26"/>
        <v>9.0306843210903454E-6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-0.40825313863782192</v>
      </c>
      <c r="M258">
        <f t="shared" si="25"/>
        <v>-0.69646781619094189</v>
      </c>
      <c r="N258" s="13">
        <f t="shared" si="26"/>
        <v>7.9697854272804053E-6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-0.40341736590177746</v>
      </c>
      <c r="M259">
        <f t="shared" si="25"/>
        <v>-0.68858580735969166</v>
      </c>
      <c r="N259" s="13">
        <f t="shared" si="26"/>
        <v>6.9664417357437324E-6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-0.39863895380171627</v>
      </c>
      <c r="M260">
        <f t="shared" si="25"/>
        <v>-0.680791565372033</v>
      </c>
      <c r="N260" s="13">
        <f t="shared" si="26"/>
        <v>6.0228423472367488E-6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-0.39391722304472876</v>
      </c>
      <c r="M261">
        <f t="shared" si="25"/>
        <v>-0.6730841644329264</v>
      </c>
      <c r="N261" s="13">
        <f t="shared" si="26"/>
        <v>5.1410784223863695E-6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-0.38925150221542759</v>
      </c>
      <c r="M262">
        <f t="shared" si="25"/>
        <v>-0.66546268668633191</v>
      </c>
      <c r="N262" s="13">
        <f t="shared" si="26"/>
        <v>4.323141308852114E-6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-0.38464112769527553</v>
      </c>
      <c r="M263">
        <f t="shared" si="25"/>
        <v>-0.65792622221453734</v>
      </c>
      <c r="N263" s="13">
        <f t="shared" si="26"/>
        <v>3.5709208837503581E-6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-0.38008544358214308</v>
      </c>
      <c r="M264">
        <f t="shared" si="25"/>
        <v>-0.65047386903444016</v>
      </c>
      <c r="N264" s="13">
        <f t="shared" si="26"/>
        <v>2.8862041082963515E-6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-0.37558380161014165</v>
      </c>
      <c r="M265">
        <f t="shared" si="25"/>
        <v>-0.64310473309093152</v>
      </c>
      <c r="N265" s="13">
        <f t="shared" si="26"/>
        <v>2.2706737912042116E-6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-0.37113556106975631</v>
      </c>
      <c r="M266">
        <f t="shared" si="25"/>
        <v>-0.63581792824750427</v>
      </c>
      <c r="N266" s="13">
        <f t="shared" si="26"/>
        <v>1.7259075571309041E-6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-0.36674008872831104</v>
      </c>
      <c r="M267">
        <f t="shared" si="25"/>
        <v>-0.62861257627421641</v>
      </c>
      <c r="N267" s="13">
        <f t="shared" si="26"/>
        <v>1.2533770161084532E-6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-0.36239675875079758</v>
      </c>
      <c r="M268">
        <f t="shared" si="25"/>
        <v>-0.62148780683313909</v>
      </c>
      <c r="N268" s="13">
        <f t="shared" si="26"/>
        <v>8.5444712962727289E-7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-0.35810495262108832</v>
      </c>
      <c r="M269">
        <f t="shared" si="25"/>
        <v>-0.61444275746139987</v>
      </c>
      <c r="N269" s="13">
        <f t="shared" si="26"/>
        <v>5.3037576883104257E-7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-0.35386405906356033</v>
      </c>
      <c r="M270">
        <f t="shared" si="25"/>
        <v>-0.60747657355193452</v>
      </c>
      <c r="N270" s="13">
        <f t="shared" si="26"/>
        <v>2.8231346001050506E-7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-0.34967347396515169</v>
      </c>
      <c r="M271">
        <f t="shared" si="25"/>
        <v>-0.60058840833206106</v>
      </c>
      <c r="N271" s="13">
        <f t="shared" si="26"/>
        <v>1.113033123662217E-7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-0.34553260029787808</v>
      </c>
      <c r="M272">
        <f t="shared" si="25"/>
        <v>-0.59377742283999069</v>
      </c>
      <c r="N272" s="13">
        <f t="shared" si="26"/>
        <v>1.8281122846244054E-8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-0.34144084804181252</v>
      </c>
      <c r="M273">
        <f t="shared" si="25"/>
        <v>-0.58704278589934777</v>
      </c>
      <c r="N273" s="13">
        <f t="shared" si="26"/>
        <v>4.0756526864342741E-9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-0.33739763410856555</v>
      </c>
      <c r="M274">
        <f t="shared" si="25"/>
        <v>-0.58038367409183589</v>
      </c>
      <c r="N274" s="13">
        <f t="shared" si="26"/>
        <v>6.940907009851455E-8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-0.33340238226526925</v>
      </c>
      <c r="M275">
        <f t="shared" si="25"/>
        <v>-0.57379927172811407</v>
      </c>
      <c r="N275" s="13">
        <f t="shared" si="26"/>
        <v>2.1489755345981E-7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$L$9*$L$6*EXP(-$L$4*(G276/$L$10-1))+6*$L$6*EXP(-$L$4*(SQRT(2)*G276/$L$10-1))+24*$L$6*EXP(-$L$4*(SQRT(3)*G276/$L$10-1))-SQRT($L$9*$L$7^2*EXP(-2*$L$5*(G276/$L$10-1))+6*$L$7^2*EXP(-2*$L$5*(SQRT(2)*G276/$L$10-1))+24*$L$7^2*EXP(-2*$L$5*(SQRT(3)*G276/$L$10-1)))</f>
        <v>-0.32945452305908596</v>
      </c>
      <c r="M276">
        <f t="shared" ref="M276:M339" si="32">$L$9*$O$6*EXP(-$O$4*(G276/$L$10-1))+6*$O$6*EXP(-$O$4*(SQRT(2)*G276/$L$10-1))+24*$O$6*EXP(-$O$4*(SQRT(3)*G276/$L$10-1))-SQRT($L$9*$O$7^2*EXP(-2*$O$5*(G276/$L$10-1))+6*$O$7^2*EXP(-2*$O$5*(SQRT(2)*G276/$L$10-1))+24*$O$7^2*EXP(-2*$O$5*(SQRT(3)*G276/$L$10-1)))</f>
        <v>-0.56728877081699125</v>
      </c>
      <c r="N276" s="13">
        <f t="shared" ref="N276:N339" si="33">(M276-H276)^2*O276</f>
        <v>4.4105204921239411E-7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-0.32555349374225173</v>
      </c>
      <c r="M277">
        <f t="shared" si="32"/>
        <v>-0.56085137103301408</v>
      </c>
      <c r="N277" s="13">
        <f t="shared" si="33"/>
        <v>7.482791785913325E-7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-0.32169873819767036</v>
      </c>
      <c r="M278">
        <f t="shared" si="32"/>
        <v>-0.55448627968253994</v>
      </c>
      <c r="N278" s="13">
        <f t="shared" si="33"/>
        <v>1.1368822872136957E-6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-0.31788970686507728</v>
      </c>
      <c r="M279">
        <f t="shared" si="32"/>
        <v>-0.54819271166839201</v>
      </c>
      <c r="N279" s="13">
        <f t="shared" si="33"/>
        <v>1.6070626315064396E-6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-0.31412585666775139</v>
      </c>
      <c r="M280">
        <f t="shared" si="32"/>
        <v>-0.54196988945311075</v>
      </c>
      <c r="N280" s="13">
        <f t="shared" si="33"/>
        <v>2.1589206958926541E-6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-0.31040665093984054</v>
      </c>
      <c r="M281">
        <f t="shared" si="32"/>
        <v>-0.53581704302098077</v>
      </c>
      <c r="N281" s="13">
        <f t="shared" si="33"/>
        <v>2.7924576345982249E-6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-0.3067315593542525</v>
      </c>
      <c r="M282">
        <f t="shared" si="32"/>
        <v>-0.52973340983880524</v>
      </c>
      <c r="N282" s="13">
        <f t="shared" si="33"/>
        <v>3.507576831979857E-6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-0.30310005785116229</v>
      </c>
      <c r="M283">
        <f t="shared" si="32"/>
        <v>-0.52371823481556856</v>
      </c>
      <c r="N283" s="13">
        <f t="shared" si="33"/>
        <v>4.3040855752014218E-6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-0.29951162856709895</v>
      </c>
      <c r="M284">
        <f t="shared" si="32"/>
        <v>-0.51777077026098173</v>
      </c>
      <c r="N284" s="13">
        <f t="shared" si="33"/>
        <v>5.1816968331320361E-6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-0.29596575976467404</v>
      </c>
      <c r="M285">
        <f t="shared" si="32"/>
        <v>-0.51189027584307112</v>
      </c>
      <c r="N285" s="13">
        <f t="shared" si="33"/>
        <v>6.140031135335899E-6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-0.29246194576290641</v>
      </c>
      <c r="M286">
        <f t="shared" si="32"/>
        <v>-0.50607601854478101</v>
      </c>
      <c r="N286" s="13">
        <f t="shared" si="33"/>
        <v>7.1786185451023123E-6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-0.28899968686817817</v>
      </c>
      <c r="M287">
        <f t="shared" si="32"/>
        <v>-0.50032727261970711</v>
      </c>
      <c r="N287" s="13">
        <f t="shared" si="33"/>
        <v>8.2969007203864073E-6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-0.28557848930579988</v>
      </c>
      <c r="M288">
        <f t="shared" si="32"/>
        <v>-0.49464331954696894</v>
      </c>
      <c r="N288" s="13">
        <f t="shared" si="33"/>
        <v>9.4942330567927544E-6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-0.28219786515222861</v>
      </c>
      <c r="M289">
        <f t="shared" si="32"/>
        <v>-0.48902344798534503</v>
      </c>
      <c r="N289" s="13">
        <f t="shared" si="33"/>
        <v>1.0769886906515411E-5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-0.27885733226789799</v>
      </c>
      <c r="M290">
        <f t="shared" si="32"/>
        <v>-0.48346695372665005</v>
      </c>
      <c r="N290" s="13">
        <f t="shared" si="33"/>
        <v>1.2123051867515598E-5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-0.27555641423069471</v>
      </c>
      <c r="M291">
        <f t="shared" si="32"/>
        <v>-0.47797313964846216</v>
      </c>
      <c r="N291" s="13">
        <f t="shared" si="33"/>
        <v>1.355283813705119E-5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-0.27229464027005068</v>
      </c>
      <c r="M292">
        <f t="shared" si="32"/>
        <v>-0.47254131566618712</v>
      </c>
      <c r="N292" s="13">
        <f t="shared" si="33"/>
        <v>1.5058278923934583E-5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-0.2690715452016994</v>
      </c>
      <c r="M293">
        <f t="shared" si="32"/>
        <v>-0.46717079868459105</v>
      </c>
      <c r="N293" s="13">
        <f t="shared" si="33"/>
        <v>1.6638332913865673E-5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-0.26588666936304617</v>
      </c>
      <c r="M294">
        <f t="shared" si="32"/>
        <v>-0.46186091254876027</v>
      </c>
      <c r="N294" s="13">
        <f t="shared" si="33"/>
        <v>1.8291886782401286E-5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-0.26273955854919451</v>
      </c>
      <c r="M295">
        <f t="shared" si="32"/>
        <v>-0.45661098799459826</v>
      </c>
      <c r="N295" s="13">
        <f t="shared" si="33"/>
        <v>2.0017757750140997E-5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-0.25962976394958293</v>
      </c>
      <c r="M296">
        <f t="shared" si="32"/>
        <v>-0.45142036259882828</v>
      </c>
      <c r="N296" s="13">
        <f t="shared" si="33"/>
        <v>2.1814696174854487E-5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-0.25655684208529439</v>
      </c>
      <c r="M297">
        <f t="shared" si="32"/>
        <v>-0.4462883807286438</v>
      </c>
      <c r="N297" s="13">
        <f t="shared" si="33"/>
        <v>2.3681388175458393E-5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-0.25352035474697154</v>
      </c>
      <c r="M298">
        <f t="shared" si="32"/>
        <v>-0.44121439349093511</v>
      </c>
      <c r="N298" s="13">
        <f t="shared" si="33"/>
        <v>2.5616458282756589E-5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-0.25051986893338973</v>
      </c>
      <c r="M299">
        <f t="shared" si="32"/>
        <v>-0.43619775868121791</v>
      </c>
      <c r="N299" s="13">
        <f t="shared" si="33"/>
        <v>2.76184721120918E-5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-0.24755495679063616</v>
      </c>
      <c r="M300">
        <f t="shared" si="32"/>
        <v>-0.43123784073221366</v>
      </c>
      <c r="N300" s="13">
        <f t="shared" si="33"/>
        <v>2.9685939053162688E-5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-0.24462519555195134</v>
      </c>
      <c r="M301">
        <f t="shared" si="32"/>
        <v>-0.42633401066221299</v>
      </c>
      <c r="N301" s="13">
        <f t="shared" si="33"/>
        <v>3.1817314972340002E-5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-0.24173016747818354</v>
      </c>
      <c r="M302">
        <f t="shared" si="32"/>
        <v>-0.42148564602317518</v>
      </c>
      <c r="N302" s="13">
        <f t="shared" si="33"/>
        <v>3.4011004923074159E-5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-0.23886945979886431</v>
      </c>
      <c r="M303">
        <f t="shared" si="32"/>
        <v>-0.41669213084861201</v>
      </c>
      <c r="N303" s="13">
        <f t="shared" si="33"/>
        <v>3.6265365860001392E-5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-0.2360426646539254</v>
      </c>
      <c r="M304">
        <f t="shared" si="32"/>
        <v>-0.411952855601322</v>
      </c>
      <c r="N304" s="13">
        <f t="shared" si="33"/>
        <v>3.8578709352608237E-5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-0.2332493790360195</v>
      </c>
      <c r="M305">
        <f t="shared" si="32"/>
        <v>-0.40726721712094949</v>
      </c>
      <c r="N305" s="13">
        <f t="shared" si="33"/>
        <v>4.0949304294427211E-5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-0.23048920473348269</v>
      </c>
      <c r="M306">
        <f t="shared" si="32"/>
        <v>-0.40263461857145749</v>
      </c>
      <c r="N306" s="13">
        <f t="shared" si="33"/>
        <v>4.3375379603768623E-5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-0.2277617482738844</v>
      </c>
      <c r="M307">
        <f t="shared" si="32"/>
        <v>-0.39805446938846051</v>
      </c>
      <c r="N307" s="13">
        <f t="shared" si="33"/>
        <v>4.5855126912416673E-5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-0.22506662086821172</v>
      </c>
      <c r="M308">
        <f t="shared" si="32"/>
        <v>-0.39352618522652416</v>
      </c>
      <c r="N308" s="13">
        <f t="shared" si="33"/>
        <v>4.838670323857672E-5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-0.22240343835564738</v>
      </c>
      <c r="M309">
        <f t="shared" si="32"/>
        <v>-0.38904918790639137</v>
      </c>
      <c r="N309" s="13">
        <f t="shared" si="33"/>
        <v>5.0968233640714276E-5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-0.21977182114896976</v>
      </c>
      <c r="M310">
        <f t="shared" si="32"/>
        <v>-0.38462290536221422</v>
      </c>
      <c r="N310" s="13">
        <f t="shared" si="33"/>
        <v>5.3597813848909992E-5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-0.21717139418053213</v>
      </c>
      <c r="M311">
        <f t="shared" si="32"/>
        <v>-0.38024677158874581</v>
      </c>
      <c r="N311" s="13">
        <f t="shared" si="33"/>
        <v>5.6273512870733446E-5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-0.21460178684885584</v>
      </c>
      <c r="M312">
        <f t="shared" si="32"/>
        <v>-0.37592022658858026</v>
      </c>
      <c r="N312" s="13">
        <f t="shared" si="33"/>
        <v>5.8993375568556827E-5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-0.21206263296580444</v>
      </c>
      <c r="M313">
        <f t="shared" si="32"/>
        <v>-0.37164271631940676</v>
      </c>
      <c r="N313" s="13">
        <f t="shared" si="33"/>
        <v>6.175542520550028E-5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-0.20955357070436187</v>
      </c>
      <c r="M314">
        <f t="shared" si="32"/>
        <v>-0.36741369264134932</v>
      </c>
      <c r="N314" s="13">
        <f t="shared" si="33"/>
        <v>6.455766595731219E-5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-0.20707424254697432</v>
      </c>
      <c r="M315">
        <f t="shared" si="32"/>
        <v>-0.36323261326434564</v>
      </c>
      <c r="N315" s="13">
        <f t="shared" si="33"/>
        <v>6.7398085387745425E-5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-0.20462429523448841</v>
      </c>
      <c r="M316">
        <f t="shared" si="32"/>
        <v>-0.35909894169564283</v>
      </c>
      <c r="N316" s="13">
        <f t="shared" si="33"/>
        <v>7.0274656884894351E-5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-0.20220337971565241</v>
      </c>
      <c r="M317">
        <f t="shared" si="32"/>
        <v>-0.35501214718738289</v>
      </c>
      <c r="N317" s="13">
        <f t="shared" si="33"/>
        <v>7.3185342056389803E-5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-0.19981115109720354</v>
      </c>
      <c r="M318">
        <f t="shared" si="32"/>
        <v>-0.35097170468433653</v>
      </c>
      <c r="N318" s="13">
        <f t="shared" si="33"/>
        <v>7.61280930812246E-5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-0.19744726859450282</v>
      </c>
      <c r="M319">
        <f t="shared" si="32"/>
        <v>-0.3469770947717426</v>
      </c>
      <c r="N319" s="13">
        <f t="shared" si="33"/>
        <v>7.9100855016423573E-5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-0.19511139548274256</v>
      </c>
      <c r="M320">
        <f t="shared" si="32"/>
        <v>-0.34302780362332119</v>
      </c>
      <c r="N320" s="13">
        <f t="shared" si="33"/>
        <v>8.2101568056474505E-5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-0.19280319904870441</v>
      </c>
      <c r="M321">
        <f t="shared" si="32"/>
        <v>-0.33912332294944009</v>
      </c>
      <c r="N321" s="13">
        <f t="shared" si="33"/>
        <v>8.5128169744213249E-5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-0.19052235054308084</v>
      </c>
      <c r="M322">
        <f t="shared" si="32"/>
        <v>-0.33526314994548001</v>
      </c>
      <c r="N322" s="13">
        <f t="shared" si="33"/>
        <v>8.8178597131157815E-5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-0.18826852513332309</v>
      </c>
      <c r="M323">
        <f t="shared" si="32"/>
        <v>-0.33144678724035626</v>
      </c>
      <c r="N323" s="13">
        <f t="shared" si="33"/>
        <v>9.1250788886275771E-5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-0.18604140185704865</v>
      </c>
      <c r="M324">
        <f t="shared" si="32"/>
        <v>-0.32767374284527234</v>
      </c>
      <c r="N324" s="13">
        <f t="shared" si="33"/>
        <v>9.4342687351675603E-5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-0.18384066357597187</v>
      </c>
      <c r="M325">
        <f t="shared" si="32"/>
        <v>-0.32394353010266097</v>
      </c>
      <c r="N325" s="13">
        <f t="shared" si="33"/>
        <v>9.7452240544069799E-5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-0.18166599693038402</v>
      </c>
      <c r="M326">
        <f t="shared" si="32"/>
        <v>-0.3202556676353806</v>
      </c>
      <c r="N326" s="13">
        <f t="shared" si="33"/>
        <v>1.0057740410103685E-4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-0.17951709229413834</v>
      </c>
      <c r="M327">
        <f t="shared" si="32"/>
        <v>-0.31660967929610495</v>
      </c>
      <c r="N327" s="13">
        <f t="shared" si="33"/>
        <v>1.0371614317111324E-4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-0.17739364373017194</v>
      </c>
      <c r="M328">
        <f t="shared" si="32"/>
        <v>-0.31300509411698185</v>
      </c>
      <c r="N328" s="13">
        <f t="shared" si="33"/>
        <v>1.0686643424689477E-4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-0.17529534894653953</v>
      </c>
      <c r="M329">
        <f t="shared" si="32"/>
        <v>-0.30944144625953263</v>
      </c>
      <c r="N329" s="13">
        <f t="shared" si="33"/>
        <v>1.1002626694043847E-4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-0.17322190925295855</v>
      </c>
      <c r="M330">
        <f t="shared" si="32"/>
        <v>-0.30591827496481083</v>
      </c>
      <c r="N330" s="13">
        <f t="shared" si="33"/>
        <v>1.1319364570045171E-4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-0.1711730295178617</v>
      </c>
      <c r="M331">
        <f t="shared" si="32"/>
        <v>-0.30243512450382859</v>
      </c>
      <c r="N331" s="13">
        <f t="shared" si="33"/>
        <v>1.1636659147068743E-4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-0.16914841812594991</v>
      </c>
      <c r="M332">
        <f t="shared" si="32"/>
        <v>-0.29899154412825435</v>
      </c>
      <c r="N332" s="13">
        <f t="shared" si="33"/>
        <v>1.1954314328919803E-4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-0.16714778693624299</v>
      </c>
      <c r="M333">
        <f t="shared" si="32"/>
        <v>-0.29558708802139344</v>
      </c>
      <c r="N333" s="13">
        <f t="shared" si="33"/>
        <v>1.2272135982821096E-4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-0.16517085124062073</v>
      </c>
      <c r="M334">
        <f t="shared" si="32"/>
        <v>-0.29222131524945438</v>
      </c>
      <c r="N334" s="13">
        <f t="shared" si="33"/>
        <v>1.2589932087434162E-4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-0.16321732972285052</v>
      </c>
      <c r="M335">
        <f t="shared" si="32"/>
        <v>-0.28889378971310836</v>
      </c>
      <c r="N335" s="13">
        <f t="shared" si="33"/>
        <v>1.2907512874915235E-4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-0.16128694441809646</v>
      </c>
      <c r="M336">
        <f t="shared" si="32"/>
        <v>-0.28560408009934707</v>
      </c>
      <c r="N336" s="13">
        <f t="shared" si="33"/>
        <v>1.3224690966993962E-4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-0.15937942067290467</v>
      </c>
      <c r="M337">
        <f t="shared" si="32"/>
        <v>-0.28235175983364608</v>
      </c>
      <c r="N337" s="13">
        <f t="shared" si="33"/>
        <v>1.3541281505096637E-4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-0.15749448710565978</v>
      </c>
      <c r="M338">
        <f t="shared" si="32"/>
        <v>-0.27913640703243475</v>
      </c>
      <c r="N338" s="13">
        <f t="shared" si="33"/>
        <v>1.3857102274510551E-4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-0.1556318755675079</v>
      </c>
      <c r="M339">
        <f t="shared" si="32"/>
        <v>-0.27595760445588213</v>
      </c>
      <c r="N339" s="13">
        <f t="shared" si="33"/>
        <v>1.4171973822634456E-4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$L$9*$L$6*EXP(-$L$4*(G340/$L$10-1))+6*$L$6*EXP(-$L$4*(SQRT(2)*G340/$L$10-1))+24*$L$6*EXP(-$L$4*(SQRT(3)*G340/$L$10-1))-SQRT($L$9*$L$7^2*EXP(-2*$L$5*(G340/$L$10-1))+6*$L$7^2*EXP(-2*$L$5*(SQRT(2)*G340/$L$10-1))+24*$L$7^2*EXP(-2*$L$5*(SQRT(3)*G340/$L$10-1)))</f>
        <v>-0.15379132110374041</v>
      </c>
      <c r="M340">
        <f t="shared" ref="M340:M403" si="39">$L$9*$O$6*EXP(-$O$4*(G340/$L$10-1))+6*$O$6*EXP(-$O$4*(SQRT(2)*G340/$L$10-1))+24*$O$6*EXP(-$O$4*(SQRT(3)*G340/$L$10-1))-SQRT($L$9*$O$7^2*EXP(-2*$O$5*(G340/$L$10-1))+6*$O$7^2*EXP(-2*$O$5*(SQRT(2)*G340/$L$10-1))+24*$O$7^2*EXP(-2*$O$5*(SQRT(3)*G340/$L$10-1)))</f>
        <v>-0.27281493946099888</v>
      </c>
      <c r="N340" s="13">
        <f t="shared" ref="N340:N403" si="40">(M340-H340)^2*O340</f>
        <v>1.4485719571327222E-4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-0.15197256191563493</v>
      </c>
      <c r="M341">
        <f t="shared" si="39"/>
        <v>-0.26970800395506178</v>
      </c>
      <c r="N341" s="13">
        <f t="shared" si="40"/>
        <v>1.4798165923405893E-4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-0.15017533932274693</v>
      </c>
      <c r="M342">
        <f t="shared" si="39"/>
        <v>-0.26663639434936426</v>
      </c>
      <c r="N342" s="13">
        <f t="shared" si="40"/>
        <v>1.5109142363331176E-4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-0.14839939772564842</v>
      </c>
      <c r="M343">
        <f t="shared" si="39"/>
        <v>-0.26359971151329431</v>
      </c>
      <c r="N343" s="13">
        <f t="shared" si="40"/>
        <v>1.541848155213501E-4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-0.14664448456910778</v>
      </c>
      <c r="M344">
        <f t="shared" si="39"/>
        <v>-0.26059756072874546</v>
      </c>
      <c r="N344" s="13">
        <f t="shared" si="40"/>
        <v>1.5726019416641441E-4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-0.14491035030570684</v>
      </c>
      <c r="M345">
        <f t="shared" si="39"/>
        <v>-0.25762955164486234</v>
      </c>
      <c r="N345" s="13">
        <f t="shared" si="40"/>
        <v>1.6031595233056937E-4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-0.14319674835989085</v>
      </c>
      <c r="M346">
        <f t="shared" si="39"/>
        <v>-0.25469529823312426</v>
      </c>
      <c r="N346" s="13">
        <f t="shared" si="40"/>
        <v>1.6335051704984173E-4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-0.14150343509244231</v>
      </c>
      <c r="M347">
        <f t="shared" si="39"/>
        <v>-0.25179441874276443</v>
      </c>
      <c r="N347" s="13">
        <f t="shared" si="40"/>
        <v>1.6636235035935343E-4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-0.13983016976538212</v>
      </c>
      <c r="M348">
        <f t="shared" si="39"/>
        <v>-0.24892653565653855</v>
      </c>
      <c r="N348" s="13">
        <f t="shared" si="40"/>
        <v>1.6934994996441915E-4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-0.13817671450728444</v>
      </c>
      <c r="M349">
        <f t="shared" si="39"/>
        <v>-0.24609127564682939</v>
      </c>
      <c r="N349" s="13">
        <f t="shared" si="40"/>
        <v>1.7231184985814853E-4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-0.1365428342790066</v>
      </c>
      <c r="M350">
        <f t="shared" si="39"/>
        <v>-0.24328826953210042</v>
      </c>
      <c r="N350" s="13">
        <f t="shared" si="40"/>
        <v>1.7524662088661344E-4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-0.13492829683982654</v>
      </c>
      <c r="M351">
        <f t="shared" si="39"/>
        <v>-0.2405171522336953</v>
      </c>
      <c r="N351" s="13">
        <f t="shared" si="40"/>
        <v>1.7815287126249214E-4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-0.13333287271398547</v>
      </c>
      <c r="M352">
        <f t="shared" si="39"/>
        <v>-0.23777756273298717</v>
      </c>
      <c r="N352" s="13">
        <f t="shared" si="40"/>
        <v>1.8102924702807644E-4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-0.13175633515762655</v>
      </c>
      <c r="M353">
        <f t="shared" si="39"/>
        <v>-0.235069144028871</v>
      </c>
      <c r="N353" s="13">
        <f t="shared" si="40"/>
        <v>1.8387443246855803E-4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-0.1301984601261329</v>
      </c>
      <c r="M354">
        <f t="shared" si="39"/>
        <v>-0.23239154309561441</v>
      </c>
      <c r="N354" s="13">
        <f t="shared" si="40"/>
        <v>1.8668715047686263E-4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-0.12865902624185099</v>
      </c>
      <c r="M355">
        <f t="shared" si="39"/>
        <v>-0.22974441084105129</v>
      </c>
      <c r="N355" s="13">
        <f t="shared" si="40"/>
        <v>1.8946616287073974E-4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-0.12713781476220279</v>
      </c>
      <c r="M356">
        <f t="shared" si="39"/>
        <v>-0.22712740206513052</v>
      </c>
      <c r="N356" s="13">
        <f t="shared" si="40"/>
        <v>1.9221027066340581E-4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-0.12563460954817815</v>
      </c>
      <c r="M357">
        <f t="shared" si="39"/>
        <v>-0.2245401754188148</v>
      </c>
      <c r="N357" s="13">
        <f t="shared" si="40"/>
        <v>1.9491831428876567E-4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-0.12414919703320389</v>
      </c>
      <c r="M358">
        <f t="shared" si="39"/>
        <v>-0.22198239336333186</v>
      </c>
      <c r="N358" s="13">
        <f t="shared" si="40"/>
        <v>1.9758917378230977E-4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-0.12268136619238561</v>
      </c>
      <c r="M359">
        <f t="shared" si="39"/>
        <v>-0.21945372212977582</v>
      </c>
      <c r="N359" s="13">
        <f t="shared" si="40"/>
        <v>2.0022176891877055E-4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-0.12123090851211733</v>
      </c>
      <c r="M360">
        <f t="shared" si="39"/>
        <v>-0.2169538316790614</v>
      </c>
      <c r="N360" s="13">
        <f t="shared" si="40"/>
        <v>2.0281505930781917E-4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-0.11979761796005567</v>
      </c>
      <c r="M361">
        <f t="shared" si="39"/>
        <v>-0.21448239566222946</v>
      </c>
      <c r="N361" s="13">
        <f t="shared" si="40"/>
        <v>2.0536804444879086E-4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-0.11838129095545288</v>
      </c>
      <c r="M362">
        <f t="shared" si="39"/>
        <v>-0.21203909138110238</v>
      </c>
      <c r="N362" s="13">
        <f t="shared" si="40"/>
        <v>2.0787976374573777E-4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-0.11698172633984595</v>
      </c>
      <c r="M363">
        <f t="shared" si="39"/>
        <v>-0.20962359974929115</v>
      </c>
      <c r="N363" s="13">
        <f t="shared" si="40"/>
        <v>2.1034929648390061E-4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-0.11559872534809643</v>
      </c>
      <c r="M364">
        <f t="shared" si="39"/>
        <v>-0.20723560525355206</v>
      </c>
      <c r="N364" s="13">
        <f t="shared" si="40"/>
        <v>2.1277576176886417E-4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-0.11423209157977808</v>
      </c>
      <c r="M365">
        <f t="shared" si="39"/>
        <v>-0.20487479591549218</v>
      </c>
      <c r="N365" s="13">
        <f t="shared" si="40"/>
        <v>2.1515831842948828E-4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-0.1128816309709071</v>
      </c>
      <c r="M366">
        <f t="shared" si="39"/>
        <v>-0.20254086325362428</v>
      </c>
      <c r="N366" s="13">
        <f t="shared" si="40"/>
        <v>2.1749616488592216E-4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-0.11154715176601177</v>
      </c>
      <c r="M367">
        <f t="shared" si="39"/>
        <v>-0.20023350224576825</v>
      </c>
      <c r="N367" s="13">
        <f t="shared" si="40"/>
        <v>2.1978853898378068E-4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-0.11022846449053658</v>
      </c>
      <c r="M368">
        <f t="shared" si="39"/>
        <v>-0.19795241129179975</v>
      </c>
      <c r="N368" s="13">
        <f t="shared" si="40"/>
        <v>2.2203471779577868E-4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-0.10892538192357845</v>
      </c>
      <c r="M369">
        <f t="shared" si="39"/>
        <v>-0.19569729217674481</v>
      </c>
      <c r="N369" s="13">
        <f t="shared" si="40"/>
        <v>2.2423401739197533E-4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-0.10763771907094929</v>
      </c>
      <c r="M370">
        <f t="shared" si="39"/>
        <v>-0.19346785003421743</v>
      </c>
      <c r="N370" s="13">
        <f t="shared" si="40"/>
        <v>2.2638579257978656E-4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-0.10636529313856219</v>
      </c>
      <c r="M371">
        <f t="shared" si="39"/>
        <v>-0.19126379331020141</v>
      </c>
      <c r="N371" s="13">
        <f t="shared" si="40"/>
        <v>2.2848943661500138E-4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-0.10510792350613715</v>
      </c>
      <c r="M372">
        <f t="shared" si="39"/>
        <v>-0.18908483372717377</v>
      </c>
      <c r="N372" s="13">
        <f t="shared" si="40"/>
        <v>2.3054438088500407E-4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-0.10386543170122292</v>
      </c>
      <c r="M373">
        <f t="shared" si="39"/>
        <v>-0.18693068624856896</v>
      </c>
      <c r="N373" s="13">
        <f t="shared" si="40"/>
        <v>2.3255009456529105E-4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-0.10263764137352911</v>
      </c>
      <c r="M374">
        <f t="shared" si="39"/>
        <v>-0.18480106904357912</v>
      </c>
      <c r="N374" s="13">
        <f t="shared" si="40"/>
        <v>2.345060842504673E-4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-0.10142437826956968</v>
      </c>
      <c r="M375">
        <f t="shared" si="39"/>
        <v>-0.18269570345229744</v>
      </c>
      <c r="N375" s="13">
        <f t="shared" si="40"/>
        <v>2.3641189356102417E-4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-0.10022547020760743</v>
      </c>
      <c r="M376">
        <f t="shared" si="39"/>
        <v>-0.18061431395119124</v>
      </c>
      <c r="N376" s="13">
        <f t="shared" si="40"/>
        <v>2.3826710272678437E-4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-9.9040747052902001E-2</v>
      </c>
      <c r="M377">
        <f t="shared" si="39"/>
        <v>-0.17855662811891276</v>
      </c>
      <c r="N377" s="13">
        <f t="shared" si="40"/>
        <v>2.400713281483538E-4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-9.7870040693254057E-2</v>
      </c>
      <c r="M378">
        <f t="shared" si="39"/>
        <v>-0.17652237660244116</v>
      </c>
      <c r="N378" s="13">
        <f t="shared" si="40"/>
        <v>2.4182422193762249E-4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-9.67131850148443E-2</v>
      </c>
      <c r="M379">
        <f t="shared" si="39"/>
        <v>-0.17451129308355665</v>
      </c>
      <c r="N379" s="13">
        <f t="shared" si="40"/>
        <v>2.4352547143844126E-4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-9.5570015878360295E-2</v>
      </c>
      <c r="M380">
        <f t="shared" si="39"/>
        <v>-0.17252311424563946</v>
      </c>
      <c r="N380" s="13">
        <f t="shared" si="40"/>
        <v>2.4517479872845677E-4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-9.4440371095414047E-2</v>
      </c>
      <c r="M381">
        <f t="shared" si="39"/>
        <v>-0.17055757974080174</v>
      </c>
      <c r="N381" s="13">
        <f t="shared" si="40"/>
        <v>2.4677196010340044E-4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-9.3324090405239313E-2</v>
      </c>
      <c r="M382">
        <f t="shared" si="39"/>
        <v>-0.16861443215733943</v>
      </c>
      <c r="N382" s="13">
        <f t="shared" si="40"/>
        <v>2.4831674554466723E-4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-9.2221015451670357E-2</v>
      </c>
      <c r="M383">
        <f t="shared" si="39"/>
        <v>-0.16669341698750856</v>
      </c>
      <c r="N383" s="13">
        <f t="shared" si="40"/>
        <v>2.4980897817129555E-4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-9.1130989760398351E-2</v>
      </c>
      <c r="M384">
        <f t="shared" si="39"/>
        <v>-0.1647942825956257</v>
      </c>
      <c r="N384" s="13">
        <f t="shared" si="40"/>
        <v>2.5124851367749814E-4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-9.0053858716499013E-2</v>
      </c>
      <c r="M385">
        <f t="shared" si="39"/>
        <v>-0.16291678018648281</v>
      </c>
      <c r="N385" s="13">
        <f t="shared" si="40"/>
        <v>2.5263523975650341E-4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-8.8989469542231733E-2</v>
      </c>
      <c r="M386">
        <f t="shared" si="39"/>
        <v>-0.16106066377408224</v>
      </c>
      <c r="N386" s="13">
        <f t="shared" si="40"/>
        <v>2.539690755118922E-4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-8.7937671275105017E-2</v>
      </c>
      <c r="M387">
        <f t="shared" si="39"/>
        <v>-0.15922569015068586</v>
      </c>
      <c r="N387" s="13">
        <f t="shared" si="40"/>
        <v>2.5524997085733385E-4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-8.6898314746205366E-2</v>
      </c>
      <c r="M388">
        <f t="shared" si="39"/>
        <v>-0.15741161885617724</v>
      </c>
      <c r="N388" s="13">
        <f t="shared" si="40"/>
        <v>2.564779059056179E-4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-8.5871252558786956E-2</v>
      </c>
      <c r="M389">
        <f t="shared" si="39"/>
        <v>-0.15561821214773397</v>
      </c>
      <c r="N389" s="13">
        <f t="shared" si="40"/>
        <v>2.5765289034797176E-4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-8.4856339067118119E-2</v>
      </c>
      <c r="M390">
        <f t="shared" si="39"/>
        <v>-0.15384523496980901</v>
      </c>
      <c r="N390" s="13">
        <f t="shared" si="40"/>
        <v>2.5877496282451508E-4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-8.3853430355582292E-2</v>
      </c>
      <c r="M391">
        <f t="shared" si="39"/>
        <v>-0.1520924549244187</v>
      </c>
      <c r="N391" s="13">
        <f t="shared" si="40"/>
        <v>2.598441902868006E-4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-8.2862384218029828E-2</v>
      </c>
      <c r="M392">
        <f t="shared" si="39"/>
        <v>-0.15035964224173393</v>
      </c>
      <c r="N392" s="13">
        <f t="shared" si="40"/>
        <v>2.6086066735318689E-4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-8.18830601373782E-2</v>
      </c>
      <c r="M393">
        <f t="shared" si="39"/>
        <v>-0.14864656975097426</v>
      </c>
      <c r="N393" s="13">
        <f t="shared" si="40"/>
        <v>2.6182451565802476E-4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-8.0915319265457059E-2</v>
      </c>
      <c r="M394">
        <f t="shared" si="39"/>
        <v>-0.14695301285160101</v>
      </c>
      <c r="N394" s="13">
        <f t="shared" si="40"/>
        <v>2.6273588319533907E-4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-7.995902440309538E-2</v>
      </c>
      <c r="M395">
        <f t="shared" si="39"/>
        <v>-0.14527874948480801</v>
      </c>
      <c r="N395" s="13">
        <f t="shared" si="40"/>
        <v>2.6359494365790586E-4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-7.9014039980448023E-2</v>
      </c>
      <c r="M396">
        <f t="shared" si="39"/>
        <v>-0.14362356010530769</v>
      </c>
      <c r="N396" s="13">
        <f t="shared" si="40"/>
        <v>2.6440189577241511E-4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-7.8080232037558275E-2</v>
      </c>
      <c r="M397">
        <f t="shared" si="39"/>
        <v>-0.14198722765340949</v>
      </c>
      <c r="N397" s="13">
        <f t="shared" si="40"/>
        <v>2.6515696263154496E-4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-7.7157468205154303E-2</v>
      </c>
      <c r="M398">
        <f t="shared" si="39"/>
        <v>-0.14036953752738915</v>
      </c>
      <c r="N398" s="13">
        <f t="shared" si="40"/>
        <v>2.6586039102357916E-4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-7.6245617685675907E-2</v>
      </c>
      <c r="M399">
        <f t="shared" si="39"/>
        <v>-0.13877027755614618</v>
      </c>
      <c r="N399" s="13">
        <f t="shared" si="40"/>
        <v>2.6651245076038691E-4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-7.5344551234529433E-2</v>
      </c>
      <c r="M400">
        <f t="shared" si="39"/>
        <v>-0.13718923797214791</v>
      </c>
      <c r="N400" s="13">
        <f t="shared" si="40"/>
        <v>2.6711343400436877E-4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-7.4454141141566899E-2</v>
      </c>
      <c r="M401">
        <f t="shared" si="39"/>
        <v>-0.13562621138465436</v>
      </c>
      <c r="N401" s="13">
        <f t="shared" si="40"/>
        <v>2.6766365459498733E-4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-7.3574261212789288E-2</v>
      </c>
      <c r="M402">
        <f t="shared" si="39"/>
        <v>-0.13408099275322907</v>
      </c>
      <c r="N402" s="13">
        <f t="shared" si="40"/>
        <v>2.6816344737570969E-4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-7.2704786752267644E-2</v>
      </c>
      <c r="M403">
        <f t="shared" si="39"/>
        <v>-0.13255337936152428</v>
      </c>
      <c r="N403" s="13">
        <f t="shared" si="40"/>
        <v>2.6861316752172345E-4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$L$9*$L$6*EXP(-$L$4*(G404/$L$10-1))+6*$L$6*EXP(-$L$4*(SQRT(2)*G404/$L$10-1))+24*$L$6*EXP(-$L$4*(SQRT(3)*G404/$L$10-1))-SQRT($L$9*$L$7^2*EXP(-2*$L$5*(G404/$L$10-1))+6*$L$7^2*EXP(-2*$L$5*(SQRT(2)*G404/$L$10-1))+24*$L$7^2*EXP(-2*$L$5*(SQRT(3)*G404/$L$10-1)))</f>
        <v>-7.1845594544282146E-2</v>
      </c>
      <c r="M404">
        <f t="shared" ref="M404:M467" si="46">$L$9*$O$6*EXP(-$O$4*(G404/$L$10-1))+6*$O$6*EXP(-$O$4*(SQRT(2)*G404/$L$10-1))+24*$O$6*EXP(-$O$4*(SQRT(3)*G404/$L$10-1))-SQRT($L$9*$O$7^2*EXP(-2*$O$5*(G404/$L$10-1))+6*$O$7^2*EXP(-2*$O$5*(SQRT(2)*G404/$L$10-1))+24*$O$7^2*EXP(-2*$O$5*(SQRT(3)*G404/$L$10-1)))</f>
        <v>-0.13104317079134506</v>
      </c>
      <c r="N404" s="13">
        <f t="shared" ref="N404:N467" si="47">(M404-H404)^2*O404</f>
        <v>2.6901318986920924E-4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-7.0996562835675597E-2</v>
      </c>
      <c r="M405">
        <f t="shared" si="46"/>
        <v>-0.12955016889698701</v>
      </c>
      <c r="N405" s="13">
        <f t="shared" si="47"/>
        <v>2.6936390824666034E-4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-7.0157571318419015E-2</v>
      </c>
      <c r="M406">
        <f t="shared" si="46"/>
        <v>-0.12807417777984706</v>
      </c>
      <c r="N406" s="13">
        <f t="shared" si="47"/>
        <v>2.6966573480885741E-4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-6.9328501112384922E-2</v>
      </c>
      <c r="M407">
        <f t="shared" si="46"/>
        <v>-0.1266150037633002</v>
      </c>
      <c r="N407" s="13">
        <f t="shared" si="47"/>
        <v>2.6991909937387141E-4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-6.850923474832965E-2</v>
      </c>
      <c r="M408">
        <f t="shared" si="46"/>
        <v>-0.12517245536784841</v>
      </c>
      <c r="N408" s="13">
        <f t="shared" si="47"/>
        <v>2.7012444876386922E-4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-6.769965615107866E-2</v>
      </c>
      <c r="M409">
        <f t="shared" si="46"/>
        <v>-0.1237463432865309</v>
      </c>
      <c r="N409" s="13">
        <f t="shared" si="47"/>
        <v>2.7028224614994905E-4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-6.6899650622912685E-2</v>
      </c>
      <c r="M410">
        <f t="shared" si="46"/>
        <v>-0.12233648036059673</v>
      </c>
      <c r="N410" s="13">
        <f t="shared" si="47"/>
        <v>2.7039297040157046E-4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-6.6109104827155526E-2</v>
      </c>
      <c r="M411">
        <f t="shared" si="46"/>
        <v>-0.12094268155544065</v>
      </c>
      <c r="N411" s="13">
        <f t="shared" si="47"/>
        <v>2.7045711544111943E-4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-6.5327906771956559E-2</v>
      </c>
      <c r="M412">
        <f t="shared" si="46"/>
        <v>-0.11956476393679318</v>
      </c>
      <c r="N412" s="13">
        <f t="shared" si="47"/>
        <v>2.7047518960384288E-4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-6.4555945794269001E-2</v>
      </c>
      <c r="M413">
        <f t="shared" si="46"/>
        <v>-0.11820254664716824</v>
      </c>
      <c r="N413" s="13">
        <f t="shared" si="47"/>
        <v>2.7044771500369513E-4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-6.3793112544019981E-2</v>
      </c>
      <c r="M414">
        <f t="shared" si="46"/>
        <v>-0.11685585088256335</v>
      </c>
      <c r="N414" s="13">
        <f t="shared" si="47"/>
        <v>2.7037522690544929E-4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-6.3039298968470367E-2</v>
      </c>
      <c r="M415">
        <f t="shared" si="46"/>
        <v>-0.11552449986941093</v>
      </c>
      <c r="N415" s="13">
        <f t="shared" si="47"/>
        <v>2.7025827310340908E-4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-6.2294398296762421E-2</v>
      </c>
      <c r="M416">
        <f t="shared" si="46"/>
        <v>-0.1142083188417775</v>
      </c>
      <c r="N416" s="13">
        <f t="shared" si="47"/>
        <v>2.7009741330709445E-4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-6.1558305024652385E-2</v>
      </c>
      <c r="M417">
        <f t="shared" si="46"/>
        <v>-0.11290713501880967</v>
      </c>
      <c r="N417" s="13">
        <f t="shared" si="47"/>
        <v>2.6989321853420522E-4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-6.083091489942645E-2</v>
      </c>
      <c r="M418">
        <f t="shared" si="46"/>
        <v>-0.11162077758242392</v>
      </c>
      <c r="N418" s="13">
        <f t="shared" si="47"/>
        <v>2.6964627051120557E-4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-6.0112124904997191E-2</v>
      </c>
      <c r="M419">
        <f t="shared" si="46"/>
        <v>-0.11034907765523769</v>
      </c>
      <c r="N419" s="13">
        <f t="shared" si="47"/>
        <v>2.6935716108177283E-4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-5.9401833247179077E-2</v>
      </c>
      <c r="M420">
        <f t="shared" si="46"/>
        <v>-0.10909186827874036</v>
      </c>
      <c r="N420" s="13">
        <f t="shared" si="47"/>
        <v>2.6902649162343663E-4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-5.8699939339140056E-2</v>
      </c>
      <c r="M421">
        <f t="shared" si="46"/>
        <v>-0.10784898439170033</v>
      </c>
      <c r="N421" s="13">
        <f t="shared" si="47"/>
        <v>2.686548724725842E-4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-5.8006343787027688E-2</v>
      </c>
      <c r="M422">
        <f t="shared" si="46"/>
        <v>-0.10662026280880824</v>
      </c>
      <c r="N422" s="13">
        <f t="shared" si="47"/>
        <v>2.6824292235818643E-4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-5.7320948375767469E-2</v>
      </c>
      <c r="M423">
        <f t="shared" si="46"/>
        <v>-0.1054055421995516</v>
      </c>
      <c r="N423" s="13">
        <f t="shared" si="47"/>
        <v>2.6779126784434276E-4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-5.6643656055031279E-2</v>
      </c>
      <c r="M424">
        <f t="shared" si="46"/>
        <v>-0.10420466306731992</v>
      </c>
      <c r="N424" s="13">
        <f t="shared" si="47"/>
        <v>2.673005427819214E-4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-5.5974370925373974E-2</v>
      </c>
      <c r="M425">
        <f t="shared" si="46"/>
        <v>-0.10301746772873863</v>
      </c>
      <c r="N425" s="13">
        <f t="shared" si="47"/>
        <v>2.6677138776948667E-4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-5.531299822453592E-2</v>
      </c>
      <c r="M426">
        <f t="shared" si="46"/>
        <v>-0.10184380029322779</v>
      </c>
      <c r="N426" s="13">
        <f t="shared" si="47"/>
        <v>2.6620444962364206E-4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-5.4659444313909983E-2</v>
      </c>
      <c r="M427">
        <f t="shared" si="46"/>
        <v>-0.10068350664278571</v>
      </c>
      <c r="N427" s="13">
        <f t="shared" si="47"/>
        <v>2.6560038085900216E-4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-5.401361666516951E-2</v>
      </c>
      <c r="M428">
        <f t="shared" si="46"/>
        <v>-9.9536434411991781E-2</v>
      </c>
      <c r="N428" s="13">
        <f t="shared" si="47"/>
        <v>2.6495983917785329E-4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-5.3375423847058304E-2</v>
      </c>
      <c r="M429">
        <f t="shared" si="46"/>
        <v>-9.8402432968231937E-2</v>
      </c>
      <c r="N429" s="13">
        <f t="shared" si="47"/>
        <v>2.642834869697785E-4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-5.2744775512336667E-2</v>
      </c>
      <c r="M430">
        <f t="shared" si="46"/>
        <v>-9.728135339213792E-2</v>
      </c>
      <c r="N430" s="13">
        <f t="shared" si="47"/>
        <v>2.6357199082119228E-4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-5.2121582384885033E-2</v>
      </c>
      <c r="M431">
        <f t="shared" si="46"/>
        <v>-9.6173048458243426E-2</v>
      </c>
      <c r="N431" s="13">
        <f t="shared" si="47"/>
        <v>2.6282602103499565E-4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-5.1505756246961749E-2</v>
      </c>
      <c r="M432">
        <f t="shared" si="46"/>
        <v>-9.5077372615852127E-2</v>
      </c>
      <c r="N432" s="13">
        <f t="shared" si="47"/>
        <v>2.6204625116042188E-4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-5.0897209926613091E-2</v>
      </c>
      <c r="M433">
        <f t="shared" si="46"/>
        <v>-9.3994181970117122E-2</v>
      </c>
      <c r="N433" s="13">
        <f t="shared" si="47"/>
        <v>2.6123335753313942E-4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-5.0295857285234093E-2</v>
      </c>
      <c r="M434">
        <f t="shared" si="46"/>
        <v>-9.2923334263328175E-2</v>
      </c>
      <c r="N434" s="13">
        <f t="shared" si="47"/>
        <v>2.6038801882565638E-4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-4.9701613205278203E-2</v>
      </c>
      <c r="M435">
        <f t="shared" si="46"/>
        <v>-9.1864688856405474E-2</v>
      </c>
      <c r="N435" s="13">
        <f t="shared" si="47"/>
        <v>2.5951091560811918E-4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-4.9114393578114236E-2</v>
      </c>
      <c r="M436">
        <f t="shared" si="46"/>
        <v>-9.0818106710598701E-2</v>
      </c>
      <c r="N436" s="13">
        <f t="shared" si="47"/>
        <v>2.5860272991953484E-4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-4.8534115292027787E-2</v>
      </c>
      <c r="M437">
        <f t="shared" si="46"/>
        <v>-8.9783450369386453E-2</v>
      </c>
      <c r="N437" s="13">
        <f t="shared" si="47"/>
        <v>2.576641448494025E-4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-4.7960696220367478E-2</v>
      </c>
      <c r="M438">
        <f t="shared" si="46"/>
        <v>-8.8760583940578286E-2</v>
      </c>
      <c r="N438" s="13">
        <f t="shared" si="47"/>
        <v>2.5669584412986321E-4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-4.7394055209831636E-2</v>
      </c>
      <c r="M439">
        <f t="shared" si="46"/>
        <v>-8.774937307861233E-2</v>
      </c>
      <c r="N439" s="13">
        <f t="shared" si="47"/>
        <v>2.5569851173826472E-4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-4.6834112068895949E-2</v>
      </c>
      <c r="M440">
        <f t="shared" si="46"/>
        <v>-8.6749684967051349E-2</v>
      </c>
      <c r="N440" s="13">
        <f t="shared" si="47"/>
        <v>2.5467283151024787E-4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-4.6280787556379092E-2</v>
      </c>
      <c r="M441">
        <f t="shared" si="46"/>
        <v>-8.5761388301271474E-2</v>
      </c>
      <c r="N441" s="13">
        <f t="shared" si="47"/>
        <v>2.5361948676327862E-4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-4.5734003370145264E-2</v>
      </c>
      <c r="M442">
        <f t="shared" si="46"/>
        <v>-8.478435327134326E-2</v>
      </c>
      <c r="N442" s="13">
        <f t="shared" si="47"/>
        <v>2.5253915993059733E-4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-4.5193682135941479E-2</v>
      </c>
      <c r="M443">
        <f t="shared" si="46"/>
        <v>-8.3818451545103465E-2</v>
      </c>
      <c r="N443" s="13">
        <f t="shared" si="47"/>
        <v>2.5143253220563162E-4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-4.4659747396368778E-2</v>
      </c>
      <c r="M444">
        <f t="shared" si="46"/>
        <v>-8.2863556251414353E-2</v>
      </c>
      <c r="N444" s="13">
        <f t="shared" si="47"/>
        <v>2.5030028319673599E-4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-4.4132123599984793E-2</v>
      </c>
      <c r="M445">
        <f t="shared" si="46"/>
        <v>-8.1919541963609246E-2</v>
      </c>
      <c r="N445" s="13">
        <f t="shared" si="47"/>
        <v>2.4914309059229523E-4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-4.3610736090536797E-2</v>
      </c>
      <c r="M446">
        <f t="shared" si="46"/>
        <v>-8.09862846831228E-2</v>
      </c>
      <c r="N446" s="13">
        <f t="shared" si="47"/>
        <v>2.4796162983608871E-4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-4.3095511096323293E-2</v>
      </c>
      <c r="M447">
        <f t="shared" si="46"/>
        <v>-8.0063661823303087E-2</v>
      </c>
      <c r="N447" s="13">
        <f t="shared" si="47"/>
        <v>2.4675657381288576E-4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-4.2586375719682809E-2</v>
      </c>
      <c r="M448">
        <f t="shared" si="46"/>
        <v>-7.915155219340414E-2</v>
      </c>
      <c r="N448" s="13">
        <f t="shared" si="47"/>
        <v>2.4552859254416468E-4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-4.2083257926608206E-2</v>
      </c>
      <c r="M449">
        <f t="shared" si="46"/>
        <v>-7.8249835982757546E-2</v>
      </c>
      <c r="N449" s="13">
        <f t="shared" si="47"/>
        <v>2.4427835289395051E-4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-4.1586086536485108E-2</v>
      </c>
      <c r="M450">
        <f t="shared" si="46"/>
        <v>-7.7358394745120074E-2</v>
      </c>
      <c r="N450" s="13">
        <f t="shared" si="47"/>
        <v>2.430065182846018E-4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-4.1094791211952662E-2</v>
      </c>
      <c r="M451">
        <f t="shared" si="46"/>
        <v>-7.6477111383196086E-2</v>
      </c>
      <c r="N451" s="13">
        <f t="shared" si="47"/>
        <v>2.4171374842253121E-4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-4.0609302448885852E-2</v>
      </c>
      <c r="M452">
        <f t="shared" si="46"/>
        <v>-7.5605870133333586E-2</v>
      </c>
      <c r="N452" s="13">
        <f t="shared" si="47"/>
        <v>2.4040069903373835E-4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-4.0129551566496981E-2</v>
      </c>
      <c r="M453">
        <f t="shared" si="46"/>
        <v>-7.474455655039064E-2</v>
      </c>
      <c r="N453" s="13">
        <f t="shared" si="47"/>
        <v>2.3906802160905997E-4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-3.9655470697555581E-2</v>
      </c>
      <c r="M454">
        <f t="shared" si="46"/>
        <v>-7.3893057492771086E-2</v>
      </c>
      <c r="N454" s="13">
        <f t="shared" si="47"/>
        <v>2.3771636315901424E-4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-3.9186992778724991E-2</v>
      </c>
      <c r="M455">
        <f t="shared" si="46"/>
        <v>-7.3051261107628357E-2</v>
      </c>
      <c r="N455" s="13">
        <f t="shared" si="47"/>
        <v>2.3634636597818609E-4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-3.8724051541014472E-2</v>
      </c>
      <c r="M456">
        <f t="shared" si="46"/>
        <v>-7.2219056816234611E-2</v>
      </c>
      <c r="N456" s="13">
        <f t="shared" si="47"/>
        <v>2.3495866741897963E-4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-3.8266581500344982E-2</v>
      </c>
      <c r="M457">
        <f t="shared" si="46"/>
        <v>-7.1396335299513655E-2</v>
      </c>
      <c r="N457" s="13">
        <f t="shared" si="47"/>
        <v>2.3355389967465306E-4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-3.7814517948227697E-2</v>
      </c>
      <c r="M458">
        <f t="shared" si="46"/>
        <v>-7.0582988483735704E-2</v>
      </c>
      <c r="N458" s="13">
        <f t="shared" si="47"/>
        <v>2.3213268957149229E-4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-3.7367796942554071E-2</v>
      </c>
      <c r="M459">
        <f t="shared" si="46"/>
        <v>-6.9778909526374264E-2</v>
      </c>
      <c r="N459" s="13">
        <f t="shared" si="47"/>
        <v>2.3069565837006127E-4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-3.692635529849523E-2</v>
      </c>
      <c r="M460">
        <f t="shared" si="46"/>
        <v>-6.8983992802119448E-2</v>
      </c>
      <c r="N460" s="13">
        <f t="shared" si="47"/>
        <v>2.2924342157529666E-4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-3.6490130579510352E-2</v>
      </c>
      <c r="M461">
        <f t="shared" si="46"/>
        <v>-6.8198133889050022E-2</v>
      </c>
      <c r="N461" s="13">
        <f t="shared" si="47"/>
        <v>2.2777658875540774E-4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-3.6059061088462255E-2</v>
      </c>
      <c r="M462">
        <f t="shared" si="46"/>
        <v>-6.7421229554959675E-2</v>
      </c>
      <c r="N462" s="13">
        <f t="shared" si="47"/>
        <v>2.2629576336939523E-4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-3.5633085858838752E-2</v>
      </c>
      <c r="M463">
        <f t="shared" si="46"/>
        <v>-6.665317774383793E-2</v>
      </c>
      <c r="N463" s="13">
        <f t="shared" si="47"/>
        <v>2.2480154260308286E-4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-3.5212144646079059E-2</v>
      </c>
      <c r="M464">
        <f t="shared" si="46"/>
        <v>-6.5893877562502159E-2</v>
      </c>
      <c r="N464" s="13">
        <f t="shared" si="47"/>
        <v>2.2329451721348942E-4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-3.4796177919003538E-2</v>
      </c>
      <c r="M465">
        <f t="shared" si="46"/>
        <v>-6.5143229267380698E-2</v>
      </c>
      <c r="N465" s="13">
        <f t="shared" si="47"/>
        <v>2.2177527138143364E-4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-3.4385126851345274E-2</v>
      </c>
      <c r="M466">
        <f t="shared" si="46"/>
        <v>-6.4401134251443712E-2</v>
      </c>
      <c r="N466" s="13">
        <f t="shared" si="47"/>
        <v>2.2024438257218723E-4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-3.3978933313383135E-2</v>
      </c>
      <c r="M467">
        <f t="shared" si="46"/>
        <v>-6.3667495031282301E-2</v>
      </c>
      <c r="N467" s="13">
        <f t="shared" si="47"/>
        <v>2.1870242140407793E-4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$L$9*$L$6*EXP(-$L$4*(G468/$L$10-1))+6*$L$6*EXP(-$L$4*(SQRT(2)*G468/$L$10-1))+24*$L$6*EXP(-$L$4*(SQRT(3)*G468/$L$10-1))-SQRT($L$9*$L$7^2*EXP(-2*$L$5*(G468/$L$10-1))+6*$L$7^2*EXP(-2*$L$5*(SQRT(2)*G468/$L$10-1))+24*$L$7^2*EXP(-2*$L$5*(SQRT(3)*G468/$L$10-1)))</f>
        <v>-3.357753986367442E-2</v>
      </c>
      <c r="M468">
        <f t="shared" ref="M468:M469" si="52">$L$9*$O$6*EXP(-$O$4*(G468/$L$10-1))+6*$O$6*EXP(-$O$4*(SQRT(2)*G468/$L$10-1))+24*$O$6*EXP(-$O$4*(SQRT(3)*G468/$L$10-1))-SQRT($L$9*$O$7^2*EXP(-2*$O$5*(G468/$L$10-1))+6*$O$7^2*EXP(-2*$O$5*(SQRT(2)*G468/$L$10-1))+24*$O$7^2*EXP(-2*$O$5*(SQRT(3)*G468/$L$10-1)))</f>
        <v>-6.2942215234332397E-2</v>
      </c>
      <c r="N468" s="13">
        <f t="shared" ref="N468:N469" si="53">(M468-H468)^2*O468</f>
        <v>2.1714995152485945E-4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-3.3180889740885955E-2</v>
      </c>
      <c r="M469">
        <f t="shared" si="52"/>
        <v>-6.2225199586242515E-2</v>
      </c>
      <c r="N469" s="13">
        <f t="shared" si="53"/>
        <v>2.1558752949569755E-4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A103" workbookViewId="0">
      <selection activeCell="P120" sqref="P1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5.3298932048861989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2.1319272541805669</v>
      </c>
      <c r="P5" t="s">
        <v>53</v>
      </c>
      <c r="Q5" s="28" t="s">
        <v>30</v>
      </c>
      <c r="R5" s="29">
        <f>L10</f>
        <v>2.4627182667040017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(SQRT(2)*2/SQRT(3)*$G$19+SQRT(11)/2*2/SQRT(3)*$G$19)/2</f>
        <v>3.1653244623155561</v>
      </c>
      <c r="X5" s="30">
        <f>SQRT(11)/2*2/SQRT(3)*$G$19</f>
        <v>3.4167957329814009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0.52886957554324798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4.1422901115524917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2.5000352120057729</v>
      </c>
      <c r="Q9" s="28" t="s">
        <v>251</v>
      </c>
      <c r="R9" s="29">
        <f>L10</f>
        <v>2.4627182667040017</v>
      </c>
      <c r="S9" s="29">
        <f>O4</f>
        <v>5.3298932048861989</v>
      </c>
      <c r="T9" s="29">
        <f>O5</f>
        <v>2.1319272541805669</v>
      </c>
      <c r="U9" s="29">
        <f>O6</f>
        <v>0.52886957554324798</v>
      </c>
      <c r="V9" s="29">
        <f>O7</f>
        <v>4.1422901115524917</v>
      </c>
      <c r="W9" s="30">
        <f>(SQRT(2)*2/SQRT(3)*$G$19+SQRT(11)/2*2/SQRT(3)*$G$19)/2</f>
        <v>3.1653244623155561</v>
      </c>
      <c r="X9" s="30">
        <f>SQRT(11)/2*2/SQRT(3)*$G$19</f>
        <v>3.4167957329814009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3</v>
      </c>
      <c r="O10" s="1">
        <f>((SQRT(O9))^3/(O9-1)+(SQRT(1/O9)^3/(1/O9-1))-2)/6</f>
        <v>3.5600173855676744E-2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N11" s="64" t="s">
        <v>267</v>
      </c>
      <c r="O11" s="20">
        <f>G119</f>
        <v>3.1410731571775052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N14" s="65"/>
      <c r="O14" s="66"/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  <c r="N15" s="65"/>
      <c r="O15" s="65"/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0.40752071376037358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$L$9*$L$6*EXP(-$L$4*(G19/$L$10-1))+6*$L$6*EXP(-$L$4*(2/SQRT(3)*G19/$L$10-1))+12*$L$6*EXP(-$L$4*(SQRT(2)*2/SQRT(3)*G19/$L$10-1))-SQRT($L$9*$L$7^2*EXP(-2*$L$5*(G19/$L$10-1))+6*$L$7^2*EXP(-2*$L$5*(2/SQRT(3)*G19/$L$10-1))+12*$L$7^2*EXP(-2*$L$5*(SQRT(2)*2/SQRT(3)*G19/$L$10-1)))</f>
        <v>10.623061230045654</v>
      </c>
      <c r="M19">
        <f>$L$9*$O$6*EXP(-$O$4*(G19/$L$10-1))+6*$O$6*EXP(-$O$4*(2/SQRT(3)*G19/$L$10-1))+12*$O$6*EXP(-$O$4*(SQRT(2)*2/SQRT(3)*G19/$L$10-1))-SQRT($L$9*$O$7^2*EXP(-2*$O$5*(G19/$L$10-1))+6*$O$7^2*EXP(-2*$O$5*(2/SQRT(3)*G19/$L$10-1))+12*$O$7^2*EXP(-2*$O$5*(SQRT(2)*2/SQRT(3)*G19/$L$10-1)))</f>
        <v>1.0393774136848855</v>
      </c>
      <c r="N19" s="13">
        <f>(M19-H19)^2*O19</f>
        <v>1.2080679264056104E-2</v>
      </c>
      <c r="O19" s="13">
        <v>1</v>
      </c>
      <c r="P19" s="14">
        <f>SUMSQ(N26:N295)</f>
        <v>3.2730892307850095E-3</v>
      </c>
      <c r="Q19" s="1" t="s">
        <v>68</v>
      </c>
      <c r="R19" s="19">
        <f>O4/(O4-O5)*-B4/SQRT(L9)</f>
        <v>4.9826989985332713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$L$9*$L$6*EXP(-$L$4*(G20/$L$10-1))+6*$L$6*EXP(-$L$4*(2/SQRT(3)*G20/$L$10-1))+12*$L$6*EXP(-$L$4*(SQRT(2)*2/SQRT(3)*G20/$L$10-1))-SQRT($L$9*$L$7^2*EXP(-2*$L$5*(G20/$L$10-1))+6*$L$7^2*EXP(-2*$L$5*(2/SQRT(3)*G20/$L$10-1))+12*$L$7^2*EXP(-2*$L$5*(SQRT(2)*2/SQRT(3)*G20/$L$10-1)))</f>
        <v>9.5567220809922659</v>
      </c>
      <c r="M20">
        <f t="shared" ref="M20:M83" si="4">$L$9*$O$6*EXP(-$O$4*(G20/$L$10-1))+6*$O$6*EXP(-$O$4*(2/SQRT(3)*G20/$L$10-1))+12*$O$6*EXP(-$O$4*(SQRT(2)*2/SQRT(3)*G20/$L$10-1))-SQRT($L$9*$O$7^2*EXP(-2*$O$5*(G20/$L$10-1))+6*$O$7^2*EXP(-2*$O$5*(2/SQRT(3)*G20/$L$10-1))+12*$O$7^2*EXP(-2*$O$5*(SQRT(2)*2/SQRT(3)*G20/$L$10-1)))</f>
        <v>0.50084542559621781</v>
      </c>
      <c r="N20" s="13">
        <f t="shared" ref="N20:N83" si="5">(M20-H20)^2*O20</f>
        <v>1.1842822767885801E-2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8.5649304972128419</v>
      </c>
      <c r="M21">
        <f t="shared" si="4"/>
        <v>-1.3635004834377185E-2</v>
      </c>
      <c r="N21" s="13">
        <f t="shared" si="5"/>
        <v>1.1492405428048575E-2</v>
      </c>
      <c r="O21" s="13">
        <v>1</v>
      </c>
      <c r="Q21" s="16" t="s">
        <v>60</v>
      </c>
      <c r="R21" s="19">
        <f>(O7/O6)/(O4/O5)</f>
        <v>3.132894732908059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0.30446760816186869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7.6427894046655247</v>
      </c>
      <c r="M22">
        <f t="shared" si="4"/>
        <v>-0.50495893269880554</v>
      </c>
      <c r="N22" s="13">
        <f t="shared" si="5"/>
        <v>1.104974722326486E-2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6.7857205266356173</v>
      </c>
      <c r="M23">
        <f t="shared" si="4"/>
        <v>-0.97398897301874499</v>
      </c>
      <c r="N23" s="13">
        <f t="shared" si="5"/>
        <v>1.0534167890876094E-2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5.9894435154760108</v>
      </c>
      <c r="M24">
        <f t="shared" si="4"/>
        <v>-1.421556499453061</v>
      </c>
      <c r="N24" s="13">
        <f t="shared" si="5"/>
        <v>9.9636193697378393E-3</v>
      </c>
      <c r="O24" s="13">
        <v>1</v>
      </c>
      <c r="Q24" s="17" t="s">
        <v>64</v>
      </c>
      <c r="R24" s="19">
        <f>O5/(O4-O5)*-B4/L9</f>
        <v>0.70465012523714821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5.2499564665690848</v>
      </c>
      <c r="M25">
        <f t="shared" si="4"/>
        <v>-1.8484627971083576</v>
      </c>
      <c r="N25" s="13">
        <f t="shared" si="5"/>
        <v>9.3544503696828835E-3</v>
      </c>
      <c r="O25" s="13">
        <v>1</v>
      </c>
      <c r="Q25" s="17" t="s">
        <v>65</v>
      </c>
      <c r="R25" s="19">
        <f>O4/(O4-O5)*-B4/SQRT(L9)</f>
        <v>4.9826989985332713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4.5635177214157752</v>
      </c>
      <c r="M26">
        <f t="shared" si="4"/>
        <v>-2.2554801712807908</v>
      </c>
      <c r="N26" s="13">
        <f t="shared" si="5"/>
        <v>8.7212753601867959E-3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3.9266288731678047</v>
      </c>
      <c r="M27">
        <f t="shared" si="4"/>
        <v>-2.6433530138816543</v>
      </c>
      <c r="N27" s="13">
        <f t="shared" si="5"/>
        <v>8.076924868328483E-3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3.3360188938729962</v>
      </c>
      <c r="M28">
        <f t="shared" si="4"/>
        <v>-3.0127988292271901</v>
      </c>
      <c r="N28" s="13">
        <f t="shared" si="5"/>
        <v>7.4324579143220911E-3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2.7886293082398845</v>
      </c>
      <c r="M29">
        <f t="shared" si="4"/>
        <v>-3.3645092208034484</v>
      </c>
      <c r="N29" s="13">
        <f t="shared" si="5"/>
        <v>6.797220776937573E-3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2.2816003438726122</v>
      </c>
      <c r="M30">
        <f t="shared" si="4"/>
        <v>-3.6991508405510523</v>
      </c>
      <c r="N30" s="13">
        <f t="shared" si="5"/>
        <v>6.1789391462847712E-3</v>
      </c>
      <c r="O30" s="13">
        <v>1</v>
      </c>
      <c r="V30" s="22" t="s">
        <v>23</v>
      </c>
      <c r="W30" s="1">
        <f>1/(O5*W25^2)</f>
        <v>3.1756203682746276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1.8122579927110634</v>
      </c>
      <c r="M31">
        <f t="shared" si="4"/>
        <v>-4.0173663021507124</v>
      </c>
      <c r="N31" s="13">
        <f t="shared" si="5"/>
        <v>5.583833153489955E-3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1.3781019228596643</v>
      </c>
      <c r="M32">
        <f t="shared" si="4"/>
        <v>-4.3197750597302687</v>
      </c>
      <c r="N32" s="13">
        <f t="shared" si="5"/>
        <v>5.0167468240191375E-3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0.97679418412618624</v>
      </c>
      <c r="M33">
        <f t="shared" si="4"/>
        <v>-4.6069742533549558</v>
      </c>
      <c r="N33" s="13">
        <f t="shared" si="5"/>
        <v>4.4812852342564127E-3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0.60614865444079236</v>
      </c>
      <c r="M34">
        <f t="shared" si="4"/>
        <v>-4.8795395226076081</v>
      </c>
      <c r="N34" s="13">
        <f t="shared" si="5"/>
        <v>3.9799541044928241E-3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0.26412117790708756</v>
      </c>
      <c r="M35">
        <f t="shared" si="4"/>
        <v>-5.1380257895114454</v>
      </c>
      <c r="N35" s="13">
        <f t="shared" si="5"/>
        <v>3.5142977742504238E-3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-5.1199651430598792E-2</v>
      </c>
      <c r="M36">
        <f t="shared" si="4"/>
        <v>-5.3829680119975691</v>
      </c>
      <c r="N36" s="13">
        <f t="shared" si="5"/>
        <v>3.0850325123608783E-3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-0.34160110291726653</v>
      </c>
      <c r="M37">
        <f t="shared" si="4"/>
        <v>-5.6148819090698296</v>
      </c>
      <c r="N37" s="13">
        <f t="shared" si="5"/>
        <v>2.6921729438410722E-3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-0.60875435964079561</v>
      </c>
      <c r="M38">
        <f t="shared" si="4"/>
        <v>-5.8342646587729146</v>
      </c>
      <c r="N38" s="13">
        <f t="shared" si="5"/>
        <v>2.3351500544841457E-3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-0.85422204304692873</v>
      </c>
      <c r="M39">
        <f t="shared" si="4"/>
        <v>-6.0415955700249988</v>
      </c>
      <c r="N39" s="13">
        <f t="shared" si="5"/>
        <v>2.0129197847305212E-3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-1.0794652465495274</v>
      </c>
      <c r="M40">
        <f t="shared" si="4"/>
        <v>-6.2373367293323696</v>
      </c>
      <c r="N40" s="13">
        <f t="shared" si="5"/>
        <v>1.7240616661523659E-3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-1.2858501105394318</v>
      </c>
      <c r="M41">
        <f t="shared" si="4"/>
        <v>-6.4219336233632358</v>
      </c>
      <c r="N41" s="13">
        <f t="shared" si="5"/>
        <v>1.4668673040949198E-3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-1.4746539690225919</v>
      </c>
      <c r="M42">
        <f t="shared" si="4"/>
        <v>-6.5958157383176044</v>
      </c>
      <c r="N42" s="13">
        <f t="shared" si="5"/>
        <v>1.2394187829113125E-3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-1.6470710960954471</v>
      </c>
      <c r="M43">
        <f t="shared" si="4"/>
        <v>-6.7593971369926216</v>
      </c>
      <c r="N43" s="13">
        <f t="shared" si="5"/>
        <v>1.0396572787715877E-3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-1.8042180785804147</v>
      </c>
      <c r="M44">
        <f t="shared" si="4"/>
        <v>-6.9130770144064826</v>
      </c>
      <c r="N44" s="13">
        <f t="shared" si="5"/>
        <v>8.6544231991744758E-4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-1.9471388393876334</v>
      </c>
      <c r="M45">
        <f t="shared" si="4"/>
        <v>-7.0572402328092672</v>
      </c>
      <c r="N45" s="13">
        <f t="shared" si="5"/>
        <v>7.1460224486954917E-4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-2.0768093345319416</v>
      </c>
      <c r="M46">
        <f t="shared" si="4"/>
        <v>-7.192257836875573</v>
      </c>
      <c r="N46" s="13">
        <f t="shared" si="5"/>
        <v>5.8497648343869345E-4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-2.1941419452081852</v>
      </c>
      <c r="M47">
        <f t="shared" si="4"/>
        <v>-7.3184875498421977</v>
      </c>
      <c r="N47" s="13">
        <f t="shared" si="5"/>
        <v>4.7445033030646682E-4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-2.299989584905286</v>
      </c>
      <c r="M48">
        <f t="shared" si="4"/>
        <v>-7.436274251323276</v>
      </c>
      <c r="N48" s="13">
        <f t="shared" si="5"/>
        <v>3.8098290214352121E-4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-2.3951495402131626</v>
      </c>
      <c r="M49">
        <f t="shared" si="4"/>
        <v>-7.5459504375061535</v>
      </c>
      <c r="N49" s="13">
        <f t="shared" si="5"/>
        <v>3.0262897171081765E-4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-2.4803670627398549</v>
      </c>
      <c r="M50">
        <f t="shared" si="4"/>
        <v>-7.6478366644030036</v>
      </c>
      <c r="N50" s="13">
        <f t="shared" si="5"/>
        <v>2.3755536019842344E-4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-2.5563387284028645</v>
      </c>
      <c r="M51">
        <f t="shared" si="4"/>
        <v>-7.7422419748065234</v>
      </c>
      <c r="N51" s="13">
        <f t="shared" si="5"/>
        <v>1.8405254574797544E-4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-2.6237155792829441</v>
      </c>
      <c r="M52">
        <f t="shared" si="4"/>
        <v>-7.8294643095718524</v>
      </c>
      <c r="N52" s="13">
        <f t="shared" si="5"/>
        <v>1.4054211447962224E-4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-2.6831060622252325</v>
      </c>
      <c r="M53">
        <f t="shared" si="4"/>
        <v>-7.9097909038224969</v>
      </c>
      <c r="N53" s="13">
        <f t="shared" si="5"/>
        <v>1.0558064290030321E-4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-2.7350787774365113</v>
      </c>
      <c r="M54">
        <f t="shared" si="4"/>
        <v>-7.9834986686540628</v>
      </c>
      <c r="N54" s="13">
        <f t="shared" si="5"/>
        <v>7.7860559194779542E-5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-2.7801650494540846</v>
      </c>
      <c r="M55">
        <f t="shared" si="4"/>
        <v>-8.0508545588869698</v>
      </c>
      <c r="N55" s="13">
        <f t="shared" si="5"/>
        <v>5.6208487264161841E-5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-2.8188613320467728</v>
      </c>
      <c r="M56">
        <f t="shared" si="4"/>
        <v>-8.1121159273973973</v>
      </c>
      <c r="N56" s="13">
        <f t="shared" si="5"/>
        <v>3.9581532740919995E-5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-2.8516314578482316</v>
      </c>
      <c r="M57">
        <f t="shared" si="4"/>
        <v>-8.1675308665349569</v>
      </c>
      <c r="N57" s="13">
        <f t="shared" si="5"/>
        <v>2.706192563812146E-5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-2.8789087428129507</v>
      </c>
      <c r="M58">
        <f t="shared" si="4"/>
        <v>-8.2173385371154186</v>
      </c>
      <c r="N58" s="13">
        <f t="shared" si="5"/>
        <v>1.7850390567173858E-5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-2.9010979549229825</v>
      </c>
      <c r="M59">
        <f t="shared" si="4"/>
        <v>-8.2617694854575241</v>
      </c>
      <c r="N59" s="13">
        <f t="shared" si="5"/>
        <v>1.1258573231862109E-5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-2.9185771559550848</v>
      </c>
      <c r="M60">
        <f t="shared" si="4"/>
        <v>-8.3010459489147017</v>
      </c>
      <c r="N60" s="13">
        <f t="shared" si="5"/>
        <v>6.7008116264938438E-6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-2.9316994245407462</v>
      </c>
      <c r="M61">
        <f t="shared" si="4"/>
        <v>-8.3353821503345173</v>
      </c>
      <c r="N61" s="13">
        <f t="shared" si="5"/>
        <v>3.6855023698187269E-6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-2.9407944682126548</v>
      </c>
      <c r="M62">
        <f t="shared" si="4"/>
        <v>-8.3649845818620197</v>
      </c>
      <c r="N62" s="13">
        <f t="shared" si="5"/>
        <v>1.8062771220003471E-6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-2.9461701316279534</v>
      </c>
      <c r="M63">
        <f t="shared" si="4"/>
        <v>-8.390052278486511</v>
      </c>
      <c r="N63" s="13">
        <f t="shared" si="5"/>
        <v>7.3317118943216067E-7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-2.9481138076888591</v>
      </c>
      <c r="M64">
        <f t="shared" si="4"/>
        <v>-8.4107770817160876</v>
      </c>
      <c r="N64" s="13">
        <f t="shared" si="5"/>
        <v>2.0393628943778339E-7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-2.94689375784231</v>
      </c>
      <c r="M65">
        <f t="shared" si="4"/>
        <v>-8.4273438937488745</v>
      </c>
      <c r="N65" s="13">
        <f t="shared" si="5"/>
        <v>1.5622020530086015E-8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-2.942760347430629</v>
      </c>
      <c r="M66">
        <f t="shared" si="4"/>
        <v>-8.4399309224958685</v>
      </c>
      <c r="N66" s="13">
        <f t="shared" si="5"/>
        <v>1.6525829122423525E-8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-2.9359472015823638</v>
      </c>
      <c r="M67">
        <f t="shared" si="4"/>
        <v>-8.4487099177962328</v>
      </c>
      <c r="N67" s="13">
        <f t="shared" si="5"/>
        <v>9.8589095176608445E-8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-2.9266722867749864</v>
      </c>
      <c r="M68">
        <f t="shared" si="4"/>
        <v>-8.4538463991528801</v>
      </c>
      <c r="N68" s="13">
        <f t="shared" si="5"/>
        <v>1.9029727512407269E-3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-2.9151389228671465</v>
      </c>
      <c r="M69">
        <f t="shared" si="4"/>
        <v>-8.4554998753033122</v>
      </c>
      <c r="N69" s="56">
        <f t="shared" si="5"/>
        <v>2.5012471223662897E-3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-2.901536730086157</v>
      </c>
      <c r="M70">
        <f t="shared" si="4"/>
        <v>-8.45382405592858</v>
      </c>
      <c r="N70" s="13">
        <f t="shared" si="5"/>
        <v>2.6054961324733358E-3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-2.8860425151649141</v>
      </c>
      <c r="M71">
        <f t="shared" si="4"/>
        <v>-8.4489670557915488</v>
      </c>
      <c r="N71" s="13">
        <f t="shared" si="5"/>
        <v>2.2265164534754745E-7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-2.8688211005500714</v>
      </c>
      <c r="M72">
        <f t="shared" si="4"/>
        <v>-8.4410715915843291</v>
      </c>
      <c r="N72" s="13">
        <f t="shared" si="5"/>
        <v>1.5129347643598282E-7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-2.8500261003487877</v>
      </c>
      <c r="M73">
        <f t="shared" si="4"/>
        <v>-8.4302751717541078</v>
      </c>
      <c r="N73" s="13">
        <f t="shared" si="5"/>
        <v>7.0878207177000747E-8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-2.8298006464435685</v>
      </c>
      <c r="M74">
        <f t="shared" si="4"/>
        <v>-8.4167102795661073</v>
      </c>
      <c r="N74" s="13">
        <f t="shared" si="5"/>
        <v>1.1666872441233713E-8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-2.8082780679824291</v>
      </c>
      <c r="M75">
        <f t="shared" si="4"/>
        <v>-8.4005045496526236</v>
      </c>
      <c r="N75" s="13">
        <f t="shared" si="5"/>
        <v>6.6338703228035655E-9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-2.7855825272439456</v>
      </c>
      <c r="M76">
        <f t="shared" si="4"/>
        <v>-8.3817809382874291</v>
      </c>
      <c r="N76" s="13">
        <f t="shared" si="5"/>
        <v>8.8833163648329296E-8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-2.7618296146825685</v>
      </c>
      <c r="M77">
        <f t="shared" si="4"/>
        <v>-8.3606578876157975</v>
      </c>
      <c r="N77" s="13">
        <f t="shared" si="5"/>
        <v>2.892442514767728E-7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-2.7371269057781311</v>
      </c>
      <c r="M78">
        <f t="shared" si="4"/>
        <v>-8.3372494840614948</v>
      </c>
      <c r="N78" s="13">
        <f t="shared" si="5"/>
        <v>6.3506409426061038E-7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-2.7115744821438876</v>
      </c>
      <c r="M79">
        <f t="shared" si="4"/>
        <v>-8.3116656111237504</v>
      </c>
      <c r="N79" s="13">
        <f t="shared" si="5"/>
        <v>1.1484092710989457E-6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-2.6852654191887959</v>
      </c>
      <c r="M80">
        <f t="shared" si="4"/>
        <v>-8.2840120967690769</v>
      </c>
      <c r="N80" s="13">
        <f t="shared" si="5"/>
        <v>1.8453915343336422E-6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-2.6582862424815636</v>
      </c>
      <c r="M81">
        <f t="shared" si="4"/>
        <v>-8.2543908556149823</v>
      </c>
      <c r="N81" s="13">
        <f t="shared" si="5"/>
        <v>2.7355294974014081E-6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-2.6307173548253875</v>
      </c>
      <c r="M82">
        <f t="shared" si="4"/>
        <v>-8.2229000260952319</v>
      </c>
      <c r="N82" s="13">
        <f t="shared" si="5"/>
        <v>3.8214593464927016E-6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-2.6026334359226997</v>
      </c>
      <c r="M83">
        <f t="shared" si="4"/>
        <v>-8.1896341027890767</v>
      </c>
      <c r="N83" s="13">
        <f t="shared" si="5"/>
        <v>5.098908114202224E-6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$L$9*$L$6*EXP(-$L$4*(G84/$L$10-1))+6*$L$6*EXP(-$L$4*(2/SQRT(3)*G84/$L$10-1))+12*$L$6*EXP(-$L$4*(SQRT(2)*2/SQRT(3)*G84/$L$10-1))-SQRT($L$9*$L$7^2*EXP(-2*$L$5*(G84/$L$10-1))+6*$L$7^2*EXP(-2*$L$5*(2/SQRT(3)*G84/$L$10-1))+12*$L$7^2*EXP(-2*$L$5*(SQRT(2)*2/SQRT(3)*G84/$L$10-1)))</f>
        <v>-2.5741038163881447</v>
      </c>
      <c r="M84">
        <f t="shared" ref="M84:M147" si="11">$L$9*$O$6*EXP(-$O$4*(G84/$L$10-1))+6*$O$6*EXP(-$O$4*(2/SQRT(3)*G84/$L$10-1))+12*$O$6*EXP(-$O$4*(SQRT(2)*2/SQRT(3)*G84/$L$10-1))-SQRT($L$9*$O$7^2*EXP(-2*$O$5*(G84/$L$10-1))+6*$O$7^2*EXP(-2*$O$5*(2/SQRT(3)*G84/$L$10-1))+12*$O$7^2*EXP(-2*$O$5*(SQRT(2)*2/SQRT(3)*G84/$L$10-1)))</f>
        <v>-8.1546840640899596</v>
      </c>
      <c r="N84" s="13">
        <f t="shared" ref="N84:N147" si="12">(M84-H84)^2*O84</f>
        <v>6.5568941096111465E-6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-2.5451928277546703</v>
      </c>
      <c r="M85">
        <f t="shared" si="11"/>
        <v>-8.1181374953826637</v>
      </c>
      <c r="N85" s="13">
        <f t="shared" si="12"/>
        <v>8.1781204905881103E-6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-2.5159601300117056</v>
      </c>
      <c r="M86">
        <f t="shared" si="11"/>
        <v>-8.0800787078914134</v>
      </c>
      <c r="N86" s="13">
        <f t="shared" si="12"/>
        <v>9.939529620627901E-6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-2.4864610181153535</v>
      </c>
      <c r="M87">
        <f t="shared" si="11"/>
        <v>-8.04058885335537</v>
      </c>
      <c r="N87" s="13">
        <f t="shared" si="12"/>
        <v>1.1812987715286894E-5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-2.456746708817839</v>
      </c>
      <c r="M88">
        <f t="shared" si="11"/>
        <v>-7.9997460346821052</v>
      </c>
      <c r="N88" s="13">
        <f t="shared" si="12"/>
        <v>1.3766071297536539E-5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-2.42686460907687</v>
      </c>
      <c r="M89">
        <f t="shared" si="11"/>
        <v>-7.9576254127239583</v>
      </c>
      <c r="N89" s="13">
        <f t="shared" si="12"/>
        <v>1.5762929100213617E-5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-2.3968585672244784</v>
      </c>
      <c r="M90">
        <f t="shared" si="11"/>
        <v>-7.9142993093167693</v>
      </c>
      <c r="N90" s="13">
        <f t="shared" si="12"/>
        <v>1.776519523449149E-5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-2.3667691079991595</v>
      </c>
      <c r="M91">
        <f t="shared" si="11"/>
        <v>-7.869837306715274</v>
      </c>
      <c r="N91" s="13">
        <f t="shared" si="12"/>
        <v>1.9732931651856434E-5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-2.3366336524742146</v>
      </c>
      <c r="M92">
        <f t="shared" si="11"/>
        <v>-7.8243063435544409</v>
      </c>
      <c r="N92" s="13">
        <f t="shared" si="12"/>
        <v>2.1625580130886906E-5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-2.3064867238489093</v>
      </c>
      <c r="M93">
        <f t="shared" si="11"/>
        <v>-7.77777080746122</v>
      </c>
      <c r="N93" s="13">
        <f t="shared" si="12"/>
        <v>2.3402906192912854E-5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-2.2763601400069948</v>
      </c>
      <c r="M94">
        <f t="shared" si="11"/>
        <v>-7.730292624436494</v>
      </c>
      <c r="N94" s="13">
        <f t="shared" si="12"/>
        <v>2.5025919471093449E-5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-2.2462831936891696</v>
      </c>
      <c r="M95">
        <f t="shared" si="11"/>
        <v>-7.6819313451226847</v>
      </c>
      <c r="N95" s="13">
        <f t="shared" si="12"/>
        <v>2.6457757107610804E-5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-2.2162828210717205</v>
      </c>
      <c r="M96">
        <f t="shared" si="11"/>
        <v>-7.6327442280680486</v>
      </c>
      <c r="N96" s="13">
        <f t="shared" si="12"/>
        <v>2.7664518716252085E-5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-2.1863837594928377</v>
      </c>
      <c r="M97">
        <f t="shared" si="11"/>
        <v>-7.5827863200947263</v>
      </c>
      <c r="N97" s="13">
        <f t="shared" si="12"/>
        <v>2.8616043314965572E-5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-2.1566086950205769</v>
      </c>
      <c r="M98">
        <f t="shared" si="11"/>
        <v>-7.5321105338735492</v>
      </c>
      <c r="N98" s="13">
        <f t="shared" si="12"/>
        <v>2.928662039252471E-5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-2.126978400511963</v>
      </c>
      <c r="M99">
        <f t="shared" si="11"/>
        <v>-7.4807677228048481</v>
      </c>
      <c r="N99" s="13">
        <f t="shared" si="12"/>
        <v>2.9655628919785045E-5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-2.0975118647712012</v>
      </c>
      <c r="M100">
        <f t="shared" si="11"/>
        <v>-7.428806753300905</v>
      </c>
      <c r="N100" s="13">
        <f t="shared" si="12"/>
        <v>2.9708099647463879E-5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-2.0682264133759749</v>
      </c>
      <c r="M101">
        <f t="shared" si="11"/>
        <v>-7.3762745745620322</v>
      </c>
      <c r="N101" s="13">
        <f t="shared" si="12"/>
        <v>2.9435197441304922E-5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-2.0391378217044576</v>
      </c>
      <c r="M102">
        <f t="shared" si="11"/>
        <v>-7.3232162859350822</v>
      </c>
      <c r="N102" s="13">
        <f t="shared" si="12"/>
        <v>2.8834621697052656E-5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-2.0102604206615613</v>
      </c>
      <c r="M103">
        <f t="shared" si="11"/>
        <v>-7.2696752019397515</v>
      </c>
      <c r="N103" s="13">
        <f t="shared" si="12"/>
        <v>2.7910924047011846E-5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-1.9816071955710679</v>
      </c>
      <c r="M104">
        <f t="shared" si="11"/>
        <v>-7.2156929150450511</v>
      </c>
      <c r="N104" s="13">
        <f t="shared" si="12"/>
        <v>2.667574362449209E-5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-1.9531898786704591</v>
      </c>
      <c r="M105">
        <f t="shared" si="11"/>
        <v>-7.1613093562752068</v>
      </c>
      <c r="N105" s="13">
        <f t="shared" si="12"/>
        <v>2.5147961088482146E-5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-1.9250190356173598</v>
      </c>
      <c r="M106">
        <f t="shared" si="11"/>
        <v>-7.1065628537214911</v>
      </c>
      <c r="N106" s="13">
        <f t="shared" si="12"/>
        <v>2.335377344039681E-5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-1.8971041463903162</v>
      </c>
      <c r="M107">
        <f t="shared" si="11"/>
        <v>-7.0514901890335082</v>
      </c>
      <c r="N107" s="13">
        <f t="shared" si="12"/>
        <v>2.1326692382217283E-5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-1.8694536809422833</v>
      </c>
      <c r="M108">
        <f t="shared" si="11"/>
        <v>-6.9961266519610259</v>
      </c>
      <c r="N108" s="13">
        <f t="shared" si="12"/>
        <v>1.9107469586728093E-5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-1.8420751699421904</v>
      </c>
      <c r="M109">
        <f t="shared" si="11"/>
        <v>-6.9405060930146112</v>
      </c>
      <c r="N109" s="13">
        <f t="shared" si="12"/>
        <v>1.6743952769718012E-5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-1.8149752709186511</v>
      </c>
      <c r="M110">
        <f t="shared" si="11"/>
        <v>-6.8846609743110738</v>
      </c>
      <c r="N110" s="13">
        <f t="shared" si="12"/>
        <v>1.42908768877573E-5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-1.7881598300997412</v>
      </c>
      <c r="M111">
        <f t="shared" si="11"/>
        <v>-6.8286224186671944</v>
      </c>
      <c r="N111" s="13">
        <f t="shared" si="12"/>
        <v>1.180959512987312E-5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-1.7616339402240722</v>
      </c>
      <c r="M112">
        <f t="shared" si="11"/>
        <v>-6.7724202570029526</v>
      </c>
      <c r="N112" s="13">
        <f t="shared" si="12"/>
        <v>9.3677546392116097E-3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-1.735401994580789</v>
      </c>
      <c r="M113">
        <f t="shared" si="11"/>
        <v>-6.7160830741132909</v>
      </c>
      <c r="N113" s="13">
        <f t="shared" si="12"/>
        <v>7.0389220955898698E-3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-1.709467737519716</v>
      </c>
      <c r="M114">
        <f t="shared" si="11"/>
        <v>-6.6596382528653226</v>
      </c>
      <c r="N114" s="13">
        <f t="shared" si="12"/>
        <v>4.9021644170617737E-3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-1.6838343116574335</v>
      </c>
      <c r="M115">
        <f t="shared" si="11"/>
        <v>-6.6031120168757784</v>
      </c>
      <c r="N115" s="13">
        <f t="shared" si="12"/>
        <v>3.0415899047025762E-6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-1.6585043019907488</v>
      </c>
      <c r="M116">
        <f t="shared" si="11"/>
        <v>-6.5465294717216107</v>
      </c>
      <c r="N116" s="13">
        <f t="shared" si="12"/>
        <v>1.5458551666524147E-6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-1.6334797771154497</v>
      </c>
      <c r="M117">
        <f t="shared" si="11"/>
        <v>-6.4899146447347036</v>
      </c>
      <c r="N117" s="13">
        <f t="shared" si="12"/>
        <v>5.0764311878619866E-7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-1.6087623277356926</v>
      </c>
      <c r="M118">
        <f t="shared" si="11"/>
        <v>-6.4332905234298643</v>
      </c>
      <c r="N118" s="13">
        <f t="shared" si="12"/>
        <v>2.3117276730090089E-8</v>
      </c>
      <c r="O118" s="13">
        <v>1</v>
      </c>
    </row>
    <row r="119" spans="3:16" x14ac:dyDescent="0.4">
      <c r="C119" t="s">
        <v>271</v>
      </c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-1.5843531026375082</v>
      </c>
      <c r="M119">
        <f t="shared" si="11"/>
        <v>-6.3766790926134842</v>
      </c>
      <c r="N119" s="13">
        <f t="shared" si="12"/>
        <v>1.9135743269217938E-7</v>
      </c>
      <c r="O119" s="13">
        <v>1</v>
      </c>
      <c r="P119" t="s">
        <v>272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-1.5602528422888604</v>
      </c>
      <c r="M120">
        <f t="shared" si="11"/>
        <v>-6.3201013702185378</v>
      </c>
      <c r="N120" s="13">
        <f t="shared" si="12"/>
        <v>1.113781654903105E-6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-1.5364619102183756</v>
      </c>
      <c r="M121">
        <f t="shared" si="11"/>
        <v>-6.26357744191007</v>
      </c>
      <c r="N121" s="13">
        <f t="shared" si="12"/>
        <v>2.8935593628013231E-6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-1.512980322315103</v>
      </c>
      <c r="M122">
        <f t="shared" si="11"/>
        <v>-6.2071264945035853</v>
      </c>
      <c r="N122" s="13">
        <f t="shared" si="12"/>
        <v>5.6350200215588409E-6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-1.4898077741826599</v>
      </c>
      <c r="M123">
        <f t="shared" si="11"/>
        <v>-6.1507668482373905</v>
      </c>
      <c r="N123" s="13">
        <f t="shared" si="12"/>
        <v>9.4430617693320343E-6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-1.4669436666725755</v>
      </c>
      <c r="M124">
        <f t="shared" si="11"/>
        <v>-6.0945159879384345</v>
      </c>
      <c r="N124" s="13">
        <f t="shared" si="12"/>
        <v>1.4422564043345142E-5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-1.4443871297137061</v>
      </c>
      <c r="M125">
        <f t="shared" si="11"/>
        <v>-6.0383905931197122</v>
      </c>
      <c r="N125" s="13">
        <f t="shared" si="12"/>
        <v>2.0677808011623913E-5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-1.4221370445471611</v>
      </c>
      <c r="M126">
        <f t="shared" si="11"/>
        <v>-5.9824065670461151</v>
      </c>
      <c r="N126" s="13">
        <f t="shared" si="12"/>
        <v>2.8311908346164121E-5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-1.4001920644691896</v>
      </c>
      <c r="M127">
        <f t="shared" si="11"/>
        <v>-5.9265790648041277</v>
      </c>
      <c r="N127" s="13">
        <f t="shared" si="12"/>
        <v>3.7426259597604098E-5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-1.3785506341779619</v>
      </c>
      <c r="M128">
        <f t="shared" si="11"/>
        <v>-5.8709225204096631</v>
      </c>
      <c r="N128" s="13">
        <f t="shared" si="12"/>
        <v>4.8120000150478459E-5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-1.3572110078140609</v>
      </c>
      <c r="M129">
        <f t="shared" si="11"/>
        <v>-5.8154506729870228</v>
      </c>
      <c r="N129" s="13">
        <f t="shared" si="12"/>
        <v>6.0489496456131308E-5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-1.3361712657787945</v>
      </c>
      <c r="M130">
        <f t="shared" si="11"/>
        <v>-5.7601765920508887</v>
      </c>
      <c r="N130" s="13">
        <f t="shared" si="12"/>
        <v>7.462784995880561E-5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-1.3154293304090454</v>
      </c>
      <c r="M131">
        <f t="shared" si="11"/>
        <v>-5.7051127019220171</v>
      </c>
      <c r="N131" s="13">
        <f t="shared" si="12"/>
        <v>9.0624428854321445E-5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-1.2949829805824069</v>
      </c>
      <c r="M132">
        <f t="shared" si="11"/>
        <v>-5.6502708053063992</v>
      </c>
      <c r="N132" s="13">
        <f t="shared" si="12"/>
        <v>1.0856442654310956E-4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-1.2748298653216139</v>
      </c>
      <c r="M133">
        <f t="shared" si="11"/>
        <v>-5.5956621060664125</v>
      </c>
      <c r="N133" s="13">
        <f t="shared" si="12"/>
        <v>1.2852844837741784E-4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-1.2549675164629059</v>
      </c>
      <c r="M134">
        <f t="shared" si="11"/>
        <v>-5.5412972312116509</v>
      </c>
      <c r="N134" s="13">
        <f t="shared" si="12"/>
        <v>1.5059212803910038E-4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-1.2353933604488336</v>
      </c>
      <c r="M135">
        <f t="shared" si="11"/>
        <v>-5.4871862521360644</v>
      </c>
      <c r="N135" s="13">
        <f t="shared" si="12"/>
        <v>1.7482577463577223E-4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-1.216104729302157</v>
      </c>
      <c r="M136">
        <f t="shared" si="11"/>
        <v>-5.4333387051271282</v>
      </c>
      <c r="N136" s="13">
        <f t="shared" si="12"/>
        <v>2.0129405136228446E-4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-1.1970988708338786</v>
      </c>
      <c r="M137">
        <f t="shared" si="11"/>
        <v>-5.3797636111718772</v>
      </c>
      <c r="N137" s="13">
        <f t="shared" si="12"/>
        <v>2.3005568634532991E-4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-1.1783729581350875</v>
      </c>
      <c r="M138">
        <f t="shared" si="11"/>
        <v>-5.3264694950837645</v>
      </c>
      <c r="N138" s="13">
        <f t="shared" si="12"/>
        <v>2.6116321606886914E-4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-1.1599240983990899</v>
      </c>
      <c r="M139">
        <f t="shared" si="11"/>
        <v>-5.2734644039734677</v>
      </c>
      <c r="N139" s="13">
        <f t="shared" si="12"/>
        <v>2.9466276157533416E-4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-1.1417493411173776</v>
      </c>
      <c r="M140">
        <f t="shared" si="11"/>
        <v>-5.2207559250859958</v>
      </c>
      <c r="N140" s="13">
        <f t="shared" si="12"/>
        <v>3.3059383743827667E-4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-1.1238456856901669</v>
      </c>
      <c r="M141">
        <f t="shared" si="11"/>
        <v>-5.1683512030255798</v>
      </c>
      <c r="N141" s="13">
        <f t="shared" si="12"/>
        <v>3.6898919332879841E-4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-1.106210088489693</v>
      </c>
      <c r="M142">
        <f t="shared" si="11"/>
        <v>-5.1162569563892353</v>
      </c>
      <c r="N142" s="13">
        <f t="shared" si="12"/>
        <v>4.098746878205044E-4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-1.0888394694119481</v>
      </c>
      <c r="M143">
        <f t="shared" si="11"/>
        <v>-5.0644794938290101</v>
      </c>
      <c r="N143" s="13">
        <f t="shared" si="12"/>
        <v>4.5326919393129031E-4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-1.0717307179503281</v>
      </c>
      <c r="M144">
        <f t="shared" si="11"/>
        <v>-5.0130247295623356</v>
      </c>
      <c r="N144" s="13">
        <f t="shared" si="12"/>
        <v>4.991845357513354E-4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-1.0548806988224886</v>
      </c>
      <c r="M145">
        <f t="shared" si="11"/>
        <v>-4.9618981983492114</v>
      </c>
      <c r="N145" s="13">
        <f t="shared" si="12"/>
        <v>5.4762545537930419E-4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-1.0382862571797016</v>
      </c>
      <c r="M146">
        <f t="shared" si="11"/>
        <v>-4.9111050699542487</v>
      </c>
      <c r="N146" s="13">
        <f t="shared" si="12"/>
        <v>5.9858960927387133E-4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-1.0219442234261764</v>
      </c>
      <c r="M147">
        <f t="shared" si="11"/>
        <v>-4.8606501631110923</v>
      </c>
      <c r="N147" s="13">
        <f t="shared" si="12"/>
        <v>6.5206759301717095E-4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$L$9*$L$6*EXP(-$L$4*(G148/$L$10-1))+6*$L$6*EXP(-$L$4*(2/SQRT(3)*G148/$L$10-1))+12*$L$6*EXP(-$L$4*(SQRT(2)*2/SQRT(3)*G148/$L$10-1))-SQRT($L$9*$L$7^2*EXP(-2*$L$5*(G148/$L$10-1))+6*$L$7^2*EXP(-2*$L$5*(2/SQRT(3)*G148/$L$10-1))+12*$L$7^2*EXP(-2*$L$5*(SQRT(2)*2/SQRT(3)*G148/$L$10-1)))</f>
        <v>-1.0058514176739939</v>
      </c>
      <c r="M148">
        <f t="shared" ref="M148:M211" si="18">$L$9*$O$6*EXP(-$O$4*(G148/$L$10-1))+6*$O$6*EXP(-$O$4*(2/SQRT(3)*G148/$L$10-1))+12*$O$6*EXP(-$O$4*(SQRT(2)*2/SQRT(3)*G148/$L$10-1))-SQRT($L$9*$O$7^2*EXP(-2*$O$5*(G148/$L$10-1))+6*$O$7^2*EXP(-2*$O$5*(2/SQRT(3)*G148/$L$10-1))+12*$O$7^2*EXP(-2*$O$5*(SQRT(2)*2/SQRT(3)*G148/$L$10-1)))</f>
        <v>-4.8105379590059876</v>
      </c>
      <c r="N148" s="13">
        <f t="shared" ref="N148:N211" si="19">(M148-H148)^2*O148</f>
        <v>7.0804299340155392E-4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-0.9900046538577193</v>
      </c>
      <c r="M149">
        <f t="shared" si="18"/>
        <v>-4.7607726142968385</v>
      </c>
      <c r="N149" s="13">
        <f t="shared" si="19"/>
        <v>7.6649246666240741E-4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-0.974400743531183</v>
      </c>
      <c r="M150">
        <f t="shared" si="18"/>
        <v>-4.7113579736834197</v>
      </c>
      <c r="N150" s="13">
        <f t="shared" si="19"/>
        <v>8.2738584161492937E-4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-0.95903649936749036</v>
      </c>
      <c r="M151">
        <f t="shared" si="18"/>
        <v>-4.6622975820439319</v>
      </c>
      <c r="N151" s="13">
        <f t="shared" si="19"/>
        <v>8.9068624639295434E-4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-0.9439087383819792</v>
      </c>
      <c r="M152">
        <f t="shared" si="18"/>
        <v>-4.6135946961525347</v>
      </c>
      <c r="N152" s="13">
        <f t="shared" si="19"/>
        <v>9.5635025743824619E-4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-0.92901428489657867</v>
      </c>
      <c r="M153">
        <f t="shared" si="18"/>
        <v>-4.5652522959920532</v>
      </c>
      <c r="N153" s="13">
        <f t="shared" si="19"/>
        <v>1.024328069347527E-3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-0.9143499732628243</v>
      </c>
      <c r="M154">
        <f t="shared" si="18"/>
        <v>-4.5172730956754519</v>
      </c>
      <c r="N154" s="13">
        <f t="shared" si="19"/>
        <v>1.09456368416475E-3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-0.8999126503597058</v>
      </c>
      <c r="M155">
        <f t="shared" si="18"/>
        <v>-4.4696595539893487</v>
      </c>
      <c r="N155" s="13">
        <f t="shared" si="19"/>
        <v>1.1669951186693633E-3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-0.88569917788146624</v>
      </c>
      <c r="M156">
        <f t="shared" si="18"/>
        <v>-4.4224138845722729</v>
      </c>
      <c r="N156" s="13">
        <f t="shared" si="19"/>
        <v>1.2415546282179854E-3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-0.87170643442949447</v>
      </c>
      <c r="M157">
        <f t="shared" si="18"/>
        <v>-4.3755380657399856</v>
      </c>
      <c r="N157" s="13">
        <f t="shared" si="19"/>
        <v>1.3181689456765614E-3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-0.85793131742158002</v>
      </c>
      <c r="M158">
        <f t="shared" si="18"/>
        <v>-4.329033849969786</v>
      </c>
      <c r="N158" s="13">
        <f t="shared" si="19"/>
        <v>1.3967595339921732E-3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-0.84437074483088848</v>
      </c>
      <c r="M159">
        <f t="shared" si="18"/>
        <v>-4.2829027730552482</v>
      </c>
      <c r="N159" s="13">
        <f t="shared" si="19"/>
        <v>1.477242850961634E-3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-0.83102165676628192</v>
      </c>
      <c r="M160">
        <f t="shared" si="18"/>
        <v>-4.2371461629425315</v>
      </c>
      <c r="N160" s="13">
        <f t="shared" si="19"/>
        <v>1.5595306247669768E-3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-0.81788101690481718</v>
      </c>
      <c r="M161">
        <f t="shared" si="18"/>
        <v>-4.1917651482589751</v>
      </c>
      <c r="N161" s="13">
        <f t="shared" si="19"/>
        <v>1.6435301388714671E-3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-0.80494581378656682</v>
      </c>
      <c r="M162">
        <f t="shared" si="18"/>
        <v>-4.1467606665443002</v>
      </c>
      <c r="N162" s="13">
        <f t="shared" si="19"/>
        <v>1.7291445249010065E-3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-0.79221306198126673</v>
      </c>
      <c r="M163">
        <f t="shared" si="18"/>
        <v>-4.1021334721944838</v>
      </c>
      <c r="N163" s="13">
        <f t="shared" si="19"/>
        <v>1.8162730621566973E-3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-0.77967980313566176</v>
      </c>
      <c r="M164">
        <f t="shared" si="18"/>
        <v>-4.0578841441279385</v>
      </c>
      <c r="N164" s="13">
        <f t="shared" si="19"/>
        <v>1.904811482450895E-3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-0.76734310690986007</v>
      </c>
      <c r="M165">
        <f t="shared" si="18"/>
        <v>-4.0140130931833431</v>
      </c>
      <c r="N165" s="13">
        <f t="shared" si="19"/>
        <v>1.9946522789928826E-3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-0.75520007181046167</v>
      </c>
      <c r="M166">
        <f t="shared" si="18"/>
        <v>-3.970520569258158</v>
      </c>
      <c r="N166" s="13">
        <f t="shared" si="19"/>
        <v>2.0856850180933535E-3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-0.74324782592772642</v>
      </c>
      <c r="M167">
        <f t="shared" si="18"/>
        <v>-3.9274066681965452</v>
      </c>
      <c r="N167" s="13">
        <f t="shared" si="19"/>
        <v>2.1777966525056906E-3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-0.73148352758357149</v>
      </c>
      <c r="M168">
        <f t="shared" si="18"/>
        <v>-3.8846713384351177</v>
      </c>
      <c r="N168" s="13">
        <f t="shared" si="19"/>
        <v>2.2708718352658658E-3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-0.71990436589675555</v>
      </c>
      <c r="M169">
        <f t="shared" si="18"/>
        <v>-3.842314387414647</v>
      </c>
      <c r="N169" s="13">
        <f t="shared" si="19"/>
        <v>2.3647932329478281E-3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-0.70850756127118319</v>
      </c>
      <c r="M170">
        <f t="shared" si="18"/>
        <v>-3.8003354877656284</v>
      </c>
      <c r="N170" s="13">
        <f t="shared" si="19"/>
        <v>2.4594418372994717E-3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-0.69729036581288251</v>
      </c>
      <c r="M171">
        <f t="shared" si="18"/>
        <v>-3.758734183275287</v>
      </c>
      <c r="N171" s="13">
        <f t="shared" si="19"/>
        <v>2.5546972742782189E-3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-0.6862500636808414</v>
      </c>
      <c r="M172">
        <f t="shared" si="18"/>
        <v>-3.7175098946433591</v>
      </c>
      <c r="N172" s="13">
        <f t="shared" si="19"/>
        <v>2.6504381095637701E-3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-0.67538397137655881</v>
      </c>
      <c r="M173">
        <f t="shared" si="18"/>
        <v>-3.6766619250337875</v>
      </c>
      <c r="N173" s="13">
        <f t="shared" si="19"/>
        <v>2.7465421496736136E-3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-0.66468943797683377</v>
      </c>
      <c r="M174">
        <f t="shared" si="18"/>
        <v>-3.6361894654291533</v>
      </c>
      <c r="N174" s="13">
        <f t="shared" si="19"/>
        <v>2.8428867378701376E-3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-0.65416384531403304</v>
      </c>
      <c r="M175">
        <f t="shared" si="18"/>
        <v>-3.5960915997944967</v>
      </c>
      <c r="N175" s="13">
        <f t="shared" si="19"/>
        <v>2.93934904409797E-3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-0.64380460810779283</v>
      </c>
      <c r="M176">
        <f t="shared" si="18"/>
        <v>-3.5563673100569497</v>
      </c>
      <c r="N176" s="13">
        <f t="shared" si="19"/>
        <v>3.035806348247226E-3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-0.63360917405184214</v>
      </c>
      <c r="M177">
        <f t="shared" si="18"/>
        <v>-3.5170154809073257</v>
      </c>
      <c r="N177" s="13">
        <f t="shared" si="19"/>
        <v>3.1321363160996601E-3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-0.6235750238594131</v>
      </c>
      <c r="M178">
        <f t="shared" si="18"/>
        <v>-3.4780349044297227</v>
      </c>
      <c r="N178" s="13">
        <f t="shared" si="19"/>
        <v>3.2282172673569376E-3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-0.61369967127044478</v>
      </c>
      <c r="M179">
        <f t="shared" si="18"/>
        <v>-3.4394242845648608</v>
      </c>
      <c r="N179" s="13">
        <f t="shared" si="19"/>
        <v>3.3239284352196523E-3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-0.60398066302360121</v>
      </c>
      <c r="M180">
        <f t="shared" si="18"/>
        <v>-3.4011822414127897</v>
      </c>
      <c r="N180" s="13">
        <f t="shared" si="19"/>
        <v>3.4191502170253054E-3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-0.59441557879590956</v>
      </c>
      <c r="M181">
        <f t="shared" si="18"/>
        <v>-3.3633073153803688</v>
      </c>
      <c r="N181" s="13">
        <f t="shared" si="19"/>
        <v>3.5137644155129421E-3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-0.58500203111263482</v>
      </c>
      <c r="M182">
        <f t="shared" si="18"/>
        <v>-3.3257979711787096</v>
      </c>
      <c r="N182" s="13">
        <f t="shared" si="19"/>
        <v>3.6076544703350882E-3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-0.57573766522984349</v>
      </c>
      <c r="M183">
        <f t="shared" si="18"/>
        <v>-3.2886526016756843</v>
      </c>
      <c r="N183" s="13">
        <f t="shared" si="19"/>
        <v>3.7007056794773523E-3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-0.56662015899193707</v>
      </c>
      <c r="M184">
        <f t="shared" si="18"/>
        <v>-3.2518695316083459</v>
      </c>
      <c r="N184" s="13">
        <f t="shared" si="19"/>
        <v>3.7928054103048012E-3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-0.55764722266627786</v>
      </c>
      <c r="M185">
        <f t="shared" si="18"/>
        <v>-3.2154470211599886</v>
      </c>
      <c r="N185" s="13">
        <f t="shared" si="19"/>
        <v>3.8838432999956244E-3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-0.54881659875690081</v>
      </c>
      <c r="M186">
        <f t="shared" si="18"/>
        <v>-3.1793832694064141</v>
      </c>
      <c r="N186" s="13">
        <f t="shared" si="19"/>
        <v>3.9737114451667268E-3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-0.54012606179915501</v>
      </c>
      <c r="M187">
        <f t="shared" si="18"/>
        <v>-3.1436764176358247</v>
      </c>
      <c r="N187" s="13">
        <f t="shared" si="19"/>
        <v>4.0623045805397925E-3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-0.53157341813699932</v>
      </c>
      <c r="M188">
        <f t="shared" si="18"/>
        <v>-3.1083245525465699</v>
      </c>
      <c r="N188" s="13">
        <f t="shared" si="19"/>
        <v>4.149520246543659E-3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-0.52315650568456706</v>
      </c>
      <c r="M189">
        <f t="shared" si="18"/>
        <v>-3.073325709326939</v>
      </c>
      <c r="N189" s="13">
        <f t="shared" si="19"/>
        <v>4.235258945771282E-3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-0.5148731936734775</v>
      </c>
      <c r="M190">
        <f t="shared" si="18"/>
        <v>-3.0386778746208711</v>
      </c>
      <c r="N190" s="13">
        <f t="shared" si="19"/>
        <v>4.3194242882787287E-3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-0.5067213823873139</v>
      </c>
      <c r="M191">
        <f t="shared" si="18"/>
        <v>-3.0043789893835782</v>
      </c>
      <c r="N191" s="13">
        <f t="shared" si="19"/>
        <v>4.4019231257049199E-3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-0.49869900288454094</v>
      </c>
      <c r="M192">
        <f t="shared" si="18"/>
        <v>-2.9704269516306776</v>
      </c>
      <c r="N192" s="13">
        <f t="shared" si="19"/>
        <v>4.4826656742710559E-3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-0.49080401671108081</v>
      </c>
      <c r="M193">
        <f t="shared" si="18"/>
        <v>-2.9368196190845119</v>
      </c>
      <c r="N193" s="13">
        <f t="shared" si="19"/>
        <v>4.5615656267161729E-3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-0.48303441560366794</v>
      </c>
      <c r="M194">
        <f t="shared" si="18"/>
        <v>-2.903554811721099</v>
      </c>
      <c r="N194" s="13">
        <f t="shared" si="19"/>
        <v>4.6385402532751847E-3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-0.47538822118502511</v>
      </c>
      <c r="M195">
        <f t="shared" si="18"/>
        <v>-2.8706303142211</v>
      </c>
      <c r="N195" s="13">
        <f t="shared" si="19"/>
        <v>4.7135104918217376E-3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-0.46786348465183014</v>
      </c>
      <c r="M196">
        <f t="shared" si="18"/>
        <v>-2.8380438783280453</v>
      </c>
      <c r="N196" s="13">
        <f t="shared" si="19"/>
        <v>4.7864010273337273E-3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-0.46045828645637921</v>
      </c>
      <c r="M197">
        <f t="shared" si="18"/>
        <v>-2.8057932251169833</v>
      </c>
      <c r="N197" s="13">
        <f t="shared" si="19"/>
        <v>4.8571403608553181E-3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-0.45317073598276875</v>
      </c>
      <c r="M198">
        <f t="shared" si="18"/>
        <v>-2.7738760471765378</v>
      </c>
      <c r="N198" s="13">
        <f t="shared" si="19"/>
        <v>4.9256608681642533E-3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-0.44599897121839538</v>
      </c>
      <c r="M199">
        <f t="shared" si="18"/>
        <v>-2.7422900107074231</v>
      </c>
      <c r="N199" s="13">
        <f t="shared" si="19"/>
        <v>4.991898848351768E-3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-0.43894115842146764</v>
      </c>
      <c r="M200">
        <f t="shared" si="18"/>
        <v>-2.7110327575401247</v>
      </c>
      <c r="N200" s="13">
        <f t="shared" si="19"/>
        <v>5.0557945625717164E-3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-0.43199549178521585</v>
      </c>
      <c r="M201">
        <f t="shared" si="18"/>
        <v>-2.680101907074607</v>
      </c>
      <c r="N201" s="13">
        <f t="shared" si="19"/>
        <v>5.1172922632035456E-3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-0.42516019309940772</v>
      </c>
      <c r="M202">
        <f t="shared" si="18"/>
        <v>-2.6494950581446459</v>
      </c>
      <c r="N202" s="13">
        <f t="shared" si="19"/>
        <v>5.1763402137085688E-3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-0.41843351140974433</v>
      </c>
      <c r="M203">
        <f t="shared" si="18"/>
        <v>-2.6192097908093714</v>
      </c>
      <c r="N203" s="13">
        <f t="shared" si="19"/>
        <v>5.2328906994637131E-3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-0.41181372267566957</v>
      </c>
      <c r="M204">
        <f t="shared" si="18"/>
        <v>-2.5892436680745226</v>
      </c>
      <c r="N204" s="13">
        <f t="shared" si="19"/>
        <v>5.2869000298711201E-3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-0.40529912942706714</v>
      </c>
      <c r="M205">
        <f t="shared" si="18"/>
        <v>-2.5595942375457628</v>
      </c>
      <c r="N205" s="13">
        <f t="shared" si="19"/>
        <v>5.3383285320593651E-3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-0.39888806042031744</v>
      </c>
      <c r="M206">
        <f t="shared" si="18"/>
        <v>-2.5302590330164643</v>
      </c>
      <c r="N206" s="13">
        <f t="shared" si="19"/>
        <v>5.3871405364834257E-3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-0.39257887029411503</v>
      </c>
      <c r="M207">
        <f t="shared" si="18"/>
        <v>-2.5012355759921334</v>
      </c>
      <c r="N207" s="13">
        <f t="shared" si="19"/>
        <v>5.4333043547611102E-3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-0.38636993922542873</v>
      </c>
      <c r="M208">
        <f t="shared" si="18"/>
        <v>-2.472521377153666</v>
      </c>
      <c r="N208" s="13">
        <f t="shared" si="19"/>
        <v>5.4767922500748561E-3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-0.3802596725859736</v>
      </c>
      <c r="M209">
        <f t="shared" si="18"/>
        <v>-2.4441139377615775</v>
      </c>
      <c r="N209" s="13">
        <f t="shared" si="19"/>
        <v>5.5175804004738488E-3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-0.37424650059949771</v>
      </c>
      <c r="M210">
        <f t="shared" si="18"/>
        <v>-2.4160107510031636</v>
      </c>
      <c r="N210" s="13">
        <f t="shared" si="19"/>
        <v>5.5556488554251967E-3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-0.36832887800019981</v>
      </c>
      <c r="M211">
        <f t="shared" si="18"/>
        <v>-2.3882093032846266</v>
      </c>
      <c r="N211" s="13">
        <f t="shared" si="19"/>
        <v>5.5909814859518058E-3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$L$9*$L$6*EXP(-$L$4*(G212/$L$10-1))+6*$L$6*EXP(-$L$4*(2/SQRT(3)*G212/$L$10-1))+12*$L$6*EXP(-$L$4*(SQRT(2)*2/SQRT(3)*G212/$L$10-1))-SQRT($L$9*$L$7^2*EXP(-2*$L$5*(G212/$L$10-1))+6*$L$7^2*EXP(-2*$L$5*(2/SQRT(3)*G212/$L$10-1))+12*$L$7^2*EXP(-2*$L$5*(SQRT(2)*2/SQRT(3)*G212/$L$10-1)))</f>
        <v>-0.36250528369253887</v>
      </c>
      <c r="M212">
        <f t="shared" ref="M212:M275" si="25">$L$9*$O$6*EXP(-$O$4*(G212/$L$10-1))+6*$O$6*EXP(-$O$4*(2/SQRT(3)*G212/$L$10-1))+12*$O$6*EXP(-$O$4*(SQRT(2)*2/SQRT(3)*G212/$L$10-1))-SQRT($L$9*$O$7^2*EXP(-2*$O$5*(G212/$L$10-1))+6*$O$7^2*EXP(-2*$O$5*(2/SQRT(3)*G212/$L$10-1))+12*$O$7^2*EXP(-2*$O$5*(SQRT(2)*2/SQRT(3)*G212/$L$10-1)))</f>
        <v>-2.3607070754700152</v>
      </c>
      <c r="N212" s="13">
        <f t="shared" ref="N212:N275" si="26">(M212-H212)^2*O212</f>
        <v>5.6235659287084405E-3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-0.35677422041269158</v>
      </c>
      <c r="M213">
        <f t="shared" si="25"/>
        <v>-2.333501544068838</v>
      </c>
      <c r="N213" s="13">
        <f t="shared" si="26"/>
        <v>5.6533935243395315E-3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-0.35113421439188419</v>
      </c>
      <c r="M214">
        <f t="shared" si="25"/>
        <v>-2.3065901823741251</v>
      </c>
      <c r="N214" s="13">
        <f t="shared" si="26"/>
        <v>5.680459250465909E-3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-0.34558381502180641</v>
      </c>
      <c r="M215">
        <f t="shared" si="25"/>
        <v>-2.2799704615526424</v>
      </c>
      <c r="N215" s="13">
        <f t="shared" si="26"/>
        <v>5.7047616496443175E-3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-0.34012159452229779</v>
      </c>
      <c r="M216">
        <f t="shared" si="25"/>
        <v>-2.2536398516889249</v>
      </c>
      <c r="N216" s="13">
        <f t="shared" si="26"/>
        <v>5.7263027526442802E-3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-0.33474614761147836</v>
      </c>
      <c r="M217">
        <f t="shared" si="25"/>
        <v>-2.2275958227847381</v>
      </c>
      <c r="N217" s="13">
        <f t="shared" si="26"/>
        <v>5.74508799737641E-3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-0.32945609117847718</v>
      </c>
      <c r="M218">
        <f t="shared" si="25"/>
        <v>-2.2018358457155034</v>
      </c>
      <c r="N218" s="13">
        <f t="shared" si="26"/>
        <v>5.7611261438145819E-3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-0.32425006395890771</v>
      </c>
      <c r="M219">
        <f t="shared" si="25"/>
        <v>-2.1763573931452251</v>
      </c>
      <c r="N219" s="13">
        <f t="shared" si="26"/>
        <v>5.7744291852304458E-3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-0.31912672621320159</v>
      </c>
      <c r="M220">
        <f t="shared" si="25"/>
        <v>-2.1511579404013048</v>
      </c>
      <c r="N220" s="13">
        <f t="shared" si="26"/>
        <v>5.7850122560817044E-3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-0.31408475940792963</v>
      </c>
      <c r="M221">
        <f t="shared" si="25"/>
        <v>-2.1262349663107192</v>
      </c>
      <c r="N221" s="13">
        <f t="shared" si="26"/>
        <v>5.7928935368554866E-3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-0.30912286590020066</v>
      </c>
      <c r="M222">
        <f t="shared" si="25"/>
        <v>-2.1015859539988537</v>
      </c>
      <c r="N222" s="13">
        <f t="shared" si="26"/>
        <v>5.7980941561938974E-3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-0.30423976862523605</v>
      </c>
      <c r="M223">
        <f t="shared" si="25"/>
        <v>-2.0772083916523614</v>
      </c>
      <c r="N223" s="13">
        <f t="shared" si="26"/>
        <v>5.8006380905948887E-3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-0.2994342107871899</v>
      </c>
      <c r="M224">
        <f t="shared" si="25"/>
        <v>-2.0530997732472533</v>
      </c>
      <c r="N224" s="13">
        <f t="shared" si="26"/>
        <v>5.8005520619976974E-3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-0.29470495555329429</v>
      </c>
      <c r="M225">
        <f t="shared" si="25"/>
        <v>-2.0292575992435014</v>
      </c>
      <c r="N225" s="13">
        <f t="shared" si="26"/>
        <v>5.7978654335333829E-3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-0.29005078575138393</v>
      </c>
      <c r="M226">
        <f t="shared" si="25"/>
        <v>-2.0056793772473052</v>
      </c>
      <c r="N226" s="13">
        <f t="shared" si="26"/>
        <v>5.7926101037269117E-3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-0.28547050357085402</v>
      </c>
      <c r="M227">
        <f t="shared" si="25"/>
        <v>-1.9823626226421844</v>
      </c>
      <c r="N227" s="13">
        <f t="shared" si="26"/>
        <v>5.7848203994227583E-3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-0.28096293026709479</v>
      </c>
      <c r="M228">
        <f t="shared" si="25"/>
        <v>-1.9593048591899913</v>
      </c>
      <c r="N228" s="13">
        <f t="shared" si="26"/>
        <v>5.7745329676990318E-3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-0.2765269058694424</v>
      </c>
      <c r="M229">
        <f t="shared" si="25"/>
        <v>-1.936503619602931</v>
      </c>
      <c r="N229" s="13">
        <f t="shared" si="26"/>
        <v>5.7617866670239245E-3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-0.27216128889267222</v>
      </c>
      <c r="M230">
        <f t="shared" si="25"/>
        <v>-1.9139564460876108</v>
      </c>
      <c r="N230" s="13">
        <f t="shared" si="26"/>
        <v>5.7466224579001144E-3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-0.26786495605206251</v>
      </c>
      <c r="M231">
        <f t="shared" si="25"/>
        <v>-1.8916608908621277</v>
      </c>
      <c r="N231" s="13">
        <f t="shared" si="26"/>
        <v>5.7290832932362463E-3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-0.26363680198204259</v>
      </c>
      <c r="M232">
        <f t="shared" si="25"/>
        <v>-1.8696145166471534</v>
      </c>
      <c r="N232" s="13">
        <f t="shared" si="26"/>
        <v>5.7092140086693541E-3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-0.25947573895844606</v>
      </c>
      <c r="M233">
        <f t="shared" si="25"/>
        <v>-1.8478148971319726</v>
      </c>
      <c r="N233" s="13">
        <f t="shared" si="26"/>
        <v>5.687061213055138E-3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-0.25538069662436669</v>
      </c>
      <c r="M234">
        <f t="shared" si="25"/>
        <v>-1.8262596174163526</v>
      </c>
      <c r="N234" s="13">
        <f t="shared" si="26"/>
        <v>5.6626731793368648E-3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-0.25135062171963007</v>
      </c>
      <c r="M235">
        <f t="shared" si="25"/>
        <v>-1.8049462744291391</v>
      </c>
      <c r="N235" s="13">
        <f t="shared" si="26"/>
        <v>5.6360997359865194E-3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-0.2473844778138739</v>
      </c>
      <c r="M236">
        <f t="shared" si="25"/>
        <v>-1.7838724773244121</v>
      </c>
      <c r="N236" s="13">
        <f t="shared" si="26"/>
        <v>5.6073921592089543E-3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-0.24348124504323662</v>
      </c>
      <c r="M237">
        <f t="shared" si="25"/>
        <v>-1.7630358478560206</v>
      </c>
      <c r="N237" s="13">
        <f t="shared" si="26"/>
        <v>5.5766030660867952E-3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-0.23963991985064487</v>
      </c>
      <c r="M238">
        <f t="shared" si="25"/>
        <v>-1.7424340207313003</v>
      </c>
      <c r="N238" s="13">
        <f t="shared" si="26"/>
        <v>5.5437863088317442E-3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-0.23585951472968789</v>
      </c>
      <c r="M239">
        <f t="shared" si="25"/>
        <v>-1.7220646439447145</v>
      </c>
      <c r="N239" s="13">
        <f t="shared" si="26"/>
        <v>5.5089968703050819E-3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-0.2321390579720666</v>
      </c>
      <c r="M240">
        <f t="shared" si="25"/>
        <v>-1.7019253790921742</v>
      </c>
      <c r="N240" s="13">
        <f t="shared" si="26"/>
        <v>5.4722907609545124E-3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-0.2284775934185993</v>
      </c>
      <c r="M241">
        <f t="shared" si="25"/>
        <v>-1.6820139016667501</v>
      </c>
      <c r="N241" s="13">
        <f t="shared" si="26"/>
        <v>5.433724917305956E-3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-0.22487418021376376</v>
      </c>
      <c r="M242">
        <f t="shared" si="25"/>
        <v>-1.6623279013364456</v>
      </c>
      <c r="N242" s="13">
        <f t="shared" si="26"/>
        <v>5.3933571021465444E-3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-0.22132789256375693</v>
      </c>
      <c r="M243">
        <f t="shared" si="25"/>
        <v>-1.6428650822047335</v>
      </c>
      <c r="N243" s="13">
        <f t="shared" si="26"/>
        <v>5.3512458065106691E-3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-0.21783781949804576</v>
      </c>
      <c r="M244">
        <f t="shared" si="25"/>
        <v>-1.6236231630544655</v>
      </c>
      <c r="N244" s="13">
        <f t="shared" si="26"/>
        <v>5.3074501535922206E-3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-0.21440306463438508</v>
      </c>
      <c r="M245">
        <f t="shared" si="25"/>
        <v>-1.6045998775757986</v>
      </c>
      <c r="N245" s="13">
        <f t="shared" si="26"/>
        <v>5.2620298046787244E-3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-0.21102274594727663</v>
      </c>
      <c r="M246">
        <f t="shared" si="25"/>
        <v>-1.5857929745787391</v>
      </c>
      <c r="N246" s="13">
        <f t="shared" si="26"/>
        <v>5.2150448672059124E-3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-0.20769599553983495</v>
      </c>
      <c r="M247">
        <f t="shared" si="25"/>
        <v>-1.5672002181908624</v>
      </c>
      <c r="N247" s="13">
        <f t="shared" si="26"/>
        <v>5.1665558050209403E-3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-0.20442195941903921</v>
      </c>
      <c r="M248">
        <f t="shared" si="25"/>
        <v>-1.5488193880408141</v>
      </c>
      <c r="N248" s="13">
        <f t="shared" si="26"/>
        <v>5.1166233509271145E-3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-0.20119979727433124</v>
      </c>
      <c r="M249">
        <f t="shared" si="25"/>
        <v>-1.5306482794280951</v>
      </c>
      <c r="N249" s="13">
        <f t="shared" si="26"/>
        <v>5.0653084215875254E-3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-0.19802868225953113</v>
      </c>
      <c r="M250">
        <f t="shared" si="25"/>
        <v>-1.5126847034796707</v>
      </c>
      <c r="N250" s="13">
        <f t="shared" si="26"/>
        <v>5.0126720348460689E-3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-0.19490780077803688</v>
      </c>
      <c r="M251">
        <f t="shared" si="25"/>
        <v>-1.494926487293921</v>
      </c>
      <c r="N251" s="13">
        <f t="shared" si="26"/>
        <v>4.9587752295217318E-3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-0.19183635227127305</v>
      </c>
      <c r="M252">
        <f t="shared" si="25"/>
        <v>-1.4773714740724038</v>
      </c>
      <c r="N252" s="13">
        <f t="shared" si="26"/>
        <v>4.9036789877253337E-3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-0.18881354901035402</v>
      </c>
      <c r="M253">
        <f t="shared" si="25"/>
        <v>-1.460017523239918</v>
      </c>
      <c r="N253" s="13">
        <f t="shared" si="26"/>
        <v>4.8474441597392334E-3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-0.18583861589092679</v>
      </c>
      <c r="M254">
        <f t="shared" si="25"/>
        <v>-1.442862510553325</v>
      </c>
      <c r="N254" s="13">
        <f t="shared" si="26"/>
        <v>4.7901313914925012E-3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-0.18291079023115267</v>
      </c>
      <c r="M255">
        <f t="shared" si="25"/>
        <v>-1.425904328199546</v>
      </c>
      <c r="N255" s="13">
        <f t="shared" si="26"/>
        <v>4.7318010546639087E-3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-0.18002932157280041</v>
      </c>
      <c r="M256">
        <f t="shared" si="25"/>
        <v>-1.4091408848832128</v>
      </c>
      <c r="N256" s="13">
        <f t="shared" si="26"/>
        <v>4.6725131794268116E-3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-0.17719347148540174</v>
      </c>
      <c r="M257">
        <f t="shared" si="25"/>
        <v>-1.3925701059043227</v>
      </c>
      <c r="N257" s="13">
        <f t="shared" si="26"/>
        <v>4.6123273898593378E-3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-0.17440251337344212</v>
      </c>
      <c r="M258">
        <f t="shared" si="25"/>
        <v>-1.3761899332263479</v>
      </c>
      <c r="N258" s="13">
        <f t="shared" si="26"/>
        <v>4.5513028420235691E-3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-0.17165573228654349</v>
      </c>
      <c r="M259">
        <f t="shared" si="25"/>
        <v>-1.3599983255351504</v>
      </c>
      <c r="N259" s="13">
        <f t="shared" si="26"/>
        <v>4.4894981647212407E-3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-0.16895242473260103</v>
      </c>
      <c r="M260">
        <f t="shared" si="25"/>
        <v>-1.3439932582890963</v>
      </c>
      <c r="N260" s="13">
        <f t="shared" si="26"/>
        <v>4.4269714029226406E-3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-0.16629189849384088</v>
      </c>
      <c r="M261">
        <f t="shared" si="25"/>
        <v>-1.3281727237607206</v>
      </c>
      <c r="N261" s="13">
        <f t="shared" si="26"/>
        <v>4.3637799638639669E-3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-0.16367347244575123</v>
      </c>
      <c r="M262">
        <f t="shared" si="25"/>
        <v>-1.3125347310702704</v>
      </c>
      <c r="N262" s="13">
        <f t="shared" si="26"/>
        <v>4.2999805658036801E-3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-0.16109647637886082</v>
      </c>
      <c r="M263">
        <f t="shared" si="25"/>
        <v>-1.2970773062115102</v>
      </c>
      <c r="N263" s="13">
        <f t="shared" si="26"/>
        <v>4.2356291894173337E-3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-0.15856025082331468</v>
      </c>
      <c r="M264">
        <f t="shared" si="25"/>
        <v>-1.2817984920700538</v>
      </c>
      <c r="N264" s="13">
        <f t="shared" si="26"/>
        <v>4.1707810318185826E-3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-0.15606414687621742</v>
      </c>
      <c r="M265">
        <f t="shared" si="25"/>
        <v>-1.2666963484345779</v>
      </c>
      <c r="N265" s="13">
        <f t="shared" si="26"/>
        <v>4.1054904631770027E-3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-0.15360752603170252</v>
      </c>
      <c r="M266">
        <f t="shared" si="25"/>
        <v>-1.2517689520012094</v>
      </c>
      <c r="N266" s="13">
        <f t="shared" si="26"/>
        <v>4.0398109859070474E-3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-0.15118976001368797</v>
      </c>
      <c r="M267">
        <f t="shared" si="25"/>
        <v>-1.2370143963713514</v>
      </c>
      <c r="N267" s="13">
        <f t="shared" si="26"/>
        <v>3.9737951964003608E-3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-0.14881023061128637</v>
      </c>
      <c r="M268">
        <f t="shared" si="25"/>
        <v>-1.2224307920432818</v>
      </c>
      <c r="N268" s="13">
        <f t="shared" si="26"/>
        <v>3.9074947492606571E-3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-0.14646832951682412</v>
      </c>
      <c r="M269">
        <f t="shared" si="25"/>
        <v>-1.2080162663977365</v>
      </c>
      <c r="N269" s="13">
        <f t="shared" si="26"/>
        <v>3.8409603240117341E-3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-0.14416345816643844</v>
      </c>
      <c r="M270">
        <f t="shared" si="25"/>
        <v>-1.1937689636777846</v>
      </c>
      <c r="N270" s="13">
        <f t="shared" si="26"/>
        <v>3.7742415942324395E-3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-0.14189502758321235</v>
      </c>
      <c r="M271">
        <f t="shared" si="25"/>
        <v>-1.1796870449632288</v>
      </c>
      <c r="N271" s="13">
        <f t="shared" si="26"/>
        <v>3.7073871990780062E-3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-0.13966245822281032</v>
      </c>
      <c r="M272">
        <f t="shared" si="25"/>
        <v>-1.1657686881397695</v>
      </c>
      <c r="N272" s="13">
        <f t="shared" si="26"/>
        <v>3.6404447171451246E-3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-0.13746517982157905</v>
      </c>
      <c r="M273">
        <f t="shared" si="25"/>
        <v>-1.1520120878631877</v>
      </c>
      <c r="N273" s="13">
        <f t="shared" si="26"/>
        <v>3.5734606426279817E-3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-0.135302631247077</v>
      </c>
      <c r="M274">
        <f t="shared" si="25"/>
        <v>-1.1384154555187569</v>
      </c>
      <c r="N274" s="13">
        <f t="shared" si="26"/>
        <v>3.5064803637209489E-3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-0.1331742603509953</v>
      </c>
      <c r="M275">
        <f t="shared" si="25"/>
        <v>-1.1249770191761113</v>
      </c>
      <c r="N275" s="13">
        <f t="shared" si="26"/>
        <v>3.4395481432137357E-3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$L$9*$L$6*EXP(-$L$4*(G276/$L$10-1))+6*$L$6*EXP(-$L$4*(2/SQRT(3)*G276/$L$10-1))+12*$L$6*EXP(-$L$4*(SQRT(2)*2/SQRT(3)*G276/$L$10-1))-SQRT($L$9*$L$7^2*EXP(-2*$L$5*(G276/$L$10-1))+6*$L$7^2*EXP(-2*$L$5*(2/SQRT(3)*G276/$L$10-1))+12*$L$7^2*EXP(-2*$L$5*(SQRT(2)*2/SQRT(3)*G276/$L$10-1)))</f>
        <v>-0.13107952382443613</v>
      </c>
      <c r="M276">
        <f t="shared" ref="M276:M339" si="32">$L$9*$O$6*EXP(-$O$4*(G276/$L$10-1))+6*$O$6*EXP(-$O$4*(2/SQRT(3)*G276/$L$10-1))+12*$O$6*EXP(-$O$4*(SQRT(2)*2/SQRT(3)*G276/$L$10-1))-SQRT($L$9*$O$7^2*EXP(-2*$O$5*(G276/$L$10-1))+6*$O$7^2*EXP(-2*$O$5*(2/SQRT(3)*G276/$L$10-1))+12*$O$7^2*EXP(-2*$O$5*(SQRT(2)*2/SQRT(3)*G276/$L$10-1)))</f>
        <v>-1.11169502353978</v>
      </c>
      <c r="N276" s="13">
        <f t="shared" ref="N276:N339" si="33">(M276-H276)^2*O276</f>
        <v>3.3727071012276452E-3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-0.12901788705550984</v>
      </c>
      <c r="M277">
        <f t="shared" si="32"/>
        <v>-1.0985677298955858</v>
      </c>
      <c r="N277" s="13">
        <f t="shared" si="33"/>
        <v>3.3059992000379576E-3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-0.12698882398922101</v>
      </c>
      <c r="M278">
        <f t="shared" si="32"/>
        <v>-1.0855934160531204</v>
      </c>
      <c r="N278" s="13">
        <f t="shared" si="33"/>
        <v>3.2394652309258179E-3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-0.12499181698960778</v>
      </c>
      <c r="M279">
        <f t="shared" si="32"/>
        <v>-1.0727703762844998</v>
      </c>
      <c r="N279" s="13">
        <f t="shared" si="33"/>
        <v>3.1731448030055949E-3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-0.1230263567040842</v>
      </c>
      <c r="M280">
        <f t="shared" si="32"/>
        <v>-1.0600969212594629</v>
      </c>
      <c r="N280" s="13">
        <f t="shared" si="33"/>
        <v>3.1070763339678207E-3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-0.12109194192998747</v>
      </c>
      <c r="M281">
        <f t="shared" si="32"/>
        <v>-1.0475713779772367</v>
      </c>
      <c r="N281" s="13">
        <f t="shared" si="33"/>
        <v>3.0412970426783245E-3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-0.11918807948325547</v>
      </c>
      <c r="M282">
        <f t="shared" si="32"/>
        <v>-1.0351920896950626</v>
      </c>
      <c r="N282" s="13">
        <f t="shared" si="33"/>
        <v>2.975842943578313E-3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-0.11731428406923379</v>
      </c>
      <c r="M283">
        <f t="shared" si="32"/>
        <v>-1.0229574158537629</v>
      </c>
      <c r="N283" s="13">
        <f t="shared" si="33"/>
        <v>2.9107488428211218E-3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-0.11547007815555059</v>
      </c>
      <c r="M284">
        <f t="shared" si="32"/>
        <v>-1.0108657320003189</v>
      </c>
      <c r="N284" s="13">
        <f t="shared" si="33"/>
        <v>2.8460483360885345E-3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-0.11365499184706056</v>
      </c>
      <c r="M285">
        <f t="shared" si="32"/>
        <v>-0.99891542970783165</v>
      </c>
      <c r="N285" s="13">
        <f t="shared" si="33"/>
        <v>2.7817738080251151E-3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-0.11186856276279379</v>
      </c>
      <c r="M286">
        <f t="shared" si="32"/>
        <v>-0.98710491649279974</v>
      </c>
      <c r="N286" s="13">
        <f t="shared" si="33"/>
        <v>2.717956433230573E-3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-0.11011033591490026</v>
      </c>
      <c r="M287">
        <f t="shared" si="32"/>
        <v>-0.9754326157300095</v>
      </c>
      <c r="N287" s="13">
        <f t="shared" si="33"/>
        <v>2.6546261787501664E-3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-0.10837986358954013</v>
      </c>
      <c r="M288">
        <f t="shared" si="32"/>
        <v>-0.96389696656504598</v>
      </c>
      <c r="N288" s="13">
        <f t="shared" si="33"/>
        <v>2.5918118080000938E-3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-0.10667670522971218</v>
      </c>
      <c r="M289">
        <f t="shared" si="32"/>
        <v>-0.95249642382470812</v>
      </c>
      <c r="N289" s="13">
        <f t="shared" si="33"/>
        <v>2.5295408860726504E-3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-0.10500042731996644</v>
      </c>
      <c r="M290">
        <f t="shared" si="32"/>
        <v>-0.94122945792530643</v>
      </c>
      <c r="N290" s="13">
        <f t="shared" si="33"/>
        <v>2.4678397863560249E-3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-0.10335060327299042</v>
      </c>
      <c r="M291">
        <f t="shared" si="32"/>
        <v>-0.93009455477908687</v>
      </c>
      <c r="N291" s="13">
        <f t="shared" si="33"/>
        <v>2.4067336984126267E-3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-0.10172681331801668</v>
      </c>
      <c r="M292">
        <f t="shared" si="32"/>
        <v>-0.91909021569875127</v>
      </c>
      <c r="N292" s="13">
        <f t="shared" si="33"/>
        <v>2.3462466370561827E-3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-0.10012864439105405</v>
      </c>
      <c r="M293">
        <f t="shared" si="32"/>
        <v>-0.90821495730039459</v>
      </c>
      <c r="N293" s="13">
        <f t="shared" si="33"/>
        <v>2.2864014525687138E-3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-9.8555690026882067E-2</v>
      </c>
      <c r="M294">
        <f t="shared" si="32"/>
        <v>-0.89746731140476466</v>
      </c>
      <c r="N294" s="13">
        <f t="shared" si="33"/>
        <v>2.2272198419998565E-3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-9.7007550252804151E-2</v>
      </c>
      <c r="M295">
        <f t="shared" si="32"/>
        <v>-0.88684582493709774</v>
      </c>
      <c r="N295" s="13">
        <f t="shared" si="33"/>
        <v>2.1687223614918296E-3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-9.5483831484109397E-2</v>
      </c>
      <c r="M296">
        <f t="shared" si="32"/>
        <v>-0.87634905982548938</v>
      </c>
      <c r="N296" s="13">
        <f t="shared" si="33"/>
        <v>2.1109284395732339E-3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-9.3984146421242282E-2</v>
      </c>
      <c r="M297">
        <f t="shared" si="32"/>
        <v>-0.86597559289808035</v>
      </c>
      <c r="N297" s="13">
        <f t="shared" si="33"/>
        <v>2.0538563913675137E-3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-9.2508113948627888E-2</v>
      </c>
      <c r="M298">
        <f t="shared" si="32"/>
        <v>-0.85572401577897428</v>
      </c>
      <c r="N298" s="13">
        <f t="shared" si="33"/>
        <v>1.9975234336588954E-3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-9.1055359035143252E-2</v>
      </c>
      <c r="M299">
        <f t="shared" si="32"/>
        <v>-0.84559293478310127</v>
      </c>
      <c r="N299" s="13">
        <f t="shared" si="33"/>
        <v>1.9419457007664822E-3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-8.9625512636191867E-2</v>
      </c>
      <c r="M300">
        <f t="shared" si="32"/>
        <v>-0.83558097080999649</v>
      </c>
      <c r="N300" s="13">
        <f t="shared" si="33"/>
        <v>1.8871382611692778E-3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-8.8218211597378901E-2</v>
      </c>
      <c r="M301">
        <f t="shared" si="32"/>
        <v>-0.82568675923673895</v>
      </c>
      <c r="N301" s="13">
        <f t="shared" si="33"/>
        <v>1.8331151348343203E-3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-8.683309855973885E-2</v>
      </c>
      <c r="M302">
        <f t="shared" si="32"/>
        <v>-0.81590894980997986</v>
      </c>
      <c r="N302" s="13">
        <f t="shared" si="33"/>
        <v>1.7798893111961264E-3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-8.5469821866498832E-2</v>
      </c>
      <c r="M303">
        <f t="shared" si="32"/>
        <v>-0.80624620653718504</v>
      </c>
      <c r="N303" s="13">
        <f t="shared" si="33"/>
        <v>1.7274727677374536E-3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-8.4128035471359552E-2</v>
      </c>
      <c r="M304">
        <f t="shared" si="32"/>
        <v>-0.7966972075772244</v>
      </c>
      <c r="N304" s="13">
        <f t="shared" si="33"/>
        <v>1.6758764891246687E-3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-8.2807398848254415E-2</v>
      </c>
      <c r="M305">
        <f t="shared" si="32"/>
        <v>-0.78726064513026495</v>
      </c>
      <c r="N305" s="13">
        <f t="shared" si="33"/>
        <v>1.6251104868505455E-3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-8.1507576902584894E-2</v>
      </c>
      <c r="M306">
        <f t="shared" si="32"/>
        <v>-0.77793522532720016</v>
      </c>
      <c r="N306" s="13">
        <f t="shared" si="33"/>
        <v>1.5751838193374275E-3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-8.0228239883878782E-2</v>
      </c>
      <c r="M307">
        <f t="shared" si="32"/>
        <v>-0.7687196681184616</v>
      </c>
      <c r="N307" s="13">
        <f t="shared" si="33"/>
        <v>1.5261046124585705E-3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-7.8969063299877795E-2</v>
      </c>
      <c r="M308">
        <f t="shared" si="32"/>
        <v>-0.75961270716249707</v>
      </c>
      <c r="N308" s="13">
        <f t="shared" si="33"/>
        <v>1.4778800804319358E-3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-7.7729727832008058E-2</v>
      </c>
      <c r="M309">
        <f t="shared" si="32"/>
        <v>-0.75061308971380081</v>
      </c>
      <c r="N309" s="13">
        <f t="shared" si="33"/>
        <v>1.4305165470469806E-3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-7.6509919252231787E-2</v>
      </c>
      <c r="M310">
        <f t="shared" si="32"/>
        <v>-0.74171957651070919</v>
      </c>
      <c r="N310" s="13">
        <f t="shared" si="33"/>
        <v>1.3840194671817477E-3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-7.530932834123534E-2</v>
      </c>
      <c r="M311">
        <f t="shared" si="32"/>
        <v>-0.73293094166285022</v>
      </c>
      <c r="N311" s="13">
        <f t="shared" si="33"/>
        <v>1.3383934485716694E-3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-7.4127650807951168E-2</v>
      </c>
      <c r="M312">
        <f t="shared" si="32"/>
        <v>-0.72424597253844569</v>
      </c>
      <c r="N312" s="13">
        <f t="shared" si="33"/>
        <v>1.2936422737924601E-3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-7.2964587210379725E-2</v>
      </c>
      <c r="M313">
        <f t="shared" si="32"/>
        <v>-0.71566346965142213</v>
      </c>
      <c r="N313" s="13">
        <f t="shared" si="33"/>
        <v>1.2497689224189787E-3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-7.1819842877701656E-2</v>
      </c>
      <c r="M314">
        <f t="shared" si="32"/>
        <v>-0.7071822465484674</v>
      </c>
      <c r="N314" s="13">
        <f t="shared" si="33"/>
        <v>1.2067755933261959E-3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-7.0693127833642289E-2</v>
      </c>
      <c r="M315">
        <f t="shared" si="32"/>
        <v>-0.6988011296959542</v>
      </c>
      <c r="N315" s="13">
        <f t="shared" si="33"/>
        <v>1.1646637270964915E-3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-6.9584156721086518E-2</v>
      </c>
      <c r="M316">
        <f t="shared" si="32"/>
        <v>-0.69051895836691313</v>
      </c>
      <c r="N316" s="13">
        <f t="shared" si="33"/>
        <v>1.1234340285010802E-3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-6.8492648727908889E-2</v>
      </c>
      <c r="M317">
        <f t="shared" si="32"/>
        <v>-0.68233458452798257</v>
      </c>
      <c r="N317" s="13">
        <f t="shared" si="33"/>
        <v>1.0830864890241944E-3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-6.7418327514014026E-2</v>
      </c>
      <c r="M318">
        <f t="shared" si="32"/>
        <v>-0.67424687272649819</v>
      </c>
      <c r="N318" s="13">
        <f t="shared" si="33"/>
        <v>1.0436204093986891E-3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-6.6360921139548196E-2</v>
      </c>
      <c r="M319">
        <f t="shared" si="32"/>
        <v>-0.66625469997760522</v>
      </c>
      <c r="N319" s="13">
        <f t="shared" si="33"/>
        <v>1.0050344221249907E-3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-6.532016199428238E-2</v>
      </c>
      <c r="M320">
        <f t="shared" si="32"/>
        <v>-0.65835695565158558</v>
      </c>
      <c r="N320" s="13">
        <f t="shared" si="33"/>
        <v>9.6732651394456346E-4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-6.4295786728133117E-2</v>
      </c>
      <c r="M321">
        <f t="shared" si="32"/>
        <v>-0.65055254136132101</v>
      </c>
      <c r="N321" s="13">
        <f t="shared" si="33"/>
        <v>9.3049404824171891E-4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-6.3287536182816531E-2</v>
      </c>
      <c r="M322">
        <f t="shared" si="32"/>
        <v>-0.64284037085003165</v>
      </c>
      <c r="N322" s="13">
        <f t="shared" si="33"/>
        <v>8.9453378734887185E-4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-6.229515532459929E-2</v>
      </c>
      <c r="M323">
        <f t="shared" si="32"/>
        <v>-0.63521936987919436</v>
      </c>
      <c r="N323" s="13">
        <f t="shared" si="33"/>
        <v>8.5944191472937955E-4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-6.1318393178145844E-2</v>
      </c>
      <c r="M324">
        <f t="shared" si="32"/>
        <v>-0.62768847611679568</v>
      </c>
      <c r="N324" s="13">
        <f t="shared" si="33"/>
        <v>8.2521405701694033E-4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-6.0357002761431612E-2</v>
      </c>
      <c r="M325">
        <f t="shared" si="32"/>
        <v>-0.62024663902585808</v>
      </c>
      <c r="N325" s="13">
        <f t="shared" si="33"/>
        <v>7.9184530588820724E-4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-5.9410741021716514E-2</v>
      </c>
      <c r="M326">
        <f t="shared" si="32"/>
        <v>-0.61289281975336085</v>
      </c>
      <c r="N326" s="13">
        <f t="shared" si="33"/>
        <v>7.5933023974884557E-4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-5.8479368772546073E-2</v>
      </c>
      <c r="M327">
        <f t="shared" si="32"/>
        <v>-0.60562599101945735</v>
      </c>
      <c r="N327" s="13">
        <f t="shared" si="33"/>
        <v>7.2766294521257587E-4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-5.7562650631778588E-2</v>
      </c>
      <c r="M328">
        <f t="shared" si="32"/>
        <v>-0.59844513700714108</v>
      </c>
      <c r="N328" s="13">
        <f t="shared" si="33"/>
        <v>6.9683703835537547E-4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-5.6660354960612204E-2</v>
      </c>
      <c r="M329">
        <f t="shared" si="32"/>
        <v>-0.59134925325230236</v>
      </c>
      <c r="N329" s="13">
        <f t="shared" si="33"/>
        <v>6.6684568572763245E-4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-5.5772253803598883E-2</v>
      </c>
      <c r="M330">
        <f t="shared" si="32"/>
        <v>-0.58433734653423453</v>
      </c>
      <c r="N330" s="13">
        <f t="shared" si="33"/>
        <v>6.3768162510710971E-4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-5.48981228296294E-2</v>
      </c>
      <c r="M331">
        <f t="shared" si="32"/>
        <v>-0.57740843476660508</v>
      </c>
      <c r="N331" s="13">
        <f t="shared" si="33"/>
        <v>6.0933718597803901E-4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-5.4037741273870982E-2</v>
      </c>
      <c r="M332">
        <f t="shared" si="32"/>
        <v>-0.57056154688890204</v>
      </c>
      <c r="N332" s="13">
        <f t="shared" si="33"/>
        <v>5.8180430972223126E-4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-5.3190891880646074E-2</v>
      </c>
      <c r="M333">
        <f t="shared" si="32"/>
        <v>-0.56379572275839906</v>
      </c>
      <c r="N333" s="13">
        <f t="shared" si="33"/>
        <v>5.5507456950806442E-4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-5.2357360847232762E-2</v>
      </c>
      <c r="M334">
        <f t="shared" si="32"/>
        <v>-0.55711001304262964</v>
      </c>
      <c r="N334" s="13">
        <f t="shared" si="33"/>
        <v>5.2913918986634517E-4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-5.1536937768574612E-2</v>
      </c>
      <c r="M335">
        <f t="shared" si="32"/>
        <v>-0.5505034791124126</v>
      </c>
      <c r="N335" s="13">
        <f t="shared" si="33"/>
        <v>5.039890659403099E-4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-5.072941558288379E-2</v>
      </c>
      <c r="M336">
        <f t="shared" si="32"/>
        <v>-0.54397519293543295</v>
      </c>
      <c r="N336" s="13">
        <f t="shared" si="33"/>
        <v>4.7961478240033474E-4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-4.9934590518123309E-2</v>
      </c>
      <c r="M337">
        <f t="shared" si="32"/>
        <v>-0.53752423697039575</v>
      </c>
      <c r="N337" s="13">
        <f t="shared" si="33"/>
        <v>4.5600663201322529E-4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-4.9152262039354078E-2</v>
      </c>
      <c r="M338">
        <f t="shared" si="32"/>
        <v>-0.5311497040617752</v>
      </c>
      <c r="N338" s="13">
        <f t="shared" si="33"/>
        <v>4.3315463385754831E-4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-4.8382232796931705E-2</v>
      </c>
      <c r="M339">
        <f t="shared" si="32"/>
        <v>-0.5248506973351571</v>
      </c>
      <c r="N339" s="13">
        <f t="shared" si="33"/>
        <v>4.1104855117740961E-4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$L$9*$L$6*EXP(-$L$4*(G340/$L$10-1))+6*$L$6*EXP(-$L$4*(2/SQRT(3)*G340/$L$10-1))+12*$L$6*EXP(-$L$4*(SQRT(2)*2/SQRT(3)*G340/$L$10-1))-SQRT($L$9*$L$7^2*EXP(-2*$L$5*(G340/$L$10-1))+6*$L$7^2*EXP(-2*$L$5*(2/SQRT(3)*G340/$L$10-1))+12*$L$7^2*EXP(-2*$L$5*(SQRT(2)*2/SQRT(3)*G340/$L$10-1)))</f>
        <v>-4.7624308575541577E-2</v>
      </c>
      <c r="M340">
        <f t="shared" ref="M340:M403" si="39">$L$9*$O$6*EXP(-$O$4*(G340/$L$10-1))+6*$O$6*EXP(-$O$4*(2/SQRT(3)*G340/$L$10-1))+12*$O$6*EXP(-$O$4*(SQRT(2)*2/SQRT(3)*G340/$L$10-1))-SQRT($L$9*$O$7^2*EXP(-2*$O$5*(G340/$L$10-1))+6*$O$7^2*EXP(-2*$O$5*(2/SQRT(3)*G340/$L$10-1))+12*$O$7^2*EXP(-2*$O$5*(SQRT(2)*2/SQRT(3)*G340/$L$10-1)))</f>
        <v>-0.51862633009321402</v>
      </c>
      <c r="N340" s="13">
        <f t="shared" ref="N340:N403" si="40">(M340-H340)^2*O340</f>
        <v>3.8967790886688318E-4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-4.6878298244055004E-2</v>
      </c>
      <c r="M341">
        <f t="shared" si="39"/>
        <v>-0.51247572571229705</v>
      </c>
      <c r="N341" s="13">
        <f t="shared" si="40"/>
        <v>3.6903201057965384E-4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-4.6144013706196488E-2</v>
      </c>
      <c r="M342">
        <f t="shared" si="39"/>
        <v>-0.50639801753967695</v>
      </c>
      <c r="N342" s="13">
        <f t="shared" si="40"/>
        <v>3.4909995545789641E-4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-4.5421269852006667E-2</v>
      </c>
      <c r="M343">
        <f t="shared" si="39"/>
        <v>-0.5003923487914379</v>
      </c>
      <c r="N343" s="13">
        <f t="shared" si="40"/>
        <v>3.2987065447547123E-4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-4.4709884510088629E-2</v>
      </c>
      <c r="M344">
        <f t="shared" si="39"/>
        <v>-0.49445787245103229</v>
      </c>
      <c r="N344" s="13">
        <f t="shared" si="40"/>
        <v>3.1133284639191754E-4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-4.4009678400625002E-2</v>
      </c>
      <c r="M345">
        <f t="shared" si="39"/>
        <v>-0.48859375116851111</v>
      </c>
      <c r="N345" s="13">
        <f t="shared" si="40"/>
        <v>2.9347511331311824E-4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-4.3320475089153203E-2</v>
      </c>
      <c r="M346">
        <f t="shared" si="39"/>
        <v>-0.48279915716043903</v>
      </c>
      <c r="N346" s="13">
        <f t="shared" si="40"/>
        <v>2.7628589585638596E-4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-4.2642100941085712E-2</v>
      </c>
      <c r="M347">
        <f t="shared" si="39"/>
        <v>-0.47707327211049155</v>
      </c>
      <c r="N347" s="13">
        <f t="shared" si="40"/>
        <v>2.5975350791781522E-4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-4.1974385076964979E-2</v>
      </c>
      <c r="M348">
        <f t="shared" si="39"/>
        <v>-0.47141528707076535</v>
      </c>
      <c r="N348" s="13">
        <f t="shared" si="40"/>
        <v>2.4386615103988072E-4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-4.1317159328438352E-2</v>
      </c>
      <c r="M349">
        <f t="shared" si="39"/>
        <v>-0.46582440236377798</v>
      </c>
      <c r="N349" s="13">
        <f t="shared" si="40"/>
        <v>2.2861192837908857E-4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-4.0670258194944645E-2</v>
      </c>
      <c r="M350">
        <f t="shared" si="39"/>
        <v>-0.46029982748519621</v>
      </c>
      <c r="N350" s="13">
        <f t="shared" si="40"/>
        <v>2.1397885827251274E-4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-4.0033518801097005E-2</v>
      </c>
      <c r="M351">
        <f t="shared" si="39"/>
        <v>-0.45484078100726921</v>
      </c>
      <c r="N351" s="13">
        <f t="shared" si="40"/>
        <v>1.9995488740396145E-4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-3.9406780854754048E-2</v>
      </c>
      <c r="M352">
        <f t="shared" si="39"/>
        <v>-0.44944649048299457</v>
      </c>
      <c r="N352" s="13">
        <f t="shared" si="40"/>
        <v>1.8652790357003425E-4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-3.8789886605766162E-2</v>
      </c>
      <c r="M353">
        <f t="shared" si="39"/>
        <v>-0.44411619235101218</v>
      </c>
      <c r="N353" s="13">
        <f t="shared" si="40"/>
        <v>1.7368574804714102E-4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-3.8182680805386046E-2</v>
      </c>
      <c r="M354">
        <f t="shared" si="39"/>
        <v>-0.43884913184122798</v>
      </c>
      <c r="N354" s="13">
        <f t="shared" si="40"/>
        <v>1.614162275614823E-4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-3.7585010666333733E-2</v>
      </c>
      <c r="M355">
        <f t="shared" si="39"/>
        <v>-0.43364456288117964</v>
      </c>
      <c r="N355" s="13">
        <f t="shared" si="40"/>
        <v>1.4970712586337984E-4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-3.6996725823504564E-2</v>
      </c>
      <c r="M356">
        <f t="shared" si="39"/>
        <v>-0.42850174800314333</v>
      </c>
      <c r="N356" s="13">
        <f t="shared" si="40"/>
        <v>1.3854621490884958E-4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-3.641767829530939E-2</v>
      </c>
      <c r="M357">
        <f t="shared" si="39"/>
        <v>-0.42341995825198186</v>
      </c>
      <c r="N357" s="13">
        <f t="shared" si="40"/>
        <v>1.2792126565096279E-4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-3.5847722445637983E-2</v>
      </c>
      <c r="M358">
        <f t="shared" si="39"/>
        <v>-0.41839847309374523</v>
      </c>
      <c r="N358" s="13">
        <f t="shared" si="40"/>
        <v>1.1782005844421905E-4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-3.5286714946434039E-2</v>
      </c>
      <c r="M359">
        <f t="shared" si="39"/>
        <v>-0.41343658032501673</v>
      </c>
      <c r="N359" s="13">
        <f t="shared" si="40"/>
        <v>1.0823039306549408E-4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-3.4734514740872947E-2</v>
      </c>
      <c r="M360">
        <f t="shared" si="39"/>
        <v>-0.40853357598301437</v>
      </c>
      <c r="N360" s="13">
        <f t="shared" si="40"/>
        <v>9.9140098355258877E-5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-3.4190983007131678E-2</v>
      </c>
      <c r="M361">
        <f t="shared" si="39"/>
        <v>-0.4036887642564429</v>
      </c>
      <c r="N361" s="13">
        <f t="shared" si="40"/>
        <v>9.0537041483438772E-5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-3.3655983122741692E-2</v>
      </c>
      <c r="M362">
        <f t="shared" si="39"/>
        <v>-0.39890145739710153</v>
      </c>
      <c r="N362" s="13">
        <f t="shared" si="40"/>
        <v>8.2409136844087348E-5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-3.3129380629515703E-2</v>
      </c>
      <c r="M363">
        <f t="shared" si="39"/>
        <v>-0.39417097563225045</v>
      </c>
      <c r="N363" s="13">
        <f t="shared" si="40"/>
        <v>7.4744354583738783E-5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-3.2611043199037369E-2</v>
      </c>
      <c r="M364">
        <f t="shared" si="39"/>
        <v>-0.38949664707772602</v>
      </c>
      <c r="N364" s="13">
        <f t="shared" si="40"/>
        <v>6.7530728768402164E-5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-3.2100840598707339E-2</v>
      </c>
      <c r="M365">
        <f t="shared" si="39"/>
        <v>-0.38487780765182411</v>
      </c>
      <c r="N365" s="13">
        <f t="shared" si="40"/>
        <v>6.0756365194174664E-5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-3.1598644658333931E-2</v>
      </c>
      <c r="M366">
        <f t="shared" si="39"/>
        <v>-0.38031380098992773</v>
      </c>
      <c r="N366" s="13">
        <f t="shared" si="40"/>
        <v>5.4409448847181441E-5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-3.1104329237261516E-2</v>
      </c>
      <c r="M367">
        <f t="shared" si="39"/>
        <v>-0.37580397835990087</v>
      </c>
      <c r="N367" s="13">
        <f t="shared" si="40"/>
        <v>4.8478251018132406E-5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-3.0617770192027015E-2</v>
      </c>
      <c r="M368">
        <f t="shared" si="39"/>
        <v>-0.37134769857823158</v>
      </c>
      <c r="N368" s="13">
        <f t="shared" si="40"/>
        <v>4.2951136077484149E-5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-3.0138845344536022E-2</v>
      </c>
      <c r="M369">
        <f t="shared" si="39"/>
        <v>-0.36694432792693482</v>
      </c>
      <c r="N369" s="13">
        <f t="shared" si="40"/>
        <v>3.7816567917003218E-5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-2.9667434450750364E-2</v>
      </c>
      <c r="M370">
        <f t="shared" si="39"/>
        <v>-0.36259324007120691</v>
      </c>
      <c r="N370" s="13">
        <f t="shared" si="40"/>
        <v>3.3063116063910414E-5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-2.9203419169878401E-2</v>
      </c>
      <c r="M371">
        <f t="shared" si="39"/>
        <v>-0.358293815977832</v>
      </c>
      <c r="N371" s="13">
        <f t="shared" si="40"/>
        <v>2.8679461473812069E-5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-2.8746683034060312E-2</v>
      </c>
      <c r="M372">
        <f t="shared" si="39"/>
        <v>-0.35404544383434078</v>
      </c>
      <c r="N372" s="13">
        <f t="shared" si="40"/>
        <v>2.4654402008722008E-5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-2.8297111418540216E-2</v>
      </c>
      <c r="M373">
        <f t="shared" si="39"/>
        <v>-0.34984751896892141</v>
      </c>
      <c r="N373" s="13">
        <f t="shared" si="40"/>
        <v>2.0976857606654045E-5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-2.7854591512316687E-2</v>
      </c>
      <c r="M374">
        <f t="shared" si="39"/>
        <v>-0.3456994437710702</v>
      </c>
      <c r="N374" s="13">
        <f t="shared" si="40"/>
        <v>1.7635875149386227E-5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-2.7419012289265226E-2</v>
      </c>
      <c r="M375">
        <f t="shared" si="39"/>
        <v>-0.34160062761299786</v>
      </c>
      <c r="N375" s="13">
        <f t="shared" si="40"/>
        <v>1.4620633034895498E-5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-2.6990264479723334E-2</v>
      </c>
      <c r="M376">
        <f t="shared" si="39"/>
        <v>-0.33755048677176996</v>
      </c>
      <c r="N376" s="13">
        <f t="shared" si="40"/>
        <v>1.1920445461309337E-5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-2.6568240542532064E-2</v>
      </c>
      <c r="M377">
        <f t="shared" si="39"/>
        <v>-0.33354844435219283</v>
      </c>
      <c r="N377" s="13">
        <f t="shared" si="40"/>
        <v>9.5247664290251924E-6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-2.6152834637525955E-2</v>
      </c>
      <c r="M378">
        <f t="shared" si="39"/>
        <v>-0.32959393021043559</v>
      </c>
      <c r="N378" s="13">
        <f t="shared" si="40"/>
        <v>7.4231934678365184E-6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-2.5743942598464256E-2</v>
      </c>
      <c r="M379">
        <f t="shared" si="39"/>
        <v>-0.32568638087838764</v>
      </c>
      <c r="N379" s="13">
        <f t="shared" si="40"/>
        <v>5.6054710959135604E-6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-2.5341461906396402E-2</v>
      </c>
      <c r="M380">
        <f t="shared" si="39"/>
        <v>-0.32182523948874886</v>
      </c>
      <c r="N380" s="13">
        <f t="shared" si="40"/>
        <v>4.0614940174651005E-6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-2.4945291663454366E-2</v>
      </c>
      <c r="M381">
        <f t="shared" si="39"/>
        <v>-0.318009955700846</v>
      </c>
      <c r="N381" s="13">
        <f t="shared" si="40"/>
        <v>2.7813100660148767E-6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-2.455533256706547E-2</v>
      </c>
      <c r="M382">
        <f t="shared" si="39"/>
        <v>-0.31423998562717781</v>
      </c>
      <c r="N382" s="13">
        <f t="shared" si="40"/>
        <v>1.7551229001044641E-6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-2.4171486884578305E-2</v>
      </c>
      <c r="M383">
        <f t="shared" si="39"/>
        <v>-0.31051479176068059</v>
      </c>
      <c r="N383" s="13">
        <f t="shared" si="40"/>
        <v>9.7329445836389348E-7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-2.3793658428295596E-2</v>
      </c>
      <c r="M384">
        <f t="shared" si="39"/>
        <v>-0.30683384290271254</v>
      </c>
      <c r="N384" s="13">
        <f t="shared" si="40"/>
        <v>4.2634718078510519E-7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-2.3421752530907135E-2</v>
      </c>
      <c r="M385">
        <f t="shared" si="39"/>
        <v>-0.30319661409175386</v>
      </c>
      <c r="N385" s="13">
        <f t="shared" si="40"/>
        <v>1.0496600305254233E-7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-2.3055676021315984E-2</v>
      </c>
      <c r="M386">
        <f t="shared" si="39"/>
        <v>-0.29960258653281624</v>
      </c>
      <c r="N386" s="13">
        <f t="shared" si="40"/>
        <v>1.3075767395600619E-13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-2.2695337200852483E-2</v>
      </c>
      <c r="M387">
        <f t="shared" si="39"/>
        <v>-0.29605124752756151</v>
      </c>
      <c r="N387" s="13">
        <f t="shared" si="40"/>
        <v>1.0246460027190965E-7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-2.2340645819868901E-2</v>
      </c>
      <c r="M388">
        <f t="shared" si="39"/>
        <v>-0.29254209040512302</v>
      </c>
      <c r="N388" s="13">
        <f t="shared" si="40"/>
        <v>4.0354163303048892E-7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-2.1991513054708985E-2</v>
      </c>
      <c r="M389">
        <f t="shared" si="39"/>
        <v>-0.28907461445362487</v>
      </c>
      <c r="N389" s="13">
        <f t="shared" si="40"/>
        <v>8.945817899165413E-7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-2.1647851485046429E-2</v>
      </c>
      <c r="M390">
        <f t="shared" si="39"/>
        <v>-0.28564832485239966</v>
      </c>
      <c r="N390" s="13">
        <f t="shared" si="40"/>
        <v>1.5671049323888505E-6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-2.1309575071585807E-2</v>
      </c>
      <c r="M391">
        <f t="shared" si="39"/>
        <v>-0.2822627326048916</v>
      </c>
      <c r="N391" s="13">
        <f t="shared" si="40"/>
        <v>2.4128009969275843E-6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-2.0976599134120977E-2</v>
      </c>
      <c r="M392">
        <f t="shared" si="39"/>
        <v>-0.27891735447225263</v>
      </c>
      <c r="N392" s="13">
        <f t="shared" si="40"/>
        <v>3.4235305893214916E-6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-2.064884032994414E-2</v>
      </c>
      <c r="M393">
        <f t="shared" si="39"/>
        <v>-0.27561171290761516</v>
      </c>
      <c r="N393" s="13">
        <f t="shared" si="40"/>
        <v>4.5913254052311317E-6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-2.0326216632600647E-2</v>
      </c>
      <c r="M394">
        <f t="shared" si="39"/>
        <v>-0.27234533599104466</v>
      </c>
      <c r="N394" s="13">
        <f t="shared" si="40"/>
        <v>5.9083884833889007E-6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-2.0008647310983931E-2</v>
      </c>
      <c r="M395">
        <f t="shared" si="39"/>
        <v>-0.26911775736516691</v>
      </c>
      <c r="N395" s="13">
        <f t="shared" si="40"/>
        <v>7.3670942977568994E-6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-1.9696052908764326E-2</v>
      </c>
      <c r="M396">
        <f t="shared" si="39"/>
        <v>-0.26592851617146024</v>
      </c>
      <c r="N396" s="13">
        <f t="shared" si="40"/>
        <v>8.9599886947879884E-6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-1.938835522414746E-2</v>
      </c>
      <c r="M397">
        <f t="shared" si="39"/>
        <v>-0.26277715698721449</v>
      </c>
      <c r="N397" s="13">
        <f t="shared" si="40"/>
        <v>1.0679788681968499E-5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-1.9085477289956201E-2</v>
      </c>
      <c r="M398">
        <f t="shared" si="39"/>
        <v>-0.25966322976314865</v>
      </c>
      <c r="N398" s="13">
        <f t="shared" si="40"/>
        <v>1.2519382073616618E-5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-1.8787343354030719E-2</v>
      </c>
      <c r="M399">
        <f t="shared" si="39"/>
        <v>-0.2565862897616803</v>
      </c>
      <c r="N399" s="13">
        <f t="shared" si="40"/>
        <v>1.4471826999886145E-5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-1.8493878859942685E-2</v>
      </c>
      <c r="M400">
        <f t="shared" si="39"/>
        <v>-0.25354589749585021</v>
      </c>
      <c r="N400" s="13">
        <f t="shared" si="40"/>
        <v>1.6530351284822685E-5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-1.8205010428016893E-2</v>
      </c>
      <c r="M401">
        <f t="shared" si="39"/>
        <v>-0.25054161866888447</v>
      </c>
      <c r="N401" s="13">
        <f t="shared" si="40"/>
        <v>1.8688351699152438E-5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-1.7920665836656961E-2</v>
      </c>
      <c r="M402">
        <f t="shared" si="39"/>
        <v>-0.2475730241144041</v>
      </c>
      <c r="N402" s="13">
        <f t="shared" si="40"/>
        <v>2.0939393093504427E-5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-1.7640774003968917E-2</v>
      </c>
      <c r="M403">
        <f t="shared" si="39"/>
        <v>-0.24463968973726349</v>
      </c>
      <c r="N403" s="13">
        <f t="shared" si="40"/>
        <v>2.3277207417516909E-5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$L$9*$L$6*EXP(-$L$4*(G404/$L$10-1))+6*$L$6*EXP(-$L$4*(2/SQRT(3)*G404/$L$10-1))+12*$L$6*EXP(-$L$4*(SQRT(2)*2/SQRT(3)*G404/$L$10-1))-SQRT($L$9*$L$7^2*EXP(-2*$L$5*(G404/$L$10-1))+6*$L$7^2*EXP(-2*$L$5*(2/SQRT(3)*G404/$L$10-1))+12*$L$7^2*EXP(-2*$L$5*(SQRT(2)*2/SQRT(3)*G404/$L$10-1)))</f>
        <v>-1.736526496967869E-2</v>
      </c>
      <c r="M404">
        <f t="shared" ref="M404:M467" si="46">$L$9*$O$6*EXP(-$O$4*(G404/$L$10-1))+6*$O$6*EXP(-$O$4*(2/SQRT(3)*G404/$L$10-1))+12*$O$6*EXP(-$O$4*(SQRT(2)*2/SQRT(3)*G404/$L$10-1))-SQRT($L$9*$O$7^2*EXP(-2*$O$5*(G404/$L$10-1))+6*$O$7^2*EXP(-2*$O$5*(2/SQRT(3)*G404/$L$10-1))+12*$O$7^2*EXP(-2*$O$5*(SQRT(2)*2/SQRT(3)*G404/$L$10-1)))</f>
        <v>-0.24174119645502243</v>
      </c>
      <c r="N404" s="13">
        <f t="shared" ref="N404:N467" si="47">(M404-H404)^2*O404</f>
        <v>2.5695692630287665E-5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-1.7094069877338487E-2</v>
      </c>
      <c r="M405">
        <f t="shared" si="46"/>
        <v>-0.23887713014004311</v>
      </c>
      <c r="N405" s="13">
        <f t="shared" si="47"/>
        <v>2.8188911507481715E-5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-1.682712095681722E-2</v>
      </c>
      <c r="M406">
        <f t="shared" si="46"/>
        <v>-0.23604708156220494</v>
      </c>
      <c r="N406" s="13">
        <f t="shared" si="47"/>
        <v>3.0751090350238383E-5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-1.6564351507070758E-2</v>
      </c>
      <c r="M407">
        <f t="shared" si="46"/>
        <v>-0.23325064633223794</v>
      </c>
      <c r="N407" s="13">
        <f t="shared" si="47"/>
        <v>3.3376617601053944E-5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-1.6305695879187211E-2</v>
      </c>
      <c r="M408">
        <f t="shared" si="46"/>
        <v>-0.23048742484566281</v>
      </c>
      <c r="N408" s="13">
        <f t="shared" si="47"/>
        <v>3.6060042371513223E-5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-1.6051089459703106E-2</v>
      </c>
      <c r="M409">
        <f t="shared" si="46"/>
        <v>-0.22775702222734043</v>
      </c>
      <c r="N409" s="13">
        <f t="shared" si="47"/>
        <v>3.8796072886828191E-5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-1.5800468654185613E-2</v>
      </c>
      <c r="M410">
        <f t="shared" si="46"/>
        <v>-0.2250590482766161</v>
      </c>
      <c r="N410" s="13">
        <f t="shared" si="47"/>
        <v>4.1579574851840719E-5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-1.5553770871077099E-2</v>
      </c>
      <c r="M411">
        <f t="shared" si="46"/>
        <v>-0.22239311741306397</v>
      </c>
      <c r="N411" s="13">
        <f t="shared" si="47"/>
        <v>4.44055697431947E-5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-1.5310934505797432E-2</v>
      </c>
      <c r="M412">
        <f t="shared" si="46"/>
        <v>-0.21975884862281839</v>
      </c>
      <c r="N412" s="13">
        <f t="shared" si="47"/>
        <v>4.7269233032165746E-5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-1.5071898925099915E-2</v>
      </c>
      <c r="M413">
        <f t="shared" si="46"/>
        <v>-0.21715586540549017</v>
      </c>
      <c r="N413" s="13">
        <f t="shared" si="47"/>
        <v>5.016589234251278E-5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-1.4836604451676907E-2</v>
      </c>
      <c r="M414">
        <f t="shared" si="46"/>
        <v>-0.21458379572166508</v>
      </c>
      <c r="N414" s="13">
        <f t="shared" si="47"/>
        <v>5.3091025547741728E-5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-1.4604992349011092E-2</v>
      </c>
      <c r="M415">
        <f t="shared" si="46"/>
        <v>-0.21204227194097466</v>
      </c>
      <c r="N415" s="13">
        <f t="shared" si="47"/>
        <v>5.6040258811833359E-5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-1.4377004806468099E-2</v>
      </c>
      <c r="M416">
        <f t="shared" si="46"/>
        <v>-0.2095309307907374</v>
      </c>
      <c r="N416" s="13">
        <f t="shared" si="47"/>
        <v>5.9009364577583194E-5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-1.4152584924627398E-2</v>
      </c>
      <c r="M417">
        <f t="shared" si="46"/>
        <v>-0.20704941330516594</v>
      </c>
      <c r="N417" s="13">
        <f t="shared" si="47"/>
        <v>6.1994259506461828E-5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-1.3931676700846506E-2</v>
      </c>
      <c r="M418">
        <f t="shared" si="46"/>
        <v>-0.20459736477513124</v>
      </c>
      <c r="N418" s="13">
        <f t="shared" si="47"/>
        <v>6.499100237381481E-5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-1.3714225015055856E-2</v>
      </c>
      <c r="M419">
        <f t="shared" si="46"/>
        <v>-0.20217443469848437</v>
      </c>
      <c r="N419" s="13">
        <f t="shared" si="47"/>
        <v>6.7995791923167032E-5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-1.3500175615779883E-2</v>
      </c>
      <c r="M420">
        <f t="shared" si="46"/>
        <v>-0.19978027673092483</v>
      </c>
      <c r="N420" s="13">
        <f t="shared" si="47"/>
        <v>7.1004964683179597E-5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-1.3289475106380991E-2</v>
      </c>
      <c r="M421">
        <f t="shared" si="46"/>
        <v>-0.19741454863741495</v>
      </c>
      <c r="N421" s="13">
        <f t="shared" si="47"/>
        <v>7.4014992750777296E-5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-1.3082070931522817E-2</v>
      </c>
      <c r="M422">
        <f t="shared" si="46"/>
        <v>-0.19507691224413459</v>
      </c>
      <c r="N422" s="13">
        <f t="shared" si="47"/>
        <v>7.7022481543890655E-5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-1.2877911363849109E-2</v>
      </c>
      <c r="M423">
        <f t="shared" si="46"/>
        <v>-0.19276703339096696</v>
      </c>
      <c r="N423" s="13">
        <f t="shared" si="47"/>
        <v>8.0024167526933222E-5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-1.2676945490874968E-2</v>
      </c>
      <c r="M424">
        <f t="shared" si="46"/>
        <v>-0.19048458188451739</v>
      </c>
      <c r="N424" s="13">
        <f t="shared" si="47"/>
        <v>8.3016915912374352E-5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-1.2479123202086927E-2</v>
      </c>
      <c r="M425">
        <f t="shared" si="46"/>
        <v>-0.18822923145165463</v>
      </c>
      <c r="N425" s="13">
        <f t="shared" si="47"/>
        <v>8.599771834130984E-5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-1.2284395176248334E-2</v>
      </c>
      <c r="M426">
        <f t="shared" si="46"/>
        <v>-0.18600065969357055</v>
      </c>
      <c r="N426" s="13">
        <f t="shared" si="47"/>
        <v>8.8963690546053616E-5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-1.209271286890734E-2</v>
      </c>
      <c r="M427">
        <f t="shared" si="46"/>
        <v>-0.18379854804035814</v>
      </c>
      <c r="N427" s="13">
        <f t="shared" si="47"/>
        <v>9.1912069997632917E-5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-1.1904028500103336E-2</v>
      </c>
      <c r="M428">
        <f t="shared" si="46"/>
        <v>-0.18162258170609394</v>
      </c>
      <c r="N428" s="13">
        <f t="shared" si="47"/>
        <v>9.4840213540823472E-5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-1.1718295042269525E-2</v>
      </c>
      <c r="M429">
        <f t="shared" si="46"/>
        <v>-0.17947244964442924</v>
      </c>
      <c r="N429" s="13">
        <f t="shared" si="47"/>
        <v>9.7745595019488481E-5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-1.1535466208327913E-2</v>
      </c>
      <c r="M430">
        <f t="shared" si="46"/>
        <v>-0.1773478445046783</v>
      </c>
      <c r="N430" s="13">
        <f t="shared" si="47"/>
        <v>1.0062580289469548E-4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-1.1355496439973894E-2</v>
      </c>
      <c r="M431">
        <f t="shared" si="46"/>
        <v>-0.1752484625884026</v>
      </c>
      <c r="N431" s="13">
        <f t="shared" si="47"/>
        <v>1.0347853785805855E-4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-1.1178340896147323E-2</v>
      </c>
      <c r="M432">
        <f t="shared" si="46"/>
        <v>-0.17317400380648615</v>
      </c>
      <c r="N432" s="13">
        <f t="shared" si="47"/>
        <v>1.0630161044274043E-4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-1.1003955441686935E-2</v>
      </c>
      <c r="M433">
        <f t="shared" si="46"/>
        <v>-0.17112417163669158</v>
      </c>
      <c r="N433" s="13">
        <f t="shared" si="47"/>
        <v>1.0909293863418115E-4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-1.0832296636165594E-2</v>
      </c>
      <c r="M434">
        <f t="shared" si="46"/>
        <v>-0.16909867308170284</v>
      </c>
      <c r="N434" s="13">
        <f t="shared" si="47"/>
        <v>1.1185054548297024E-4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-1.0663321722902895E-2</v>
      </c>
      <c r="M435">
        <f t="shared" si="46"/>
        <v>-0.16709721862763802</v>
      </c>
      <c r="N435" s="13">
        <f t="shared" si="47"/>
        <v>1.1457255672170168E-4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-1.0496988618152727E-2</v>
      </c>
      <c r="M436">
        <f t="shared" si="46"/>
        <v>-0.16511952220303563</v>
      </c>
      <c r="N436" s="13">
        <f t="shared" si="47"/>
        <v>1.1725719838791404E-4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-1.0333255900462818E-2</v>
      </c>
      <c r="M437">
        <f t="shared" si="46"/>
        <v>-0.16316530113830638</v>
      </c>
      <c r="N437" s="13">
        <f t="shared" si="47"/>
        <v>1.1990279445499824E-4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-1.0172082800203564E-2</v>
      </c>
      <c r="M438">
        <f t="shared" si="46"/>
        <v>-0.16123427612564636</v>
      </c>
      <c r="N438" s="13">
        <f t="shared" si="47"/>
        <v>1.2250776447283223E-4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-1.0013429189263198E-2</v>
      </c>
      <c r="M439">
        <f t="shared" si="46"/>
        <v>-0.15932617117940587</v>
      </c>
      <c r="N439" s="13">
        <f t="shared" si="47"/>
        <v>1.2507062121989204E-4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-9.8572555709070912E-3</v>
      </c>
      <c r="M440">
        <f t="shared" si="46"/>
        <v>-0.15744071359691245</v>
      </c>
      <c r="N440" s="13">
        <f t="shared" si="47"/>
        <v>1.2758996836850209E-4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-9.7035230697980722E-3</v>
      </c>
      <c r="M441">
        <f t="shared" si="46"/>
        <v>-0.15557763391973831</v>
      </c>
      <c r="N441" s="13">
        <f t="shared" si="47"/>
        <v>1.3006449816471539E-4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-9.5521934221755606E-3</v>
      </c>
      <c r="M442">
        <f t="shared" si="46"/>
        <v>-0.15373666589541399</v>
      </c>
      <c r="N442" s="13">
        <f t="shared" si="47"/>
        <v>1.3249298912438234E-4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-9.4032289661906687E-3</v>
      </c>
      <c r="M443">
        <f t="shared" si="46"/>
        <v>-0.15191754643957675</v>
      </c>
      <c r="N443" s="13">
        <f t="shared" si="47"/>
        <v>1.3487430374673775E-4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-9.2565926323950228E-3</v>
      </c>
      <c r="M444">
        <f t="shared" si="46"/>
        <v>-0.15012001559855492</v>
      </c>
      <c r="N444" s="13">
        <f t="shared" si="47"/>
        <v>1.3720738624685997E-4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-9.1122479343807052E-3</v>
      </c>
      <c r="M445">
        <f t="shared" si="46"/>
        <v>-0.14834381651238124</v>
      </c>
      <c r="N445" s="13">
        <f t="shared" si="47"/>
        <v>1.3949126030831315E-4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-8.9701589595689319E-3</v>
      </c>
      <c r="M446">
        <f t="shared" si="46"/>
        <v>-0.1465886953782298</v>
      </c>
      <c r="N446" s="13">
        <f t="shared" si="47"/>
        <v>1.4172502685701801E-4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-8.8302903601450329E-3</v>
      </c>
      <c r="M447">
        <f t="shared" si="46"/>
        <v>-0.14485440141427397</v>
      </c>
      <c r="N447" s="13">
        <f t="shared" si="47"/>
        <v>1.439078618576088E-4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-8.6926073441376088E-3</v>
      </c>
      <c r="M448">
        <f t="shared" si="46"/>
        <v>-0.14314068682396131</v>
      </c>
      <c r="N448" s="13">
        <f t="shared" si="47"/>
        <v>1.4603901413324418E-4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-8.5570756666391249E-3</v>
      </c>
      <c r="M449">
        <f t="shared" si="46"/>
        <v>-0.14144730676069681</v>
      </c>
      <c r="N449" s="13">
        <f t="shared" si="47"/>
        <v>1.4811780320982921E-4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-8.4236616211662129E-3</v>
      </c>
      <c r="M450">
        <f t="shared" si="46"/>
        <v>-0.13977401929293712</v>
      </c>
      <c r="N450" s="13">
        <f t="shared" si="47"/>
        <v>1.5014361718564012E-4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-8.2923320311570192E-3</v>
      </c>
      <c r="M451">
        <f t="shared" si="46"/>
        <v>-0.13812058536968458</v>
      </c>
      <c r="N451" s="13">
        <f t="shared" si="47"/>
        <v>1.5211591062714498E-4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-8.1630542416036515E-3</v>
      </c>
      <c r="M452">
        <f t="shared" si="46"/>
        <v>-0.13648676878638161</v>
      </c>
      <c r="N452" s="13">
        <f t="shared" si="47"/>
        <v>1.5403420249181276E-4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-8.0357961108173948E-3</v>
      </c>
      <c r="M453">
        <f t="shared" si="46"/>
        <v>-0.13487233615119873</v>
      </c>
      <c r="N453" s="13">
        <f t="shared" si="47"/>
        <v>1.5589807407870407E-4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-7.910526002324756E-3</v>
      </c>
      <c r="M454">
        <f t="shared" si="46"/>
        <v>-0.13327705685171232</v>
      </c>
      <c r="N454" s="13">
        <f t="shared" si="47"/>
        <v>1.5770716700741494E-4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-7.7872127768920923E-3</v>
      </c>
      <c r="M455">
        <f t="shared" si="46"/>
        <v>-0.13170070302196912</v>
      </c>
      <c r="N455" s="13">
        <f t="shared" si="47"/>
        <v>1.5946118122612217E-4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-7.6658257846768298E-3</v>
      </c>
      <c r="M456">
        <f t="shared" si="46"/>
        <v>-0.13014304950993208</v>
      </c>
      <c r="N456" s="13">
        <f t="shared" si="47"/>
        <v>1.6115987304918803E-4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-7.5463348575032741E-3</v>
      </c>
      <c r="M457">
        <f t="shared" si="46"/>
        <v>-0.1286038738453035</v>
      </c>
      <c r="N457" s="13">
        <f t="shared" si="47"/>
        <v>1.6280305322491023E-4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-7.4287103012609275E-3</v>
      </c>
      <c r="M458">
        <f t="shared" si="46"/>
        <v>-0.12708295620772261</v>
      </c>
      <c r="N458" s="13">
        <f t="shared" si="47"/>
        <v>1.6439058503386978E-4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-7.3129228884235608E-3</v>
      </c>
      <c r="M459">
        <f t="shared" si="46"/>
        <v>-0.12558007939533197</v>
      </c>
      <c r="N459" s="13">
        <f t="shared" si="47"/>
        <v>1.6592238241826043E-4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-7.1989438506867469E-3</v>
      </c>
      <c r="M460">
        <f t="shared" si="46"/>
        <v>-0.1240950287937093</v>
      </c>
      <c r="N460" s="13">
        <f t="shared" si="47"/>
        <v>1.6739840814263181E-4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-7.0867448717224155E-3</v>
      </c>
      <c r="M461">
        <f t="shared" si="46"/>
        <v>-0.12262759234516185</v>
      </c>
      <c r="N461" s="13">
        <f t="shared" si="47"/>
        <v>1.6881867198633135E-4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-6.9762980800481813E-3</v>
      </c>
      <c r="M462">
        <f t="shared" si="46"/>
        <v>-0.12117756051837673</v>
      </c>
      <c r="N462" s="13">
        <f t="shared" si="47"/>
        <v>1.701832289679418E-4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-6.8675760420098568E-3</v>
      </c>
      <c r="M463">
        <f t="shared" si="46"/>
        <v>-0.11974472627842743</v>
      </c>
      <c r="N463" s="13">
        <f t="shared" si="47"/>
        <v>1.7149217760198626E-4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-6.7605517548751529E-3</v>
      </c>
      <c r="M464">
        <f t="shared" si="46"/>
        <v>-0.11832888505712666</v>
      </c>
      <c r="N464" s="13">
        <f t="shared" si="47"/>
        <v>1.7274565818802193E-4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-6.6551986400369863E-3</v>
      </c>
      <c r="M465">
        <f t="shared" si="46"/>
        <v>-0.11692983472372855</v>
      </c>
      <c r="N465" s="13">
        <f t="shared" si="47"/>
        <v>1.7394385113240219E-4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-6.5514905363244832E-3</v>
      </c>
      <c r="M466">
        <f t="shared" si="46"/>
        <v>-0.11554737555597115</v>
      </c>
      <c r="N466" s="13">
        <f t="shared" si="47"/>
        <v>1.7508697530275712E-4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-6.4494016934200623E-3</v>
      </c>
      <c r="M467">
        <f t="shared" si="46"/>
        <v>-0.11418131021145775</v>
      </c>
      <c r="N467" s="13">
        <f t="shared" si="47"/>
        <v>1.7617528641528858E-4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$L$9*$L$6*EXP(-$L$4*(G468/$L$10-1))+6*$L$6*EXP(-$L$4*(2/SQRT(3)*G468/$L$10-1))+12*$L$6*EXP(-$L$4*(SQRT(2)*2/SQRT(3)*G468/$L$10-1))-SQRT($L$9*$L$7^2*EXP(-2*$L$5*(G468/$L$10-1))+6*$L$7^2*EXP(-2*$L$5*(2/SQRT(3)*G468/$L$10-1))+12*$L$7^2*EXP(-2*$L$5*(SQRT(2)*2/SQRT(3)*G468/$L$10-1)))</f>
        <v>-6.3489067653808053E-3</v>
      </c>
      <c r="M468">
        <f t="shared" ref="M468:M469" si="52">$L$9*$O$6*EXP(-$O$4*(G468/$L$10-1))+6*$O$6*EXP(-$O$4*(2/SQRT(3)*G468/$L$10-1))+12*$O$6*EXP(-$O$4*(SQRT(2)*2/SQRT(3)*G468/$L$10-1))-SQRT($L$9*$O$7^2*EXP(-2*$O$5*(G468/$L$10-1))+6*$O$7^2*EXP(-2*$O$5*(2/SQRT(3)*G468/$L$10-1))+12*$O$7^2*EXP(-2*$O$5*(SQRT(2)*2/SQRT(3)*G468/$L$10-1)))</f>
        <v>-0.11283144369937256</v>
      </c>
      <c r="N468" s="13">
        <f t="shared" ref="N468:N469" si="53">(M468-H468)^2*O468</f>
        <v>1.7720907545497666E-4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-6.2499808042626379E-3</v>
      </c>
      <c r="M469">
        <f t="shared" si="52"/>
        <v>-0.11149758335252864</v>
      </c>
      <c r="N469" s="13">
        <f t="shared" si="53"/>
        <v>1.7818866712870655E-4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topLeftCell="A106" workbookViewId="0">
      <selection activeCell="P120" sqref="P1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23</v>
      </c>
      <c r="L4" s="4">
        <v>11.559699999999999</v>
      </c>
      <c r="N4" s="12" t="s">
        <v>23</v>
      </c>
      <c r="O4" s="4">
        <v>8.4564373444932368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3.5999999999999997E-2</v>
      </c>
      <c r="G5" s="2" t="s">
        <v>258</v>
      </c>
      <c r="H5" s="1">
        <v>5.1266910000000001</v>
      </c>
      <c r="K5" s="2" t="s">
        <v>24</v>
      </c>
      <c r="L5" s="4">
        <v>2.8315999999999999</v>
      </c>
      <c r="N5" s="12" t="s">
        <v>24</v>
      </c>
      <c r="O5" s="4">
        <v>3.3457378662260977</v>
      </c>
      <c r="P5" t="s">
        <v>53</v>
      </c>
      <c r="Q5" s="28" t="s">
        <v>30</v>
      </c>
      <c r="R5" s="29">
        <f>L10</f>
        <v>3.1607808685122785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(SQRT(4/3+$H$11^2/4)*$H$4+$H$5)/2</f>
        <v>4.813341185434874</v>
      </c>
      <c r="X5" s="30">
        <f>$H$5</f>
        <v>5.1266910000000001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9.1305599531423212E-2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0.7691120643329723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2.5275253718641952</v>
      </c>
      <c r="Q9" s="28" t="s">
        <v>30</v>
      </c>
      <c r="R9" s="29">
        <f>L10</f>
        <v>3.1607808685122785</v>
      </c>
      <c r="S9" s="29">
        <f>O4</f>
        <v>8.4564373444932368</v>
      </c>
      <c r="T9" s="29">
        <f>O5</f>
        <v>3.3457378662260977</v>
      </c>
      <c r="U9" s="29">
        <f>O6</f>
        <v>9.1305599531423212E-2</v>
      </c>
      <c r="V9" s="29">
        <f>O7</f>
        <v>0.7691120643329723</v>
      </c>
      <c r="W9" s="30">
        <f>(SQRT(4/3+$H$11^2/4)*$H$4+$H$5)/2</f>
        <v>4.813341185434874</v>
      </c>
      <c r="X9" s="30">
        <f>$H$5</f>
        <v>5.1266910000000001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  <c r="N10" s="3" t="s">
        <v>3</v>
      </c>
      <c r="O10" s="1">
        <f>((SQRT(O9))^3/(O9-1)+(SQRT(1/O9)^3/(1/O9-1))-2)/6</f>
        <v>3.6470265954148706E-2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N11" s="64" t="s">
        <v>267</v>
      </c>
      <c r="O11" s="20">
        <f>G118</f>
        <v>3.7344115604815813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N12" t="s">
        <v>268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G14" s="22" t="s">
        <v>266</v>
      </c>
      <c r="H14" s="1">
        <f>SQRT((H4*3/2)^2+(H4/2/SQRT(3))^2+(H5/2)^2)</f>
        <v>5.5235232394777833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8.9190195356481844E-2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-SQRT(($L$9/2)*$L$7^2*EXP(-2*$L$5*(G19/$L$10-1))+($L$9/2)*$L$7^2*EXP(-2*$L$5*(($H$4/$E$4)*G19/$L$10-1))+($L$9/2)*$L$7^2*EXP(-2*$L$5*(SQRT(4/3+$H$11^2/4)*($H$4/$E$4)*G19/$L$10-1)))</f>
        <v>1.2580857544527992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0.16998348418059717</v>
      </c>
      <c r="N19" s="13">
        <f>(M19-H19)^2*O19</f>
        <v>1.9593279837775888E-4</v>
      </c>
      <c r="O19" s="13">
        <v>1</v>
      </c>
      <c r="P19" s="14">
        <f>SUMSQ(N26:N295)</f>
        <v>1.8829828755581456E-9</v>
      </c>
      <c r="Q19" s="1" t="s">
        <v>68</v>
      </c>
      <c r="R19" s="19">
        <f>O4/(O4-O5)*-B4/SQRT(L9)</f>
        <v>0.76138582188174175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-SQRT(($L$9/2)*$L$7^2*EXP(-2*$L$5*(G20/$L$10-1))+($L$9/2)*$L$7^2*EXP(-2*$L$5*(($H$4/$E$4)*G20/$L$10-1))+($L$9/2)*$L$7^2*EXP(-2*$L$5*(SQRT(4/3+$H$11^2/4)*($H$4/$E$4)*G20/$L$10-1)))</f>
        <v>0.99615999210371253</v>
      </c>
      <c r="M20">
        <f t="shared" ref="M20:M83" si="4"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7.1248492398416907E-2</v>
      </c>
      <c r="N20" s="13">
        <f t="shared" ref="N20:N83" si="5">(M20-H20)^2*O20</f>
        <v>1.5094030205384915E-4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0.74758115762974864</v>
      </c>
      <c r="M21">
        <f t="shared" si="4"/>
        <v>-2.3197981998517747E-2</v>
      </c>
      <c r="N21" s="13">
        <f t="shared" si="5"/>
        <v>1.1510635953252973E-4</v>
      </c>
      <c r="O21" s="13">
        <v>1</v>
      </c>
      <c r="Q21" s="16" t="s">
        <v>60</v>
      </c>
      <c r="R21" s="19">
        <f>(O7/O6)/(O4/O5)</f>
        <v>3.3327035757809527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-0.13139803935680172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0.51175763285624853</v>
      </c>
      <c r="M22">
        <f t="shared" si="4"/>
        <v>-0.11350686668712395</v>
      </c>
      <c r="N22" s="13">
        <f t="shared" si="5"/>
        <v>8.6775321410060847E-5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0.28812328899027762</v>
      </c>
      <c r="M23">
        <f t="shared" si="4"/>
        <v>-0.19982407318997097</v>
      </c>
      <c r="N23" s="13">
        <f t="shared" si="5"/>
        <v>6.4559986228102266E-5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7.613639258743099E-2</v>
      </c>
      <c r="M24">
        <f t="shared" si="4"/>
        <v>-0.28229066140135473</v>
      </c>
      <c r="N24" s="13">
        <f t="shared" si="5"/>
        <v>4.7302138060142442E-5</v>
      </c>
      <c r="O24" s="13">
        <v>1</v>
      </c>
      <c r="Q24" s="17" t="s">
        <v>64</v>
      </c>
      <c r="R24" s="19">
        <f>O5/(O4-O5)*-B4/L9</f>
        <v>8.6959821276960683E-2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-0.12472144136108732</v>
      </c>
      <c r="M25">
        <f t="shared" si="4"/>
        <v>-0.36104299869368273</v>
      </c>
      <c r="N25" s="13">
        <f t="shared" si="5"/>
        <v>3.4038397363451518E-5</v>
      </c>
      <c r="O25" s="13">
        <v>1</v>
      </c>
      <c r="Q25" s="17" t="s">
        <v>65</v>
      </c>
      <c r="R25" s="19">
        <f>O4/(O4-O5)*-B4/SQRT(L9)</f>
        <v>0.76138582188174175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-0.31494625126475206</v>
      </c>
      <c r="M26">
        <f t="shared" si="4"/>
        <v>-0.4362129137851456</v>
      </c>
      <c r="N26" s="13">
        <f t="shared" si="5"/>
        <v>2.3970723665599757E-5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-0.49501268764711437</v>
      </c>
      <c r="M27">
        <f t="shared" si="4"/>
        <v>-0.50792784554335668</v>
      </c>
      <c r="N27" s="13">
        <f t="shared" si="5"/>
        <v>1.6440985453939633E-5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-0.66537493060509156</v>
      </c>
      <c r="M28">
        <f t="shared" si="4"/>
        <v>-0.57631098689388294</v>
      </c>
      <c r="N28" s="13">
        <f t="shared" si="5"/>
        <v>1.0909081047097205E-5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-0.82646756780063502</v>
      </c>
      <c r="M29">
        <f t="shared" si="4"/>
        <v>-0.6414814239966562</v>
      </c>
      <c r="N29" s="13">
        <f t="shared" si="5"/>
        <v>6.9341551253189479E-6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-0.97870643469364271</v>
      </c>
      <c r="M30">
        <f t="shared" si="4"/>
        <v>-0.70355427084789524</v>
      </c>
      <c r="N30" s="13">
        <f t="shared" si="5"/>
        <v>4.1585097545133347E-6</v>
      </c>
      <c r="O30" s="13">
        <v>1</v>
      </c>
      <c r="V30" s="22" t="s">
        <v>23</v>
      </c>
      <c r="W30" s="1">
        <f>1/(O5*W25^2)</f>
        <v>2.2426036302617502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-1.122489418649983</v>
      </c>
      <c r="M31">
        <f t="shared" si="4"/>
        <v>-0.76264079945970131</v>
      </c>
      <c r="N31" s="13">
        <f t="shared" si="5"/>
        <v>2.2938568685028733E-6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-1.2581972284873455</v>
      </c>
      <c r="M32">
        <f t="shared" si="4"/>
        <v>-0.81884856576439313</v>
      </c>
      <c r="N32" s="13">
        <f t="shared" si="5"/>
        <v>1.1096019047466079E-6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-1.3861941309533945</v>
      </c>
      <c r="M33">
        <f t="shared" si="4"/>
        <v>-0.872281531385664</v>
      </c>
      <c r="N33" s="13">
        <f t="shared" si="5"/>
        <v>4.2288619359358799E-7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-1.5068286555654531</v>
      </c>
      <c r="M34">
        <f t="shared" si="4"/>
        <v>-0.92304018141381139</v>
      </c>
      <c r="N34" s="13">
        <f t="shared" si="5"/>
        <v>9.014929278627797E-8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-1.6204342691786691</v>
      </c>
      <c r="M35">
        <f t="shared" si="4"/>
        <v>-0.97122163831764841</v>
      </c>
      <c r="N35" s="13">
        <f t="shared" si="5"/>
        <v>2.1987028134957327E-12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-1.7273300215901561</v>
      </c>
      <c r="M36">
        <f t="shared" si="4"/>
        <v>-1.0169197721212933</v>
      </c>
      <c r="N36" s="13">
        <f t="shared" si="5"/>
        <v>6.7228668705422908E-8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-1.8278211634294959</v>
      </c>
      <c r="M37">
        <f t="shared" si="4"/>
        <v>-1.0602253069696008</v>
      </c>
      <c r="N37" s="13">
        <f t="shared" si="5"/>
        <v>2.2775512740248102E-7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-1.9221997375316024</v>
      </c>
      <c r="M38">
        <f t="shared" si="4"/>
        <v>-1.1012259242018838</v>
      </c>
      <c r="N38" s="13">
        <f t="shared" si="5"/>
        <v>4.3445013745442793E-7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-2.0107451449361591</v>
      </c>
      <c r="M39">
        <f t="shared" si="4"/>
        <v>-1.1400063620496117</v>
      </c>
      <c r="N39" s="13">
        <f t="shared" si="5"/>
        <v>6.5363249311926076E-7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-2.0937246866075601</v>
      </c>
      <c r="M40">
        <f t="shared" si="4"/>
        <v>-1.1766485120696726</v>
      </c>
      <c r="N40" s="13">
        <f t="shared" si="5"/>
        <v>8.6218291007046078E-7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-2.1713940819223656</v>
      </c>
      <c r="M41">
        <f t="shared" si="4"/>
        <v>-1.2112315124212722</v>
      </c>
      <c r="N41" s="13">
        <f t="shared" si="5"/>
        <v>1.0451682796734759E-6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-2.2439979649253283</v>
      </c>
      <c r="M42">
        <f t="shared" si="4"/>
        <v>-1.243831838090752</v>
      </c>
      <c r="N42" s="13">
        <f t="shared" si="5"/>
        <v>1.1938997445961012E-6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-2.3117703593117769</v>
      </c>
      <c r="M43">
        <f t="shared" si="4"/>
        <v>-1.2745233881651439</v>
      </c>
      <c r="N43" s="13">
        <f t="shared" si="5"/>
        <v>1.3043566286273655E-6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-2.3749351330525492</v>
      </c>
      <c r="M44">
        <f t="shared" si="4"/>
        <v>-1.3033775702519041</v>
      </c>
      <c r="N44" s="13">
        <f t="shared" si="5"/>
        <v>1.3759176890983644E-6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-2.433706433537965</v>
      </c>
      <c r="M45">
        <f t="shared" si="4"/>
        <v>-1.330463382139027</v>
      </c>
      <c r="N45" s="13">
        <f t="shared" si="5"/>
        <v>1.410349409352216E-6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-2.4882891040791701</v>
      </c>
      <c r="M46">
        <f t="shared" si="4"/>
        <v>-1.3558474907864944</v>
      </c>
      <c r="N46" s="13">
        <f t="shared" si="5"/>
        <v>1.4110082483885298E-6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-2.5388790825690579</v>
      </c>
      <c r="M47">
        <f t="shared" si="4"/>
        <v>-1.3795943087370799</v>
      </c>
      <c r="N47" s="13">
        <f t="shared" si="5"/>
        <v>1.3822200383735296E-6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-2.5856637830700659</v>
      </c>
      <c r="M48">
        <f t="shared" si="4"/>
        <v>-1.4017660680314874</v>
      </c>
      <c r="N48" s="13">
        <f t="shared" si="5"/>
        <v>1.3288051765258292E-6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-2.6288224610629354</v>
      </c>
      <c r="M49">
        <f t="shared" si="4"/>
        <v>-1.4224228917100252</v>
      </c>
      <c r="N49" s="13">
        <f t="shared" si="5"/>
        <v>1.2557229940091347E-6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-2.6685265630588764</v>
      </c>
      <c r="M50">
        <f t="shared" si="4"/>
        <v>-1.4416228629802308</v>
      </c>
      <c r="N50" s="13">
        <f t="shared" si="5"/>
        <v>1.1678127867519832E-6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-2.7049400612469654</v>
      </c>
      <c r="M51">
        <f t="shared" si="4"/>
        <v>-1.4594220921272203</v>
      </c>
      <c r="N51" s="13">
        <f t="shared" si="5"/>
        <v>1.0696125390067231E-6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-2.7382197738197807</v>
      </c>
      <c r="M52">
        <f t="shared" si="4"/>
        <v>-1.4758747812409918</v>
      </c>
      <c r="N52" s="13">
        <f t="shared" si="5"/>
        <v>9.6523942782993206E-7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-2.7685156715922816</v>
      </c>
      <c r="M53">
        <f t="shared" si="4"/>
        <v>-1.4910332868323881</v>
      </c>
      <c r="N53" s="13">
        <f t="shared" si="5"/>
        <v>8.5831882623944584E-7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-2.7959711715025146</v>
      </c>
      <c r="M54">
        <f t="shared" si="4"/>
        <v>-1.5049481804071014</v>
      </c>
      <c r="N54" s="13">
        <f t="shared" si="5"/>
        <v>7.5195077836270398E-7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-2.8207234175572036</v>
      </c>
      <c r="M55">
        <f t="shared" si="4"/>
        <v>-1.5176683070647266</v>
      </c>
      <c r="N55" s="13">
        <f t="shared" si="5"/>
        <v>6.4870484861363772E-7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-2.8429035497610067</v>
      </c>
      <c r="M56">
        <f t="shared" si="4"/>
        <v>-1.5292408421876829</v>
      </c>
      <c r="N56" s="13">
        <f t="shared" si="5"/>
        <v>5.506358911343672E-7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-2.8626369615449696</v>
      </c>
      <c r="M57">
        <f t="shared" si="4"/>
        <v>-1.5397113462826446</v>
      </c>
      <c r="N57" s="13">
        <f t="shared" si="5"/>
        <v>4.5931468230487129E-7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-2.8800435461874438</v>
      </c>
      <c r="M58">
        <f t="shared" si="4"/>
        <v>-1.5491238180350506</v>
      </c>
      <c r="N58" s="13">
        <f t="shared" si="5"/>
        <v>3.7586854076671166E-7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-2.8952379326994739</v>
      </c>
      <c r="M59">
        <f t="shared" si="4"/>
        <v>-1.5575207456352407</v>
      </c>
      <c r="N59" s="13">
        <f t="shared" si="5"/>
        <v>3.0102805499089829E-7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-2.9083297116263047</v>
      </c>
      <c r="M60">
        <f t="shared" si="4"/>
        <v>-1.5649431564328373</v>
      </c>
      <c r="N60" s="13">
        <f t="shared" si="5"/>
        <v>2.3517687321313353E-7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-2.9194236511971825</v>
      </c>
      <c r="M61">
        <f t="shared" si="4"/>
        <v>-1.5714306649740888</v>
      </c>
      <c r="N61" s="13">
        <f t="shared" si="5"/>
        <v>1.7840220676861661E-7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-2.9286199042370145</v>
      </c>
      <c r="M62">
        <f t="shared" si="4"/>
        <v>-1.5770215194751069</v>
      </c>
      <c r="N62" s="13">
        <f t="shared" si="5"/>
        <v>1.3054427506281924E-7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-2.9360142062356402</v>
      </c>
      <c r="M63">
        <f t="shared" si="4"/>
        <v>-1.5817526467821454</v>
      </c>
      <c r="N63" s="13">
        <f t="shared" si="5"/>
        <v>9.1243395567305447E-8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-2.9416980649534121</v>
      </c>
      <c r="M64">
        <f t="shared" si="4"/>
        <v>-1.5856596958683977</v>
      </c>
      <c r="N64" s="13">
        <f t="shared" si="5"/>
        <v>5.9983810336323328E-8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-2.9457589419254955</v>
      </c>
      <c r="M65">
        <f t="shared" si="4"/>
        <v>-1.5887770799151428</v>
      </c>
      <c r="N65" s="13">
        <f t="shared" si="5"/>
        <v>3.6133654505355063E-8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-2.9482804262117033</v>
      </c>
      <c r="M66">
        <f t="shared" si="4"/>
        <v>-1.591138017023485</v>
      </c>
      <c r="N66" s="13">
        <f t="shared" si="5"/>
        <v>1.8980723430840619E-8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-2.9493424007237561</v>
      </c>
      <c r="M67">
        <f t="shared" si="4"/>
        <v>-1.5927745696014048</v>
      </c>
      <c r="N67" s="13">
        <f t="shared" si="5"/>
        <v>7.7638933524716231E-9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-2.9490212014475934</v>
      </c>
      <c r="M68">
        <f t="shared" si="4"/>
        <v>-1.593717682469374</v>
      </c>
      <c r="N68" s="13">
        <f t="shared" si="5"/>
        <v>1.7002042145842047E-5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-2.9473897698647038</v>
      </c>
      <c r="M69">
        <f t="shared" si="4"/>
        <v>-1.5939972197263366</v>
      </c>
      <c r="N69" s="62">
        <f t="shared" si="5"/>
        <v>7.7299216440423316E-8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-2.9445177988633735</v>
      </c>
      <c r="M70">
        <f t="shared" si="4"/>
        <v>-1.5936420004164993</v>
      </c>
      <c r="N70" s="13">
        <f t="shared" si="5"/>
        <v>1.9244471569579244E-5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-2.9404718724182723</v>
      </c>
      <c r="M71">
        <f t="shared" si="4"/>
        <v>-1.5926798330360272</v>
      </c>
      <c r="N71" s="13">
        <f t="shared" si="5"/>
        <v>6.7233744141341099E-9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-2.9353155993048174</v>
      </c>
      <c r="M72">
        <f t="shared" si="4"/>
        <v>-1.5911375489174584</v>
      </c>
      <c r="N72" s="13">
        <f t="shared" si="5"/>
        <v>1.3724292716325955E-8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-2.9291097411033302</v>
      </c>
      <c r="M73">
        <f t="shared" si="4"/>
        <v>-1.5890410345284098</v>
      </c>
      <c r="N73" s="13">
        <f t="shared" si="5"/>
        <v>2.2302382621034696E-8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-2.9219123347370473</v>
      </c>
      <c r="M74">
        <f t="shared" si="4"/>
        <v>-1.5864152627199237</v>
      </c>
      <c r="N74" s="13">
        <f t="shared" si="5"/>
        <v>3.1894121903002161E-8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-2.9137788097775772</v>
      </c>
      <c r="M75">
        <f t="shared" si="4"/>
        <v>-1.5832843229586717</v>
      </c>
      <c r="N75" s="13">
        <f t="shared" si="5"/>
        <v>4.2000787617376939E-8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-2.9047621007413729</v>
      </c>
      <c r="M76">
        <f t="shared" si="4"/>
        <v>-1.5796714505760736</v>
      </c>
      <c r="N76" s="13">
        <f t="shared" si="5"/>
        <v>5.2189897505758611E-8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-2.8949127545911981</v>
      </c>
      <c r="M77">
        <f t="shared" si="4"/>
        <v>-1.5755990550663301</v>
      </c>
      <c r="N77" s="13">
        <f t="shared" si="5"/>
        <v>6.2094910894216711E-8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-2.8842790336473976</v>
      </c>
      <c r="M78">
        <f t="shared" si="4"/>
        <v>-1.5710887474643009</v>
      </c>
      <c r="N78" s="13">
        <f t="shared" si="5"/>
        <v>7.1413490058052207E-8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-2.8729070141049928</v>
      </c>
      <c r="M79">
        <f t="shared" si="4"/>
        <v>-1.5661613668331502</v>
      </c>
      <c r="N79" s="13">
        <f t="shared" si="5"/>
        <v>7.9904600842655168E-8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-2.8608406803442326</v>
      </c>
      <c r="M80">
        <f t="shared" si="4"/>
        <v>-1.5608370058906953</v>
      </c>
      <c r="N80" s="13">
        <f t="shared" si="5"/>
        <v>8.7384707296202638E-8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-2.8481220152141877</v>
      </c>
      <c r="M81">
        <f t="shared" si="4"/>
        <v>-1.5551350358024543</v>
      </c>
      <c r="N81" s="13">
        <f t="shared" si="5"/>
        <v>9.3723290068593408E-8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-2.8347910864612764</v>
      </c>
      <c r="M82">
        <f t="shared" si="4"/>
        <v>-1.5490741301684587</v>
      </c>
      <c r="N82" s="13">
        <f t="shared" si="5"/>
        <v>9.8837893133771302E-8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-2.8208861294672669</v>
      </c>
      <c r="M83">
        <f t="shared" si="4"/>
        <v>-1.5426722882300157</v>
      </c>
      <c r="N83" s="13">
        <f t="shared" si="5"/>
        <v>1.0268887854865124E-7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-SQRT(($L$9/2)*$L$7^2*EXP(-2*$L$5*(G84/$L$10-1))+($L$9/2)*$L$7^2*EXP(-2*$L$5*(($H$4/$E$4)*G84/$L$10-1))+($L$9/2)*$L$7^2*EXP(-2*$L$5*(SQRT(4/3+$H$11^2/4)*($H$4/$E$4)*G84/$L$10-1)))</f>
        <v>-2.8064436264542332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-1.5359468573217554</v>
      </c>
      <c r="N84" s="13">
        <f t="shared" ref="N84:N147" si="12">(M84-H84)^2*O84</f>
        <v>1.0527404490784168E-7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-2.7914983823072248</v>
      </c>
      <c r="M85">
        <f t="shared" si="11"/>
        <v>-1.5289145545934497</v>
      </c>
      <c r="N85" s="13">
        <f t="shared" si="12"/>
        <v>1.0662324228246174E-7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-2.776083597158939</v>
      </c>
      <c r="M86">
        <f t="shared" si="11"/>
        <v>-1.5215914880253079</v>
      </c>
      <c r="N86" s="13">
        <f t="shared" si="12"/>
        <v>1.0679309488628234E-7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-2.7602309358745307</v>
      </c>
      <c r="M87">
        <f t="shared" si="11"/>
        <v>-1.5139931767596675</v>
      </c>
      <c r="N87" s="13">
        <f t="shared" si="12"/>
        <v>1.0586192275590444E-7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-2.7439705945687609</v>
      </c>
      <c r="M88">
        <f t="shared" si="11"/>
        <v>-1.506134570771255</v>
      </c>
      <c r="N88" s="13">
        <f t="shared" si="12"/>
        <v>1.0392493539488247E-7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-2.7273313642820578</v>
      </c>
      <c r="M89">
        <f t="shared" si="11"/>
        <v>-1.4980300698974565</v>
      </c>
      <c r="N89" s="13">
        <f t="shared" si="12"/>
        <v>1.0108975370582543E-7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-2.7103406919366479</v>
      </c>
      <c r="M90">
        <f t="shared" si="11"/>
        <v>-1.4896935422493631</v>
      </c>
      <c r="N90" s="13">
        <f t="shared" si="12"/>
        <v>9.7472301584211668E-8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-2.6930247386887016</v>
      </c>
      <c r="M91">
        <f t="shared" si="11"/>
        <v>-1.481138342023637</v>
      </c>
      <c r="N91" s="13">
        <f t="shared" si="12"/>
        <v>9.3193095314961121E-8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-2.6754084357875403</v>
      </c>
      <c r="M92">
        <f t="shared" si="11"/>
        <v>-1.4723773267346385</v>
      </c>
      <c r="N92" s="13">
        <f t="shared" si="12"/>
        <v>8.8373947236685478E-8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-2.6575155380481634</v>
      </c>
      <c r="M93">
        <f t="shared" si="11"/>
        <v>-1.4634228738855768</v>
      </c>
      <c r="N93" s="13">
        <f t="shared" si="12"/>
        <v>8.3135090097825442E-8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-2.639368675038825</v>
      </c>
      <c r="M94">
        <f t="shared" si="11"/>
        <v>-1.4542868970968685</v>
      </c>
      <c r="N94" s="13">
        <f t="shared" si="12"/>
        <v>7.759271986519312E-8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-2.6209894000810481</v>
      </c>
      <c r="M95">
        <f t="shared" si="11"/>
        <v>-1.4449808617092694</v>
      </c>
      <c r="N95" s="13">
        <f t="shared" si="12"/>
        <v>7.1856947531883578E-8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-2.6023982371553163</v>
      </c>
      <c r="M96">
        <f t="shared" si="11"/>
        <v>-1.4355157998787973</v>
      </c>
      <c r="N96" s="13">
        <f t="shared" si="12"/>
        <v>6.6030144455630255E-8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-2.5836147258016777</v>
      </c>
      <c r="M97">
        <f t="shared" si="11"/>
        <v>-1.4259023251798897</v>
      </c>
      <c r="N97" s="13">
        <f t="shared" si="12"/>
        <v>6.0205660962482176E-8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-2.5646574641006925</v>
      </c>
      <c r="M98">
        <f t="shared" si="11"/>
        <v>-1.4161506467327076</v>
      </c>
      <c r="N98" s="13">
        <f t="shared" si="12"/>
        <v>5.4466894171235783E-8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-2.5455441498165481</v>
      </c>
      <c r="M99">
        <f t="shared" si="11"/>
        <v>-1.4062705828700044</v>
      </c>
      <c r="N99" s="13">
        <f t="shared" si="12"/>
        <v>4.8886678174488029E-8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-2.5262916197806011</v>
      </c>
      <c r="M100">
        <f t="shared" si="11"/>
        <v>-1.39627157435843</v>
      </c>
      <c r="N100" s="13">
        <f t="shared" si="12"/>
        <v>4.3526967757347242E-8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-2.5069158875903388</v>
      </c>
      <c r="M101">
        <f t="shared" si="11"/>
        <v>-1.3861626971887069</v>
      </c>
      <c r="N101" s="13">
        <f t="shared" si="12"/>
        <v>3.8438785596283817E-8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-2.4874321796954972</v>
      </c>
      <c r="M102">
        <f t="shared" si="11"/>
        <v>-1.3759526749486097</v>
      </c>
      <c r="N102" s="13">
        <f t="shared" si="12"/>
        <v>3.3662402322335168E-8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-2.4678549699400754</v>
      </c>
      <c r="M103">
        <f t="shared" si="11"/>
        <v>-1.3656498907922487</v>
      </c>
      <c r="N103" s="13">
        <f t="shared" si="12"/>
        <v>2.9227718823939055E-8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-2.4481980126259577</v>
      </c>
      <c r="M104">
        <f t="shared" si="11"/>
        <v>-1.3552623990187007</v>
      </c>
      <c r="N104" s="13">
        <f t="shared" si="12"/>
        <v>2.5154820640707412E-8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-2.4284743741611807</v>
      </c>
      <c r="M105">
        <f t="shared" si="11"/>
        <v>-1.3447979362726346</v>
      </c>
      <c r="N105" s="13">
        <f t="shared" si="12"/>
        <v>2.145467517465974E-8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-2.4086964633530688</v>
      </c>
      <c r="M106">
        <f t="shared" si="11"/>
        <v>-1.3342639323791312</v>
      </c>
      <c r="N106" s="13">
        <f t="shared" si="12"/>
        <v>1.8129943665109768E-8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-2.388876060403998</v>
      </c>
      <c r="M107">
        <f t="shared" si="11"/>
        <v>-1.323667520824545</v>
      </c>
      <c r="N107" s="13">
        <f t="shared" si="12"/>
        <v>1.5175881333392888E-8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-2.3690243446649966</v>
      </c>
      <c r="M108">
        <f t="shared" si="11"/>
        <v>-1.3130155488948225</v>
      </c>
      <c r="N108" s="13">
        <f t="shared" si="12"/>
        <v>1.2581300808400314E-8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-2.3491519212001344</v>
      </c>
      <c r="M109">
        <f t="shared" si="11"/>
        <v>-1.302314587482378</v>
      </c>
      <c r="N109" s="13">
        <f t="shared" si="12"/>
        <v>1.0329575763007012E-8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-2.3292688462122926</v>
      </c>
      <c r="M110">
        <f t="shared" si="11"/>
        <v>-1.291570940572206</v>
      </c>
      <c r="N110" s="13">
        <f t="shared" si="12"/>
        <v>8.3996636568133381E-9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-2.3093846513788359</v>
      </c>
      <c r="M111">
        <f t="shared" si="11"/>
        <v>-1.280790654417618</v>
      </c>
      <c r="N111" s="13">
        <f t="shared" si="12"/>
        <v>6.7671284778067399E-9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-2.2895083671436067</v>
      </c>
      <c r="M112">
        <f t="shared" si="11"/>
        <v>-1.2699795264156288</v>
      </c>
      <c r="N112" s="13">
        <f t="shared" si="12"/>
        <v>5.4051464270000408E-6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-2.2696485450096677</v>
      </c>
      <c r="M113">
        <f t="shared" si="11"/>
        <v>-1.259143113691684</v>
      </c>
      <c r="N113" s="13">
        <f t="shared" si="12"/>
        <v>4.2854795278963521E-6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-2.2498132788753624</v>
      </c>
      <c r="M114">
        <f t="shared" si="11"/>
        <v>-1.2482867414031351</v>
      </c>
      <c r="N114" s="13">
        <f t="shared" si="12"/>
        <v>3.3794041488662674E-6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-2.2300102254544285</v>
      </c>
      <c r="M115">
        <f t="shared" si="11"/>
        <v>-1.2374155107705354</v>
      </c>
      <c r="N115" s="13">
        <f t="shared" si="12"/>
        <v>2.6585833892751538E-9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-2.2102466238191698</v>
      </c>
      <c r="M116">
        <f t="shared" si="11"/>
        <v>-1.2265343068455654</v>
      </c>
      <c r="N116" s="13">
        <f t="shared" si="12"/>
        <v>2.0958741614029261E-9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-2.1905293141040265</v>
      </c>
      <c r="M117">
        <f t="shared" si="11"/>
        <v>-1.2156478060240719</v>
      </c>
      <c r="N117" s="13">
        <f t="shared" si="12"/>
        <v>1.6660616039567918E-9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-2.1708647554053155</v>
      </c>
      <c r="M118">
        <f t="shared" si="11"/>
        <v>-1.2047604833124845</v>
      </c>
      <c r="N118" s="13">
        <f t="shared" si="12"/>
        <v>1.3465151571067908E-9</v>
      </c>
      <c r="O118" s="13">
        <v>1</v>
      </c>
    </row>
    <row r="119" spans="3:16" x14ac:dyDescent="0.4">
      <c r="C119" t="s">
        <v>271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-2.1512590429113478</v>
      </c>
      <c r="M119">
        <f t="shared" si="11"/>
        <v>-1.1938766193555459</v>
      </c>
      <c r="N119" s="13">
        <f t="shared" si="12"/>
        <v>1.1177622255671944E-9</v>
      </c>
      <c r="O119" s="13">
        <v>1</v>
      </c>
      <c r="P119" t="s">
        <v>272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-2.1317179242957356</v>
      </c>
      <c r="M120">
        <f t="shared" si="11"/>
        <v>-1.1830003072330955</v>
      </c>
      <c r="N120" s="13">
        <f t="shared" si="12"/>
        <v>9.6397682600645426E-10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-2.1122468154052298</v>
      </c>
      <c r="M121">
        <f t="shared" si="11"/>
        <v>-1.1721354590333404</v>
      </c>
      <c r="N121" s="13">
        <f t="shared" si="12"/>
        <v>8.7338197487392893E-10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-2.0928508152721763</v>
      </c>
      <c r="M122">
        <f t="shared" si="11"/>
        <v>-1.1612858122098557</v>
      </c>
      <c r="N122" s="13">
        <f t="shared" si="12"/>
        <v>8.3856580185457268E-10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-2.0735347204803216</v>
      </c>
      <c r="M123">
        <f t="shared" si="11"/>
        <v>-1.1504549357292884</v>
      </c>
      <c r="N123" s="13">
        <f t="shared" si="12"/>
        <v>8.5671248549553623E-10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-2.054303038911538</v>
      </c>
      <c r="M124">
        <f t="shared" si="11"/>
        <v>-1.1396462360165263</v>
      </c>
      <c r="N124" s="13">
        <f t="shared" si="12"/>
        <v>9.2975009348632196E-10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-2.035160002899842</v>
      </c>
      <c r="M125">
        <f t="shared" si="11"/>
        <v>-1.1288629627038931</v>
      </c>
      <c r="N125" s="13">
        <f t="shared" si="12"/>
        <v>1.0644182763115116E-9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-2.0161095818179251</v>
      </c>
      <c r="M126">
        <f t="shared" si="11"/>
        <v>-1.1181082141906691</v>
      </c>
      <c r="N126" s="13">
        <f t="shared" si="12"/>
        <v>1.2722595144829376E-9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-1.9971554941204221</v>
      </c>
      <c r="M127">
        <f t="shared" si="11"/>
        <v>-1.1073849430191032</v>
      </c>
      <c r="N127" s="13">
        <f t="shared" si="12"/>
        <v>1.569538252736032E-9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-1.9783012188670204</v>
      </c>
      <c r="M128">
        <f t="shared" si="11"/>
        <v>-1.0966959610728158</v>
      </c>
      <c r="N128" s="13">
        <f t="shared" si="12"/>
        <v>1.9770927874039541E-9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-1.9595500067476121</v>
      </c>
      <c r="M129">
        <f t="shared" si="11"/>
        <v>-1.0860439446033554</v>
      </c>
      <c r="N129" s="13">
        <f t="shared" si="12"/>
        <v>2.5201251963781663E-9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-1.9409048906306761</v>
      </c>
      <c r="M130">
        <f t="shared" si="11"/>
        <v>-1.0754314390904449</v>
      </c>
      <c r="N130" s="13">
        <f t="shared" si="12"/>
        <v>3.2279349331355901E-9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-1.9223686956552464</v>
      </c>
      <c r="M131">
        <f t="shared" si="11"/>
        <v>-1.0648608639413089</v>
      </c>
      <c r="N131" s="13">
        <f t="shared" si="12"/>
        <v>4.1336019465172301E-9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-1.903944048885887</v>
      </c>
      <c r="M132">
        <f t="shared" si="11"/>
        <v>-1.0543345170342722</v>
      </c>
      <c r="N132" s="13">
        <f t="shared" si="12"/>
        <v>5.2736253428850749E-9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-1.8856333885493262</v>
      </c>
      <c r="M133">
        <f t="shared" si="11"/>
        <v>-1.04385457911167</v>
      </c>
      <c r="N133" s="13">
        <f t="shared" si="12"/>
        <v>6.6875236910224422E-9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-1.8674389728705794</v>
      </c>
      <c r="M134">
        <f t="shared" si="11"/>
        <v>-1.0334231180269482</v>
      </c>
      <c r="N134" s="13">
        <f t="shared" si="12"/>
        <v>8.4174030753100001E-9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-1.849362888525639</v>
      </c>
      <c r="M135">
        <f t="shared" si="11"/>
        <v>-1.0230420928506543</v>
      </c>
      <c r="N135" s="13">
        <f t="shared" si="12"/>
        <v>1.0507498956044787E-8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-1.8314070587270794</v>
      </c>
      <c r="M136">
        <f t="shared" si="11"/>
        <v>-1.0127133578399028</v>
      </c>
      <c r="N136" s="13">
        <f t="shared" si="12"/>
        <v>1.3003697778637883E-8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-1.8135732509582334</v>
      </c>
      <c r="M137">
        <f t="shared" si="11"/>
        <v>-1.0024386662757094</v>
      </c>
      <c r="N137" s="13">
        <f t="shared" si="12"/>
        <v>1.5953044122967695E-8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-1.7958630843709558</v>
      </c>
      <c r="M138">
        <f t="shared" si="11"/>
        <v>-0.99221967417249723</v>
      </c>
      <c r="N138" s="13">
        <f t="shared" si="12"/>
        <v>1.9403238968096625E-8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-1.7782780368612832</v>
      </c>
      <c r="M139">
        <f t="shared" si="11"/>
        <v>-0.98205794386388012</v>
      </c>
      <c r="N139" s="13">
        <f t="shared" si="12"/>
        <v>2.3402134422151523E-8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-1.7608194518367863</v>
      </c>
      <c r="M140">
        <f t="shared" si="11"/>
        <v>-0.97195494746876132</v>
      </c>
      <c r="N140" s="13">
        <f t="shared" si="12"/>
        <v>2.7997229973698158E-8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-1.743488544688726</v>
      </c>
      <c r="M141">
        <f t="shared" si="11"/>
        <v>-0.96191207024159242</v>
      </c>
      <c r="N141" s="13">
        <f t="shared" si="12"/>
        <v>3.3235175041662122E-8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-1.7262864089816585</v>
      </c>
      <c r="M142">
        <f t="shared" si="11"/>
        <v>-0.95193061381056632</v>
      </c>
      <c r="N142" s="13">
        <f t="shared" si="12"/>
        <v>3.9161282259974257E-8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-1.7092140223725172</v>
      </c>
      <c r="M143">
        <f t="shared" si="11"/>
        <v>-0.94201179930735979</v>
      </c>
      <c r="N143" s="13">
        <f t="shared" si="12"/>
        <v>4.5819055610122156E-8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-1.6922722522707536</v>
      </c>
      <c r="M144">
        <f t="shared" si="11"/>
        <v>-0.93215677039195211</v>
      </c>
      <c r="N144" s="13">
        <f t="shared" si="12"/>
        <v>5.3249737148098638E-8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-1.6754618612505794</v>
      </c>
      <c r="M145">
        <f t="shared" si="11"/>
        <v>-0.92236659617590655</v>
      </c>
      <c r="N145" s="13">
        <f t="shared" si="12"/>
        <v>6.1491875731810766E-8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-1.6587835122259131</v>
      </c>
      <c r="M146">
        <f t="shared" si="11"/>
        <v>-0.91264227404742071</v>
      </c>
      <c r="N146" s="13">
        <f t="shared" si="12"/>
        <v>7.0580920771976897E-8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-1.6422377733981575</v>
      </c>
      <c r="M147">
        <f t="shared" si="11"/>
        <v>-0.90298473240131272</v>
      </c>
      <c r="N147" s="13">
        <f t="shared" si="12"/>
        <v>8.0548843685652725E-8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-SQRT(($L$9/2)*$L$7^2*EXP(-2*$L$5*(G148/$L$10-1))+($L$9/2)*$L$7^2*EXP(-2*$L$5*(($H$4/$E$4)*G148/$L$10-1))+($L$9/2)*$L$7^2*EXP(-2*$L$5*(SQRT(4/3+$H$11^2/4)*($H$4/$E$4)*G148/$L$10-1)))</f>
        <v>-1.6258251229865461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-0.89339483327705149</v>
      </c>
      <c r="N148" s="13">
        <f t="shared" ref="N148:N211" si="19">(M148-H148)^2*O148</f>
        <v>9.1423789347845727E-8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-1.6095459537503287</v>
      </c>
      <c r="M149">
        <f t="shared" si="18"/>
        <v>-0.88387337490779283</v>
      </c>
      <c r="N149" s="13">
        <f t="shared" si="19"/>
        <v>1.032297595002422E-7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-1.5934005773117015</v>
      </c>
      <c r="M150">
        <f t="shared" si="18"/>
        <v>-0.87442109418331471</v>
      </c>
      <c r="N150" s="13">
        <f t="shared" si="19"/>
        <v>1.1598632972086538E-7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-1.5773892282880422</v>
      </c>
      <c r="M151">
        <f t="shared" si="18"/>
        <v>-0.86503866902966653</v>
      </c>
      <c r="N151" s="13">
        <f t="shared" si="19"/>
        <v>1.2970840120280146E-7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-1.5615120682415455</v>
      </c>
      <c r="M152">
        <f t="shared" si="18"/>
        <v>-0.85572672070819844</v>
      </c>
      <c r="N152" s="13">
        <f t="shared" si="19"/>
        <v>1.4440598830294172E-7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-1.5457691894541481</v>
      </c>
      <c r="M153">
        <f t="shared" si="18"/>
        <v>-0.84648581603663586</v>
      </c>
      <c r="N153" s="13">
        <f t="shared" si="19"/>
        <v>1.6008404245521309E-7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-1.5301606185351699</v>
      </c>
      <c r="M154">
        <f t="shared" si="18"/>
        <v>-0.83731646953469552</v>
      </c>
      <c r="N154" s="13">
        <f t="shared" si="19"/>
        <v>1.7674231279716976E-7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-1.5146863198688671</v>
      </c>
      <c r="M155">
        <f t="shared" si="18"/>
        <v>-0.82821914549672004</v>
      </c>
      <c r="N155" s="13">
        <f t="shared" si="19"/>
        <v>1.9437524353296322E-7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-1.4993461989087371</v>
      </c>
      <c r="M156">
        <f t="shared" si="18"/>
        <v>-0.81919425999368889</v>
      </c>
      <c r="N156" s="13">
        <f t="shared" si="19"/>
        <v>2.1297190782598073E-7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-1.4841401053251806</v>
      </c>
      <c r="M157">
        <f t="shared" si="18"/>
        <v>-0.81024218280692628</v>
      </c>
      <c r="N157" s="13">
        <f t="shared" si="19"/>
        <v>2.3251597772452232E-7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-1.4690678360127507</v>
      </c>
      <c r="M158">
        <f t="shared" si="18"/>
        <v>-0.80136323929569631</v>
      </c>
      <c r="N158" s="13">
        <f t="shared" si="19"/>
        <v>2.5298572945644775E-7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-1.4541291379630692</v>
      </c>
      <c r="M159">
        <f t="shared" si="18"/>
        <v>-0.79255771220087123</v>
      </c>
      <c r="N159" s="13">
        <f t="shared" si="19"/>
        <v>2.7435408314408068E-7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-1.4393237110091477</v>
      </c>
      <c r="M160">
        <f t="shared" si="18"/>
        <v>-0.78382584338674044</v>
      </c>
      <c r="N160" s="13">
        <f t="shared" si="19"/>
        <v>2.9658867585589148E-7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-1.4246512104466407</v>
      </c>
      <c r="M161">
        <f t="shared" si="18"/>
        <v>-0.77516783552297741</v>
      </c>
      <c r="N161" s="13">
        <f t="shared" si="19"/>
        <v>3.1965196671088613E-7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-1.4101112495373116</v>
      </c>
      <c r="M162">
        <f t="shared" si="18"/>
        <v>-0.7665838537087194</v>
      </c>
      <c r="N162" s="13">
        <f t="shared" si="19"/>
        <v>3.4350137260722185E-7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-1.395703401899784</v>
      </c>
      <c r="M163">
        <f t="shared" si="18"/>
        <v>-0.75807402704064653</v>
      </c>
      <c r="N163" s="13">
        <f t="shared" si="19"/>
        <v>3.6808943299946416E-7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-1.3814272037924102</v>
      </c>
      <c r="M164">
        <f t="shared" si="18"/>
        <v>-0.74963845012689156</v>
      </c>
      <c r="N164" s="13">
        <f t="shared" si="19"/>
        <v>3.9336400204419112E-7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-1.3672821562929187</v>
      </c>
      <c r="M165">
        <f t="shared" si="18"/>
        <v>-0.74127718454855207</v>
      </c>
      <c r="N165" s="13">
        <f t="shared" si="19"/>
        <v>4.1926846631478059E-7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-1.3532677273792582</v>
      </c>
      <c r="M166">
        <f t="shared" si="18"/>
        <v>-0.73299026027050873</v>
      </c>
      <c r="N166" s="13">
        <f t="shared" si="19"/>
        <v>4.4574198622564664E-7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-1.3393833539159097</v>
      </c>
      <c r="M167">
        <f t="shared" si="18"/>
        <v>-0.72477767700321727</v>
      </c>
      <c r="N167" s="13">
        <f t="shared" si="19"/>
        <v>4.7271975921833046E-7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-1.3256284435497354</v>
      </c>
      <c r="M168">
        <f t="shared" si="18"/>
        <v>-0.7166394055170775</v>
      </c>
      <c r="N168" s="13">
        <f t="shared" si="19"/>
        <v>5.001333027108476E-7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-1.3120023765192639</v>
      </c>
      <c r="M169">
        <f t="shared" si="18"/>
        <v>-0.70857538891092486</v>
      </c>
      <c r="N169" s="13">
        <f t="shared" si="19"/>
        <v>5.2791075479887711E-7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-1.2985045073811372</v>
      </c>
      <c r="M170">
        <f t="shared" si="18"/>
        <v>-0.70058554383615601</v>
      </c>
      <c r="N170" s="13">
        <f t="shared" si="19"/>
        <v>5.559771906410555E-7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-1.2851341666573142</v>
      </c>
      <c r="M171">
        <f t="shared" si="18"/>
        <v>-0.69266976167794081</v>
      </c>
      <c r="N171" s="13">
        <f t="shared" si="19"/>
        <v>5.8425495247312743E-7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-1.2718906624064308</v>
      </c>
      <c r="M172">
        <f t="shared" si="18"/>
        <v>-0.68482790969492591</v>
      </c>
      <c r="N172" s="13">
        <f t="shared" si="19"/>
        <v>6.1266399119518509E-7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-1.2587732817226098</v>
      </c>
      <c r="M173">
        <f t="shared" si="18"/>
        <v>-0.67705983211879683</v>
      </c>
      <c r="N173" s="13">
        <f t="shared" si="19"/>
        <v>6.4112221748842377E-7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-1.2457812921648541</v>
      </c>
      <c r="M174">
        <f t="shared" si="18"/>
        <v>-0.66936535121501595</v>
      </c>
      <c r="N174" s="13">
        <f t="shared" si="19"/>
        <v>6.6954586044247172E-7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-1.232913943120022</v>
      </c>
      <c r="M175">
        <f t="shared" si="18"/>
        <v>-0.66174426830601207</v>
      </c>
      <c r="N175" s="13">
        <f t="shared" si="19"/>
        <v>6.9784983171477758E-7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-1.2201704671022637</v>
      </c>
      <c r="M176">
        <f t="shared" si="18"/>
        <v>-0.65419636475805576</v>
      </c>
      <c r="N176" s="13">
        <f t="shared" si="19"/>
        <v>7.2594809329538726E-7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-1.2075500809916837</v>
      </c>
      <c r="M177">
        <f t="shared" si="18"/>
        <v>-0.64672140293302438</v>
      </c>
      <c r="N177" s="13">
        <f t="shared" si="19"/>
        <v>7.5375402697346328E-7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-1.1950519872148375</v>
      </c>
      <c r="M178">
        <f t="shared" si="18"/>
        <v>-0.63931912710619954</v>
      </c>
      <c r="N178" s="13">
        <f t="shared" si="19"/>
        <v>7.8118080371791036E-7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-1.1826753748696253</v>
      </c>
      <c r="M179">
        <f t="shared" si="18"/>
        <v>-0.63198926435123404</v>
      </c>
      <c r="N179" s="13">
        <f t="shared" si="19"/>
        <v>8.0814175118387379E-7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-1.1704194207969647</v>
      </c>
      <c r="M180">
        <f t="shared" si="18"/>
        <v>-0.62473152539335941</v>
      </c>
      <c r="N180" s="13">
        <f t="shared" si="19"/>
        <v>8.3455071769609991E-7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-1.1582832906015685</v>
      </c>
      <c r="M181">
        <f t="shared" si="18"/>
        <v>-0.61754560543188641</v>
      </c>
      <c r="N181" s="13">
        <f t="shared" si="19"/>
        <v>8.6032243109721386E-7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-1.146266139624059</v>
      </c>
      <c r="M182">
        <f t="shared" si="18"/>
        <v>-0.61043118493302184</v>
      </c>
      <c r="N182" s="13">
        <f t="shared" si="19"/>
        <v>8.8537285093398046E-7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-1.1343671138665068</v>
      </c>
      <c r="M183">
        <f t="shared" si="18"/>
        <v>-0.60338793039397065</v>
      </c>
      <c r="N183" s="13">
        <f t="shared" si="19"/>
        <v>9.0961951257632714E-7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-1.1225853508734489</v>
      </c>
      <c r="M184">
        <f t="shared" si="18"/>
        <v>-0.59641549507928393</v>
      </c>
      <c r="N184" s="13">
        <f t="shared" si="19"/>
        <v>9.3298186191134843E-7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-1.1109199805703263</v>
      </c>
      <c r="M185">
        <f t="shared" si="18"/>
        <v>-0.58951351973037491</v>
      </c>
      <c r="N185" s="13">
        <f t="shared" si="19"/>
        <v>9.5538157936185055E-7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-1.0993701260611879</v>
      </c>
      <c r="M186">
        <f t="shared" si="18"/>
        <v>-0.58268163324908329</v>
      </c>
      <c r="N186" s="13">
        <f t="shared" si="19"/>
        <v>9.7674289209555363E-7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-1.08793490438746</v>
      </c>
      <c r="M187">
        <f t="shared" si="18"/>
        <v>-0.57591945335616079</v>
      </c>
      <c r="N187" s="13">
        <f t="shared" si="19"/>
        <v>9.9699287334560514E-7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-1.0766134272494752</v>
      </c>
      <c r="M188">
        <f t="shared" si="18"/>
        <v>-0.56922658722550767</v>
      </c>
      <c r="N188" s="13">
        <f t="shared" si="19"/>
        <v>1.0160617278908524E-6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-1.0654048016923934</v>
      </c>
      <c r="M189">
        <f t="shared" si="18"/>
        <v>-0.56260263209496497</v>
      </c>
      <c r="N189" s="13">
        <f t="shared" si="19"/>
        <v>1.0338830628266802E-6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-1.0543081307580846</v>
      </c>
      <c r="M190">
        <f t="shared" si="18"/>
        <v>-0.55604717585445063</v>
      </c>
      <c r="N190" s="13">
        <f t="shared" si="19"/>
        <v>1.0503941428508277E-6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-1.0433225141044589</v>
      </c>
      <c r="M191">
        <f t="shared" si="18"/>
        <v>-0.54955979761218732</v>
      </c>
      <c r="N191" s="13">
        <f t="shared" si="19"/>
        <v>1.065536129394404E-6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-1.0324470485936905</v>
      </c>
      <c r="M192">
        <f t="shared" si="18"/>
        <v>-0.54314006823976302</v>
      </c>
      <c r="N192" s="13">
        <f t="shared" si="19"/>
        <v>1.0792543030001691E-6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-1.0216808288506878</v>
      </c>
      <c r="M193">
        <f t="shared" si="18"/>
        <v>-0.53678755089672314</v>
      </c>
      <c r="N193" s="13">
        <f t="shared" si="19"/>
        <v>1.0914982684673141E-6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-1.0110229477931398</v>
      </c>
      <c r="M194">
        <f t="shared" si="18"/>
        <v>-0.5305018015353874</v>
      </c>
      <c r="N194" s="13">
        <f t="shared" si="19"/>
        <v>1.1022221423531851E-6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-1.0004724971343817</v>
      </c>
      <c r="M195">
        <f t="shared" si="18"/>
        <v>-0.52428236938654926</v>
      </c>
      <c r="N195" s="13">
        <f t="shared" si="19"/>
        <v>1.1113847225122816E-6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-0.9900285678602887</v>
      </c>
      <c r="M196">
        <f t="shared" si="18"/>
        <v>-0.51812879742670137</v>
      </c>
      <c r="N196" s="13">
        <f t="shared" si="19"/>
        <v>1.1189496394465005E-6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-0.97969025068134663</v>
      </c>
      <c r="M197">
        <f t="shared" si="18"/>
        <v>-0.51204062282740959</v>
      </c>
      <c r="N197" s="13">
        <f t="shared" si="19"/>
        <v>1.1248854893086046E-6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-0.96945663646100155</v>
      </c>
      <c r="M198">
        <f t="shared" si="18"/>
        <v>-0.5060173773874328</v>
      </c>
      <c r="N198" s="13">
        <f t="shared" si="19"/>
        <v>1.129165948491618E-6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-0.959326816621345</v>
      </c>
      <c r="M199">
        <f t="shared" si="18"/>
        <v>-0.50005858794817604</v>
      </c>
      <c r="N199" s="13">
        <f t="shared" si="19"/>
        <v>1.1317698697977028E-6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-0.94929988352713823</v>
      </c>
      <c r="M200">
        <f t="shared" si="18"/>
        <v>-0.49416377679303125</v>
      </c>
      <c r="N200" s="13">
        <f t="shared" si="19"/>
        <v>1.132681360277368E-6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-0.93937493084914669</v>
      </c>
      <c r="M201">
        <f t="shared" si="18"/>
        <v>-0.48833246203115843</v>
      </c>
      <c r="N201" s="13">
        <f t="shared" si="19"/>
        <v>1.1318898408604541E-6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-0.92955105390770565</v>
      </c>
      <c r="M202">
        <f t="shared" si="18"/>
        <v>-0.48256415796622587</v>
      </c>
      <c r="N202" s="13">
        <f t="shared" si="19"/>
        <v>1.1293900880097796E-6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-0.91982734999741056</v>
      </c>
      <c r="M203">
        <f t="shared" si="18"/>
        <v>-0.47685837545063098</v>
      </c>
      <c r="N203" s="13">
        <f t="shared" si="19"/>
        <v>1.125182257633058E-6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-0.91020291869376146</v>
      </c>
      <c r="M204">
        <f t="shared" si="18"/>
        <v>-0.47121462222567784</v>
      </c>
      <c r="N204" s="13">
        <f t="shared" si="19"/>
        <v>1.119271891621344E-6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-0.90067686214259268</v>
      </c>
      <c r="M205">
        <f t="shared" si="18"/>
        <v>-0.46563240324820704</v>
      </c>
      <c r="N205" s="13">
        <f t="shared" si="19"/>
        <v>1.1116699073494251E-6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-0.89124828533304823</v>
      </c>
      <c r="M206">
        <f t="shared" si="18"/>
        <v>-0.46011122100412616</v>
      </c>
      <c r="N206" s="13">
        <f t="shared" si="19"/>
        <v>1.1023925705940146E-6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-0.88191629635485225</v>
      </c>
      <c r="M207">
        <f t="shared" si="18"/>
        <v>-0.45465057580929308</v>
      </c>
      <c r="N207" s="13">
        <f t="shared" si="19"/>
        <v>1.0914614523353725E-6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-0.87268000664058043</v>
      </c>
      <c r="M208">
        <f t="shared" si="18"/>
        <v>-0.4492499660981838</v>
      </c>
      <c r="N208" s="13">
        <f t="shared" si="19"/>
        <v>1.0789033699531012E-6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-0.86353853119362312</v>
      </c>
      <c r="M209">
        <f t="shared" si="18"/>
        <v>-0.44390888870076511</v>
      </c>
      <c r="N209" s="13">
        <f t="shared" si="19"/>
        <v>1.0647503133716071E-6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-0.85449098880247376</v>
      </c>
      <c r="M210">
        <f t="shared" si="18"/>
        <v>-0.43862683910797101</v>
      </c>
      <c r="N210" s="13">
        <f t="shared" si="19"/>
        <v>1.0490393567463572E-6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-0.84553650224197907</v>
      </c>
      <c r="M211">
        <f t="shared" si="18"/>
        <v>-0.43340331172617974</v>
      </c>
      <c r="N211" s="13">
        <f t="shared" si="19"/>
        <v>1.0318125563037395E-6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-SQRT(($L$9/2)*$L$7^2*EXP(-2*$L$5*(G212/$L$10-1))+($L$9/2)*$L$7^2*EXP(-2*$L$5*(($H$4/$E$4)*G212/$L$10-1))+($L$9/2)*$L$7^2*EXP(-2*$L$5*(SQRT(4/3+$H$11^2/4)*($H$4/$E$4)*G212/$L$10-1)))</f>
        <v>-0.83667419846214175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-0.42823780012106888</v>
      </c>
      <c r="N212" s="13">
        <f t="shared" ref="N212:N275" si="26">(M212-H212)^2*O212</f>
        <v>1.0131168349776909E-6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-0.82790320876504564</v>
      </c>
      <c r="M213">
        <f t="shared" si="25"/>
        <v>-0.42312979725121208</v>
      </c>
      <c r="N213" s="13">
        <f t="shared" si="26"/>
        <v>9.9300385451961899E-7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-0.81922266897044782</v>
      </c>
      <c r="M214">
        <f t="shared" si="25"/>
        <v>-0.41807879569177703</v>
      </c>
      <c r="N214" s="13">
        <f t="shared" si="26"/>
        <v>9.7152987575426525E-7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-0.81063171957056246</v>
      </c>
      <c r="M215">
        <f t="shared" si="25"/>
        <v>-0.41308428784866086</v>
      </c>
      <c r="N215" s="13">
        <f t="shared" si="26"/>
        <v>9.4875560770424525E-7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-0.80212950587453347</v>
      </c>
      <c r="M216">
        <f t="shared" si="25"/>
        <v>-0.40814576616340248</v>
      </c>
      <c r="N216" s="13">
        <f t="shared" si="26"/>
        <v>9.2474604628078303E-7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-0.79371517814307624</v>
      </c>
      <c r="M217">
        <f t="shared" si="25"/>
        <v>-0.40326272330918561</v>
      </c>
      <c r="N217" s="13">
        <f t="shared" si="26"/>
        <v>8.995703032844471E-7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-0.78538789171374035</v>
      </c>
      <c r="M218">
        <f t="shared" si="25"/>
        <v>-0.39843465237824816</v>
      </c>
      <c r="N218" s="13">
        <f t="shared" si="26"/>
        <v>8.7330142644037323E-7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-0.77714680711723627</v>
      </c>
      <c r="M219">
        <f t="shared" si="25"/>
        <v>-0.39366104706099403</v>
      </c>
      <c r="N219" s="13">
        <f t="shared" si="26"/>
        <v>8.4601621121208961E-7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-0.76899109018524159</v>
      </c>
      <c r="M220">
        <f t="shared" si="25"/>
        <v>-0.38894140181710135</v>
      </c>
      <c r="N220" s="13">
        <f t="shared" si="26"/>
        <v>8.1779500513176732E-7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-0.76091991215008714</v>
      </c>
      <c r="M221">
        <f t="shared" si="25"/>
        <v>-0.38427521203890563</v>
      </c>
      <c r="N221" s="13">
        <f t="shared" si="26"/>
        <v>7.8872150538745568E-7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-0.75293244973670692</v>
      </c>
      <c r="M222">
        <f t="shared" si="25"/>
        <v>-0.37966197420733183</v>
      </c>
      <c r="N222" s="13">
        <f t="shared" si="26"/>
        <v>7.5888255040110384E-7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-0.74502788524721608</v>
      </c>
      <c r="M223">
        <f t="shared" si="25"/>
        <v>-0.37510118604063469</v>
      </c>
      <c r="N223" s="13">
        <f t="shared" si="26"/>
        <v>7.2836790613195855E-7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-0.73720540663846856</v>
      </c>
      <c r="M224">
        <f t="shared" si="25"/>
        <v>-0.37059234663620588</v>
      </c>
      <c r="N224" s="13">
        <f t="shared" si="26"/>
        <v>6.9727004782139057E-7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-0.72946420759292951</v>
      </c>
      <c r="M225">
        <f t="shared" si="25"/>
        <v>-0.36613495660568934</v>
      </c>
      <c r="N225" s="13">
        <f t="shared" si="26"/>
        <v>6.6568393789757445E-7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-0.72180348758318347</v>
      </c>
      <c r="M226">
        <f t="shared" si="25"/>
        <v>-0.36172851820364754</v>
      </c>
      <c r="N226" s="13">
        <f t="shared" si="26"/>
        <v>6.3370680073170344E-7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-0.7142224519303817</v>
      </c>
      <c r="M227">
        <f t="shared" si="25"/>
        <v>-0.35737253545000369</v>
      </c>
      <c r="N227" s="13">
        <f t="shared" si="26"/>
        <v>6.0143789494051775E-7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-0.70672031185692463</v>
      </c>
      <c r="M228">
        <f t="shared" si="25"/>
        <v>-0.35306651424648511</v>
      </c>
      <c r="N228" s="13">
        <f t="shared" si="26"/>
        <v>5.6897828390203839E-7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-0.69929628453366166</v>
      </c>
      <c r="M229">
        <f t="shared" si="25"/>
        <v>-0.34880996248728352</v>
      </c>
      <c r="N229" s="13">
        <f t="shared" si="26"/>
        <v>5.3643060513472834E-7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-0.69194959312186533</v>
      </c>
      <c r="M230">
        <f t="shared" si="25"/>
        <v>-0.34460239016413546</v>
      </c>
      <c r="N230" s="13">
        <f t="shared" si="26"/>
        <v>5.0389883918548463E-7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-0.68467946681025826</v>
      </c>
      <c r="M231">
        <f t="shared" si="25"/>
        <v>-0.34044330946603357</v>
      </c>
      <c r="N231" s="13">
        <f t="shared" si="26"/>
        <v>4.7148807862811608E-7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-0.67748514084731182</v>
      </c>
      <c r="M232">
        <f t="shared" si="25"/>
        <v>-0.33633223487375213</v>
      </c>
      <c r="N232" s="13">
        <f t="shared" si="26"/>
        <v>4.3930429778201088E-7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-0.67036585656906345</v>
      </c>
      <c r="M233">
        <f t="shared" si="25"/>
        <v>-0.33226868324937858</v>
      </c>
      <c r="N233" s="13">
        <f t="shared" si="26"/>
        <v>4.0745412372133647E-7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-0.66332086142268509</v>
      </c>
      <c r="M234">
        <f t="shared" si="25"/>
        <v>-0.32825217392104078</v>
      </c>
      <c r="N234" s="13">
        <f t="shared" si="26"/>
        <v>3.7604460911528199E-7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-0.6563494089859998</v>
      </c>
      <c r="M235">
        <f t="shared" si="25"/>
        <v>-0.32428222876299279</v>
      </c>
      <c r="N235" s="13">
        <f t="shared" si="26"/>
        <v>3.4518300744293568E-7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-0.64945075898316207</v>
      </c>
      <c r="M236">
        <f t="shared" si="25"/>
        <v>-0.32035837227123909</v>
      </c>
      <c r="N236" s="13">
        <f t="shared" si="26"/>
        <v>3.1497655107824691E-7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-0.64262417729669286</v>
      </c>
      <c r="M237">
        <f t="shared" si="25"/>
        <v>-0.31648013163485567</v>
      </c>
      <c r="N237" s="13">
        <f t="shared" si="26"/>
        <v>2.8553223272728826E-7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-0.63586893597606153</v>
      </c>
      <c r="M238">
        <f t="shared" si="25"/>
        <v>-0.31264703680317102</v>
      </c>
      <c r="N238" s="13">
        <f t="shared" si="26"/>
        <v>2.5695659067333715E-7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-0.62918431324298663</v>
      </c>
      <c r="M239">
        <f t="shared" si="25"/>
        <v>-0.30885862054895841</v>
      </c>
      <c r="N239" s="13">
        <f t="shared" si="26"/>
        <v>2.2935549825700553E-7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-0.6225695934936315</v>
      </c>
      <c r="M240">
        <f t="shared" si="25"/>
        <v>-0.30511441852778731</v>
      </c>
      <c r="N240" s="13">
        <f t="shared" si="26"/>
        <v>2.0283395800216058E-7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-0.61602406729785331</v>
      </c>
      <c r="M241">
        <f t="shared" si="25"/>
        <v>-0.30141396933367826</v>
      </c>
      <c r="N241" s="13">
        <f t="shared" si="26"/>
        <v>1.7749590076170893E-7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-0.60954703139566691</v>
      </c>
      <c r="M242">
        <f t="shared" si="25"/>
        <v>-0.29775681455120118</v>
      </c>
      <c r="N242" s="13">
        <f t="shared" si="26"/>
        <v>1.5344399023790074E-7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-0.60313778869107315</v>
      </c>
      <c r="M243">
        <f t="shared" si="25"/>
        <v>-0.29414249880415166</v>
      </c>
      <c r="N243" s="13">
        <f t="shared" si="26"/>
        <v>1.3077943320414406E-7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-0.59679564824338094</v>
      </c>
      <c r="M244">
        <f t="shared" si="25"/>
        <v>-0.29057056980092821</v>
      </c>
      <c r="N244" s="13">
        <f t="shared" si="26"/>
        <v>1.0960179573782631E-7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-0.59051992525617558</v>
      </c>
      <c r="M245">
        <f t="shared" si="25"/>
        <v>-0.28704057837674479</v>
      </c>
      <c r="N245" s="13">
        <f t="shared" si="26"/>
        <v>9.0008825732691622E-8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-0.58430994106405665</v>
      </c>
      <c r="M246">
        <f t="shared" si="25"/>
        <v>-0.2835520785327949</v>
      </c>
      <c r="N246" s="13">
        <f t="shared" si="26"/>
        <v>7.2096281947974088E-8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-0.57816502311726614</v>
      </c>
      <c r="M247">
        <f t="shared" si="25"/>
        <v>-0.28010462747248405</v>
      </c>
      <c r="N247" s="13">
        <f t="shared" si="26"/>
        <v>5.5957769822241451E-8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-0.57208450496433072</v>
      </c>
      <c r="M248">
        <f t="shared" si="25"/>
        <v>-0.27669778563484576</v>
      </c>
      <c r="N248" s="13">
        <f t="shared" si="26"/>
        <v>4.1684584254098554E-8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-0.56606772623282775</v>
      </c>
      <c r="M249">
        <f t="shared" si="25"/>
        <v>-0.27333111672524757</v>
      </c>
      <c r="N249" s="13">
        <f t="shared" si="26"/>
        <v>2.9365559531238942E-8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-0.56011403260838499</v>
      </c>
      <c r="M250">
        <f t="shared" si="25"/>
        <v>-0.27000418774349577</v>
      </c>
      <c r="N250" s="13">
        <f t="shared" si="26"/>
        <v>1.9086926561653323E-8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-0.55422277581201262</v>
      </c>
      <c r="M251">
        <f t="shared" si="25"/>
        <v>-0.26671656900943608</v>
      </c>
      <c r="N251" s="13">
        <f t="shared" si="26"/>
        <v>1.0932177543823834E-8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-0.54839331357587873</v>
      </c>
      <c r="M252">
        <f t="shared" si="25"/>
        <v>-0.26346783418615755</v>
      </c>
      <c r="N252" s="13">
        <f t="shared" si="26"/>
        <v>4.9819381825883598E-9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-0.5426250096176034</v>
      </c>
      <c r="M253">
        <f t="shared" si="25"/>
        <v>-0.26025756030088293</v>
      </c>
      <c r="N253" s="13">
        <f t="shared" si="26"/>
        <v>1.3138475450029031E-9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-0.53691723361317689</v>
      </c>
      <c r="M254">
        <f t="shared" si="25"/>
        <v>-0.25708532776364779</v>
      </c>
      <c r="N254" s="13">
        <f t="shared" si="26"/>
        <v>2.4456205691429507E-12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-0.53126936116857837</v>
      </c>
      <c r="M255">
        <f t="shared" si="25"/>
        <v>-0.25395072038385114</v>
      </c>
      <c r="N255" s="13">
        <f t="shared" si="26"/>
        <v>1.1190686357762225E-9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-0.52568077379018452</v>
      </c>
      <c r="M256">
        <f t="shared" si="25"/>
        <v>-0.25085332538476734</v>
      </c>
      <c r="N256" s="13">
        <f t="shared" si="26"/>
        <v>4.7317521504825377E-9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-0.52015085885403589</v>
      </c>
      <c r="M257">
        <f t="shared" si="25"/>
        <v>-0.24779273341609809</v>
      </c>
      <c r="N257" s="13">
        <f t="shared" si="26"/>
        <v>1.090514194537173E-8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-0.51467900957404433</v>
      </c>
      <c r="M258">
        <f t="shared" si="25"/>
        <v>-0.24476853856464714</v>
      </c>
      <c r="N258" s="13">
        <f t="shared" si="26"/>
        <v>1.9700412691224135E-8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-0.50926462496920932</v>
      </c>
      <c r="M259">
        <f t="shared" si="25"/>
        <v>-0.24178033836319637</v>
      </c>
      <c r="N259" s="13">
        <f t="shared" si="26"/>
        <v>3.1175194373565387E-8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-0.50390710982990761</v>
      </c>
      <c r="M260">
        <f t="shared" si="25"/>
        <v>-0.23882773379765293</v>
      </c>
      <c r="N260" s="13">
        <f t="shared" si="26"/>
        <v>4.5383506428894146E-8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-0.49860587468332629</v>
      </c>
      <c r="M261">
        <f t="shared" si="25"/>
        <v>-0.2359103293125451</v>
      </c>
      <c r="N261" s="13">
        <f t="shared" si="26"/>
        <v>6.237569953324608E-8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-0.49336033575809701</v>
      </c>
      <c r="M262">
        <f t="shared" si="25"/>
        <v>-0.23302773281493322</v>
      </c>
      <c r="N262" s="13">
        <f t="shared" si="26"/>
        <v>8.219840496861811E-8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-0.4881699149481889</v>
      </c>
      <c r="M263">
        <f t="shared" si="25"/>
        <v>-0.23017955567680262</v>
      </c>
      <c r="N263" s="13">
        <f t="shared" si="26"/>
        <v>1.048944914770987E-7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-0.48303403977611958</v>
      </c>
      <c r="M264">
        <f t="shared" si="25"/>
        <v>-0.22736541273600547</v>
      </c>
      <c r="N264" s="13">
        <f t="shared" si="26"/>
        <v>1.3050302950122686E-7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-0.47795214335553721</v>
      </c>
      <c r="M265">
        <f t="shared" si="25"/>
        <v>-0.22458492229581359</v>
      </c>
      <c r="N265" s="13">
        <f t="shared" si="26"/>
        <v>1.5905926269486779E-7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-0.47292366435321875</v>
      </c>
      <c r="M266">
        <f t="shared" si="25"/>
        <v>-0.22183770612314038</v>
      </c>
      <c r="N266" s="13">
        <f t="shared" si="26"/>
        <v>1.9059458657460801E-7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-0.46794804695053954</v>
      </c>
      <c r="M267">
        <f t="shared" si="25"/>
        <v>-0.21912338944549348</v>
      </c>
      <c r="N267" s="13">
        <f t="shared" si="26"/>
        <v>2.2513653417631884E-7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-0.46302474080445633</v>
      </c>
      <c r="M268">
        <f t="shared" si="25"/>
        <v>-0.21644160094671233</v>
      </c>
      <c r="N268" s="13">
        <f t="shared" si="26"/>
        <v>2.6270876856414817E-7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-0.45815320100804791</v>
      </c>
      <c r="M269">
        <f t="shared" si="25"/>
        <v>-0.21379197276154568</v>
      </c>
      <c r="N269" s="13">
        <f t="shared" si="26"/>
        <v>3.0333108203413772E-7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-0.45333288805065725</v>
      </c>
      <c r="M270">
        <f t="shared" si="25"/>
        <v>-0.21117414046912236</v>
      </c>
      <c r="N270" s="13">
        <f t="shared" si="26"/>
        <v>3.4701940184481324E-7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-0.44856326777766842</v>
      </c>
      <c r="M271">
        <f t="shared" si="25"/>
        <v>-0.20858774308536165</v>
      </c>
      <c r="N271" s="13">
        <f t="shared" si="26"/>
        <v>3.9378580229423087E-7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-0.4438438113499667</v>
      </c>
      <c r="M272">
        <f t="shared" si="25"/>
        <v>-0.20603242305438021</v>
      </c>
      <c r="N272" s="13">
        <f t="shared" si="26"/>
        <v>4.4363852296624469E-7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-0.43917399520310552</v>
      </c>
      <c r="M273">
        <f t="shared" si="25"/>
        <v>-0.20350782623893349</v>
      </c>
      <c r="N273" s="13">
        <f t="shared" si="26"/>
        <v>4.9658199294826137E-7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-0.43455330100622386</v>
      </c>
      <c r="M274">
        <f t="shared" si="25"/>
        <v>-0.20101360190994313</v>
      </c>
      <c r="N274" s="13">
        <f t="shared" si="26"/>
        <v>5.526168608263921E-7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-0.42998121562074321</v>
      </c>
      <c r="M275">
        <f t="shared" si="25"/>
        <v>-0.19854940273515356</v>
      </c>
      <c r="N275" s="13">
        <f t="shared" si="26"/>
        <v>6.1174003025921924E-7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-SQRT(($L$9/2)*$L$7^2*EXP(-2*$L$5*(G276/$L$10-1))+($L$9/2)*$L$7^2*EXP(-2*$L$5*(($H$4/$E$4)*G276/$L$10-1))+($L$9/2)*$L$7^2*EXP(-2*$L$5*(SQRT(4/3+$H$11^2/4)*($H$4/$E$4)*G276/$L$10-1)))</f>
        <v>-0.42545723105886885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-0.19611488476695449</v>
      </c>
      <c r="N276" s="13">
        <f t="shared" ref="N276:N339" si="33">(M276-H276)^2*O276</f>
        <v>6.7394470091060548E-7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-0.42098084444193751</v>
      </c>
      <c r="M277">
        <f t="shared" si="32"/>
        <v>-0.19370970742941898</v>
      </c>
      <c r="N277" s="13">
        <f t="shared" si="33"/>
        <v>7.3922041454844302E-7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-0.41655155795862631</v>
      </c>
      <c r="M278">
        <f t="shared" si="32"/>
        <v>-0.19133353350458854</v>
      </c>
      <c r="N278" s="13">
        <f t="shared" si="33"/>
        <v>8.0755310607863191E-7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-0.41216887882306741</v>
      </c>
      <c r="M279">
        <f t="shared" si="32"/>
        <v>-0.18898602911805248</v>
      </c>
      <c r="N279" s="13">
        <f t="shared" si="33"/>
        <v>8.7892515930384074E-7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-0.40783231923284957</v>
      </c>
      <c r="M280">
        <f t="shared" si="32"/>
        <v>-0.18666686372383531</v>
      </c>
      <c r="N280" s="13">
        <f t="shared" si="33"/>
        <v>9.5331546718697875E-7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-0.40354139632700292</v>
      </c>
      <c r="M281">
        <f t="shared" si="32"/>
        <v>-0.18437571008866629</v>
      </c>
      <c r="N281" s="13">
        <f t="shared" si="33"/>
        <v>1.0306994963946274E-6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-0.39929563214391828</v>
      </c>
      <c r="M282">
        <f t="shared" si="32"/>
        <v>-0.18211224427562522</v>
      </c>
      <c r="N282" s="13">
        <f t="shared" si="33"/>
        <v>1.1110493559005307E-6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-0.3950945535792722</v>
      </c>
      <c r="M283">
        <f t="shared" si="32"/>
        <v>-0.17987614562722676</v>
      </c>
      <c r="N283" s="13">
        <f t="shared" si="33"/>
        <v>1.1943338694258194E-6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-0.3909376923439285</v>
      </c>
      <c r="M284">
        <f t="shared" si="32"/>
        <v>-0.17766709674794567</v>
      </c>
      <c r="N284" s="13">
        <f t="shared" si="33"/>
        <v>1.2805186514882445E-6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-0.38682458492190286</v>
      </c>
      <c r="M285">
        <f t="shared" si="32"/>
        <v>-0.1754847834862503</v>
      </c>
      <c r="N285" s="13">
        <f t="shared" si="33"/>
        <v>1.3695661868393251E-6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-0.38275477252834172</v>
      </c>
      <c r="M286">
        <f t="shared" si="32"/>
        <v>-0.17332889491613876</v>
      </c>
      <c r="N286" s="13">
        <f t="shared" si="33"/>
        <v>1.4614359130718668E-6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-0.37872780106758147</v>
      </c>
      <c r="M287">
        <f t="shared" si="32"/>
        <v>-0.17119912331822987</v>
      </c>
      <c r="N287" s="13">
        <f t="shared" si="33"/>
        <v>1.5560843061660215E-6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-0.37474322109125618</v>
      </c>
      <c r="M288">
        <f t="shared" si="32"/>
        <v>-0.16909516416041279</v>
      </c>
      <c r="N288" s="13">
        <f t="shared" si="33"/>
        <v>1.6534649687649465E-6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-0.37080058775653213</v>
      </c>
      <c r="M289">
        <f t="shared" si="32"/>
        <v>-0.16701671607811289</v>
      </c>
      <c r="N289" s="13">
        <f t="shared" si="33"/>
        <v>1.7535287209525849E-6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-0.36689946078442159</v>
      </c>
      <c r="M290">
        <f t="shared" si="32"/>
        <v>-0.16496348085416759</v>
      </c>
      <c r="N290" s="13">
        <f t="shared" si="33"/>
        <v>1.8562236933287157E-6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-0.36303940441823629</v>
      </c>
      <c r="M291">
        <f t="shared" si="32"/>
        <v>-0.16293516339836003</v>
      </c>
      <c r="N291" s="13">
        <f t="shared" si="33"/>
        <v>1.9614954221595119E-6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-0.35921998738214372</v>
      </c>
      <c r="M292">
        <f t="shared" si="32"/>
        <v>-0.16093147172660774</v>
      </c>
      <c r="N292" s="13">
        <f t="shared" si="33"/>
        <v>2.069286946396949E-6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-0.35544078283990782</v>
      </c>
      <c r="M293">
        <f t="shared" si="32"/>
        <v>-0.15895211693986652</v>
      </c>
      <c r="N293" s="13">
        <f t="shared" si="33"/>
        <v>2.1795389063689963E-6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-0.35170136835375243</v>
      </c>
      <c r="M294">
        <f t="shared" si="32"/>
        <v>-0.15699681320273048</v>
      </c>
      <c r="N294" s="13">
        <f t="shared" si="33"/>
        <v>2.2921896439208973E-6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-0.34800132584341487</v>
      </c>
      <c r="M295">
        <f t="shared" si="32"/>
        <v>-0.15506527772178066</v>
      </c>
      <c r="N295" s="13">
        <f t="shared" si="33"/>
        <v>2.4071753038271962E-6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-0.34434024154535064</v>
      </c>
      <c r="M296">
        <f t="shared" si="32"/>
        <v>-0.15315723072367501</v>
      </c>
      <c r="N296" s="13">
        <f t="shared" si="33"/>
        <v>2.5244299362728264E-6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-0.34071770597215462</v>
      </c>
      <c r="M297">
        <f t="shared" si="32"/>
        <v>-0.15127239543302945</v>
      </c>
      <c r="N297" s="13">
        <f t="shared" si="33"/>
        <v>2.6438856002072178E-6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-0.33713331387215223</v>
      </c>
      <c r="M298">
        <f t="shared" si="32"/>
        <v>-0.14941049805007775</v>
      </c>
      <c r="N298" s="13">
        <f t="shared" si="33"/>
        <v>2.765472467396656E-6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-0.33358666418921595</v>
      </c>
      <c r="M299">
        <f t="shared" si="32"/>
        <v>-0.14757126772815418</v>
      </c>
      <c r="N299" s="13">
        <f t="shared" si="33"/>
        <v>2.889118926989671E-6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-0.33007736002276167</v>
      </c>
      <c r="M300">
        <f t="shared" si="32"/>
        <v>-0.1457544365509871</v>
      </c>
      <c r="N300" s="13">
        <f t="shared" si="33"/>
        <v>3.0147516904184392E-6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-0.32660500858800118</v>
      </c>
      <c r="M301">
        <f t="shared" si="32"/>
        <v>-0.14395973950985608</v>
      </c>
      <c r="N301" s="13">
        <f t="shared" si="33"/>
        <v>3.1422958964701396E-6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-0.32316922117639713</v>
      </c>
      <c r="M302">
        <f t="shared" si="32"/>
        <v>-0.14218691448059678</v>
      </c>
      <c r="N302" s="13">
        <f t="shared" si="33"/>
        <v>3.2716752163560438E-6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-0.3197696131163475</v>
      </c>
      <c r="M303">
        <f t="shared" si="32"/>
        <v>-0.1404357022004791</v>
      </c>
      <c r="N303" s="13">
        <f t="shared" si="33"/>
        <v>3.4028119586291196E-6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-0.31640580373412114</v>
      </c>
      <c r="M304">
        <f t="shared" si="32"/>
        <v>-0.13870584624498208</v>
      </c>
      <c r="N304" s="13">
        <f t="shared" si="33"/>
        <v>3.5356271737840352E-6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-0.31307741631502028</v>
      </c>
      <c r="M305">
        <f t="shared" si="32"/>
        <v>-0.13699709300446264</v>
      </c>
      <c r="N305" s="13">
        <f t="shared" si="33"/>
        <v>3.670040758401637E-6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-0.30978407806481567</v>
      </c>
      <c r="M306">
        <f t="shared" si="32"/>
        <v>-0.13530919166075375</v>
      </c>
      <c r="N306" s="13">
        <f t="shared" si="33"/>
        <v>3.805971558684805E-6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-0.30652542007140071</v>
      </c>
      <c r="M307">
        <f t="shared" si="32"/>
        <v>-0.13364189416367422</v>
      </c>
      <c r="N307" s="13">
        <f t="shared" si="33"/>
        <v>3.9433374732551516E-6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-0.30330107726672978</v>
      </c>
      <c r="M308">
        <f t="shared" si="32"/>
        <v>-0.13199495520749369</v>
      </c>
      <c r="N308" s="13">
        <f t="shared" si="33"/>
        <v>4.0820555550758451E-6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-0.30011068838900001</v>
      </c>
      <c r="M309">
        <f t="shared" si="32"/>
        <v>-0.13036813220734139</v>
      </c>
      <c r="N309" s="13">
        <f t="shared" si="33"/>
        <v>4.222042112378466E-6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-0.29695389594511651</v>
      </c>
      <c r="M310">
        <f t="shared" si="32"/>
        <v>-0.12876118527558911</v>
      </c>
      <c r="N310" s="13">
        <f t="shared" si="33"/>
        <v>4.3632128084625824E-6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-0.2938303461734027</v>
      </c>
      <c r="M311">
        <f t="shared" si="32"/>
        <v>-0.12717387719819659</v>
      </c>
      <c r="N311" s="13">
        <f t="shared" si="33"/>
        <v>4.5054827602700278E-6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-0.29073968900659564</v>
      </c>
      <c r="M312">
        <f t="shared" si="32"/>
        <v>-0.12560597341105076</v>
      </c>
      <c r="N312" s="13">
        <f t="shared" si="33"/>
        <v>4.6487666356048108E-6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-0.2876815780351068</v>
      </c>
      <c r="M313">
        <f t="shared" si="32"/>
        <v>-0.12405724197629474</v>
      </c>
      <c r="N313" s="13">
        <f t="shared" si="33"/>
        <v>4.7929787489196695E-6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-0.28465567047057572</v>
      </c>
      <c r="M314">
        <f t="shared" si="32"/>
        <v>-0.12252745355867019</v>
      </c>
      <c r="N314" s="13">
        <f t="shared" si="33"/>
        <v>4.9380331555478051E-6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-0.28166162710967407</v>
      </c>
      <c r="M315">
        <f t="shared" si="32"/>
        <v>-0.12101638140185952</v>
      </c>
      <c r="N315" s="13">
        <f t="shared" si="33"/>
        <v>5.0838437443028725E-6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-0.27869911229821348</v>
      </c>
      <c r="M316">
        <f t="shared" si="32"/>
        <v>-0.11952380130486151</v>
      </c>
      <c r="N316" s="13">
        <f t="shared" si="33"/>
        <v>5.2303243283574063E-6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-0.27576779389551698</v>
      </c>
      <c r="M317">
        <f t="shared" si="32"/>
        <v>-0.11804949159838886</v>
      </c>
      <c r="N317" s="13">
        <f t="shared" si="33"/>
        <v>5.3773887343151382E-6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-0.27286734323909756</v>
      </c>
      <c r="M318">
        <f t="shared" si="32"/>
        <v>-0.11659323312131543</v>
      </c>
      <c r="N318" s="13">
        <f t="shared" si="33"/>
        <v>5.5249508894113197E-6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-0.26999743510959123</v>
      </c>
      <c r="M319">
        <f t="shared" si="32"/>
        <v>-0.11515480919715419</v>
      </c>
      <c r="N319" s="13">
        <f t="shared" si="33"/>
        <v>5.6729249067555338E-6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-0.26715774769599804</v>
      </c>
      <c r="M320">
        <f t="shared" si="32"/>
        <v>-0.11373400561059979</v>
      </c>
      <c r="N320" s="13">
        <f t="shared" si="33"/>
        <v>5.8212251685692731E-6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-0.26434796256119431</v>
      </c>
      <c r="M321">
        <f t="shared" si="32"/>
        <v>-0.11233061058412254</v>
      </c>
      <c r="N321" s="13">
        <f t="shared" si="33"/>
        <v>5.9697664073484293E-6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-0.26156776460775272</v>
      </c>
      <c r="M322">
        <f t="shared" si="32"/>
        <v>-0.11094441475463948</v>
      </c>
      <c r="N322" s="13">
        <f t="shared" si="33"/>
        <v>6.1184637848971856E-6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-0.25881684204402361</v>
      </c>
      <c r="M323">
        <f t="shared" si="32"/>
        <v>-0.1095752111502446</v>
      </c>
      <c r="N323" s="13">
        <f t="shared" si="33"/>
        <v>6.2672329691932281E-6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-0.25609488635052302</v>
      </c>
      <c r="M324">
        <f t="shared" si="32"/>
        <v>-0.10822279516702671</v>
      </c>
      <c r="N324" s="13">
        <f t="shared" si="33"/>
        <v>6.4159902090206274E-6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-0.25340159224659736</v>
      </c>
      <c r="M325">
        <f t="shared" si="32"/>
        <v>-0.10688696454596545</v>
      </c>
      <c r="N325" s="13">
        <f t="shared" si="33"/>
        <v>6.5646524063566487E-6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-0.25073665765739278</v>
      </c>
      <c r="M326">
        <f t="shared" si="32"/>
        <v>-0.10556751934992531</v>
      </c>
      <c r="N326" s="13">
        <f t="shared" si="33"/>
        <v>6.7131371864516051E-6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-0.24809978368109101</v>
      </c>
      <c r="M327">
        <f t="shared" si="32"/>
        <v>-0.10426426194073236</v>
      </c>
      <c r="N327" s="13">
        <f t="shared" si="33"/>
        <v>6.8613629655945336E-6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-0.24549067455644819</v>
      </c>
      <c r="M328">
        <f t="shared" si="32"/>
        <v>-0.10297699695635854</v>
      </c>
      <c r="N328" s="13">
        <f t="shared" si="33"/>
        <v>7.0092490165200762E-6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-0.24290903763061716</v>
      </c>
      <c r="M329">
        <f t="shared" si="32"/>
        <v>-0.10170553128820729</v>
      </c>
      <c r="N329" s="13">
        <f t="shared" si="33"/>
        <v>7.1567155314473843E-6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-0.24035458332725509</v>
      </c>
      <c r="M330">
        <f t="shared" si="32"/>
        <v>-0.10044967405850645</v>
      </c>
      <c r="N330" s="13">
        <f t="shared" si="33"/>
        <v>7.303683682726019E-6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-0.23782702511492096</v>
      </c>
      <c r="M331">
        <f t="shared" si="32"/>
        <v>-9.9209236597814984E-2</v>
      </c>
      <c r="N331" s="13">
        <f t="shared" si="33"/>
        <v>7.4500756810841326E-6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-0.23532607947575704</v>
      </c>
      <c r="M332">
        <f t="shared" si="32"/>
        <v>-9.7984032422644918E-2</v>
      </c>
      <c r="N332" s="13">
        <f t="shared" si="33"/>
        <v>7.5958148314612233E-6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-0.23285146587445432</v>
      </c>
      <c r="M333">
        <f t="shared" si="32"/>
        <v>-9.6773877213202644E-2</v>
      </c>
      <c r="N333" s="13">
        <f t="shared" si="33"/>
        <v>7.7408255864208423E-6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-0.2304029067275063</v>
      </c>
      <c r="M334">
        <f t="shared" si="32"/>
        <v>-9.5578588791255012E-2</v>
      </c>
      <c r="N334" s="13">
        <f t="shared" si="33"/>
        <v>7.885033597149983E-6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-0.22798012737274206</v>
      </c>
      <c r="M335">
        <f t="shared" si="32"/>
        <v>-9.4397987098120376E-2</v>
      </c>
      <c r="N335" s="13">
        <f t="shared" si="33"/>
        <v>8.0283657620363557E-6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-0.22558285603914371</v>
      </c>
      <c r="M336">
        <f t="shared" si="32"/>
        <v>-9.3231894172790028E-2</v>
      </c>
      <c r="N336" s="13">
        <f t="shared" si="33"/>
        <v>8.170750272831311E-6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-0.22321082381694521</v>
      </c>
      <c r="M337">
        <f t="shared" si="32"/>
        <v>-9.2080134130182248E-2</v>
      </c>
      <c r="N337" s="13">
        <f t="shared" si="33"/>
        <v>8.3121166584152847E-6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-0.22086376462801122</v>
      </c>
      <c r="M338">
        <f t="shared" si="32"/>
        <v>-9.0942533139531517E-2</v>
      </c>
      <c r="N338" s="13">
        <f t="shared" si="33"/>
        <v>8.4523958261646273E-6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-0.21854141519649337</v>
      </c>
      <c r="M339">
        <f t="shared" si="32"/>
        <v>-8.981891940291474E-2</v>
      </c>
      <c r="N339" s="13">
        <f t="shared" si="33"/>
        <v>8.5915201009396631E-6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-SQRT(($L$9/2)*$L$7^2*EXP(-2*$L$5*(G340/$L$10-1))+($L$9/2)*$L$7^2*EXP(-2*$L$5*(($H$4/$E$4)*G340/$L$10-1))+($L$9/2)*$L$7^2*EXP(-2*$L$5*(SQRT(4/3+$H$11^2/4)*($H$4/$E$4)*G340/$L$10-1)))</f>
        <v>-0.21624351501976774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-8.8709123133919446E-2</v>
      </c>
      <c r="N340" s="13">
        <f t="shared" ref="N340:N403" si="40">(M340-H340)^2*O340</f>
        <v>8.7294232617188398E-6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-0.21396980633964285</v>
      </c>
      <c r="M341">
        <f t="shared" si="39"/>
        <v>-8.7612976536451684E-2</v>
      </c>
      <c r="N341" s="13">
        <f t="shared" si="40"/>
        <v>8.8660405758805829E-6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-0.21172003411385021</v>
      </c>
      <c r="M342">
        <f t="shared" si="39"/>
        <v>-8.6530313783692039E-2</v>
      </c>
      <c r="N342" s="13">
        <f t="shared" si="40"/>
        <v>9.0013088311828025E-6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-0.20949394598779941</v>
      </c>
      <c r="M343">
        <f t="shared" si="39"/>
        <v>-8.5460970997193603E-2</v>
      </c>
      <c r="N343" s="13">
        <f t="shared" si="40"/>
        <v>9.1351663654294365E-6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-0.20729129226661247</v>
      </c>
      <c r="M344">
        <f t="shared" si="39"/>
        <v>-8.4404786226132109E-2</v>
      </c>
      <c r="N344" s="13">
        <f t="shared" si="40"/>
        <v>9.267553093888297E-6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-0.20511182588742505</v>
      </c>
      <c r="M345">
        <f t="shared" si="39"/>
        <v>-8.3361599426704028E-2</v>
      </c>
      <c r="N345" s="13">
        <f t="shared" si="40"/>
        <v>9.3984105344689216E-6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-0.20295530239195511</v>
      </c>
      <c r="M346">
        <f t="shared" si="39"/>
        <v>-8.2331252441675287E-2</v>
      </c>
      <c r="N346" s="13">
        <f t="shared" si="40"/>
        <v>9.527681830684549E-6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-0.20082147989934324</v>
      </c>
      <c r="M347">
        <f t="shared" si="39"/>
        <v>-8.1313588980085325E-2</v>
      </c>
      <c r="N347" s="13">
        <f t="shared" si="40"/>
        <v>9.6553117724658915E-6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-0.19871011907925223</v>
      </c>
      <c r="M348">
        <f t="shared" si="39"/>
        <v>-8.0308454597101994E-2</v>
      </c>
      <c r="N348" s="13">
        <f t="shared" si="40"/>
        <v>9.7812468148148951E-6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-0.19662098312523565</v>
      </c>
      <c r="M349">
        <f t="shared" si="39"/>
        <v>-7.9315696674034236E-2</v>
      </c>
      <c r="N349" s="13">
        <f t="shared" si="40"/>
        <v>9.9054350943808926E-6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-0.1945538377283651</v>
      </c>
      <c r="M350">
        <f t="shared" si="39"/>
        <v>-7.8335164398499801E-2</v>
      </c>
      <c r="N350" s="13">
        <f t="shared" si="40"/>
        <v>1.0027826443966577E-5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-0.19250845105111777</v>
      </c>
      <c r="M351">
        <f t="shared" si="39"/>
        <v>-7.7366708744749643E-2</v>
      </c>
      <c r="N351" s="13">
        <f t="shared" si="40"/>
        <v>1.0148372405016191E-5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-0.19048459370152568</v>
      </c>
      <c r="M352">
        <f t="shared" si="39"/>
        <v>-7.6410182454152667E-2</v>
      </c>
      <c r="N352" s="13">
        <f t="shared" si="40"/>
        <v>1.0267026238135876E-5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-0.18848203870757479</v>
      </c>
      <c r="M353">
        <f t="shared" si="39"/>
        <v>-7.5465440015835633E-2</v>
      </c>
      <c r="N353" s="13">
        <f t="shared" si="40"/>
        <v>1.038374293166286E-5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-0.18650056149186614</v>
      </c>
      <c r="M354">
        <f t="shared" si="39"/>
        <v>-7.4532337647486069E-2</v>
      </c>
      <c r="N354" s="13">
        <f t="shared" si="40"/>
        <v>1.0498479208361378E-5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-0.18453993984652445</v>
      </c>
      <c r="M355">
        <f t="shared" si="39"/>
        <v>-7.3610733276312942E-2</v>
      </c>
      <c r="N355" s="13">
        <f t="shared" si="40"/>
        <v>1.0611193530263754E-5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-0.18259995390835898</v>
      </c>
      <c r="M356">
        <f t="shared" si="39"/>
        <v>-7.2700486520168195E-2</v>
      </c>
      <c r="N356" s="13">
        <f t="shared" si="40"/>
        <v>1.0721846101710719E-5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-0.18068038613427517</v>
      </c>
      <c r="M357">
        <f t="shared" si="39"/>
        <v>-7.1801458668829865E-2</v>
      </c>
      <c r="N357" s="13">
        <f t="shared" si="40"/>
        <v>1.0830398870647794E-5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-0.17878102127693102</v>
      </c>
      <c r="M358">
        <f t="shared" si="39"/>
        <v>-7.0913512665446002E-2</v>
      </c>
      <c r="N358" s="13">
        <f t="shared" si="40"/>
        <v>1.0936815528210611E-5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-0.1769016463606386</v>
      </c>
      <c r="M359">
        <f t="shared" si="39"/>
        <v>-7.0036513088138866E-2</v>
      </c>
      <c r="N359" s="13">
        <f t="shared" si="40"/>
        <v>1.1041061506647718E-5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-0.17504205065751102</v>
      </c>
      <c r="M360">
        <f t="shared" si="39"/>
        <v>-6.9170326131772902E-2</v>
      </c>
      <c r="N360" s="13">
        <f t="shared" si="40"/>
        <v>1.1143103975650479E-5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-0.17320202566384782</v>
      </c>
      <c r="M361">
        <f t="shared" si="39"/>
        <v>-6.8314819589882309E-2</v>
      </c>
      <c r="N361" s="13">
        <f t="shared" si="40"/>
        <v>1.1242911837106233E-5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-0.17138136507676119</v>
      </c>
      <c r="M362">
        <f t="shared" si="39"/>
        <v>-6.7469862836761291E-2</v>
      </c>
      <c r="N362" s="13">
        <f t="shared" si="40"/>
        <v>1.1340455718354109E-5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-0.16957986477103976</v>
      </c>
      <c r="M363">
        <f t="shared" si="39"/>
        <v>-6.6635326809716136E-2</v>
      </c>
      <c r="N363" s="13">
        <f t="shared" si="40"/>
        <v>1.1435707963976055E-5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-0.16779732277624462</v>
      </c>
      <c r="M364">
        <f t="shared" si="39"/>
        <v>-6.5811083991477295E-2</v>
      </c>
      <c r="N364" s="13">
        <f t="shared" si="40"/>
        <v>1.152864262617181E-5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-0.1660335392540449</v>
      </c>
      <c r="M365">
        <f t="shared" si="39"/>
        <v>-6.4997008392775807E-2</v>
      </c>
      <c r="N365" s="13">
        <f t="shared" si="40"/>
        <v>1.1619235453790117E-5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-0.16428831647577694</v>
      </c>
      <c r="M366">
        <f t="shared" si="39"/>
        <v>-6.4192975535077218E-2</v>
      </c>
      <c r="N366" s="13">
        <f t="shared" si="40"/>
        <v>1.1707463880029158E-5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-0.16256145880023898</v>
      </c>
      <c r="M367">
        <f t="shared" si="39"/>
        <v>-6.3398862433479378E-2</v>
      </c>
      <c r="N367" s="13">
        <f t="shared" si="40"/>
        <v>1.1793307008891984E-5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-0.16085277265171027</v>
      </c>
      <c r="M368">
        <f t="shared" si="39"/>
        <v>-6.2614547579769281E-2</v>
      </c>
      <c r="N368" s="13">
        <f t="shared" si="40"/>
        <v>1.1876745600427151E-5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-0.15916206649819536</v>
      </c>
      <c r="M369">
        <f t="shared" si="39"/>
        <v>-6.1839910925640243E-2</v>
      </c>
      <c r="N369" s="13">
        <f t="shared" si="40"/>
        <v>1.1957762054804392E-5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-0.15748915082989412</v>
      </c>
      <c r="M370">
        <f t="shared" si="39"/>
        <v>-6.1074833866069579E-2</v>
      </c>
      <c r="N370" s="13">
        <f t="shared" si="40"/>
        <v>1.2036340395289502E-5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-0.15583383813789078</v>
      </c>
      <c r="M371">
        <f t="shared" si="39"/>
        <v>-6.0319199222855037E-2</v>
      </c>
      <c r="N371" s="13">
        <f t="shared" si="40"/>
        <v>1.2112466250149456E-5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-0.15419594289306232</v>
      </c>
      <c r="M372">
        <f t="shared" si="39"/>
        <v>-5.9572891228309513E-2</v>
      </c>
      <c r="N372" s="13">
        <f t="shared" si="40"/>
        <v>1.218612683354587E-5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-0.15257528152520777</v>
      </c>
      <c r="M373">
        <f t="shared" si="39"/>
        <v>-5.8835795509115968E-2</v>
      </c>
      <c r="N373" s="13">
        <f t="shared" si="40"/>
        <v>1.2257310925472545E-5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-0.1509716724023874</v>
      </c>
      <c r="M374">
        <f t="shared" si="39"/>
        <v>-5.8107799070337335E-2</v>
      </c>
      <c r="N374" s="13">
        <f t="shared" si="40"/>
        <v>1.2326008850764309E-5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-0.14938493581048068</v>
      </c>
      <c r="M375">
        <f t="shared" si="39"/>
        <v>-5.7388790279585961E-2</v>
      </c>
      <c r="N375" s="13">
        <f t="shared" si="40"/>
        <v>1.239221245724946E-5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-0.14781489393295313</v>
      </c>
      <c r="M376">
        <f t="shared" si="39"/>
        <v>-5.6678658851348374E-2</v>
      </c>
      <c r="N376" s="13">
        <f t="shared" si="40"/>
        <v>1.2455915093077784E-5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-0.14626137083083193</v>
      </c>
      <c r="M377">
        <f t="shared" si="39"/>
        <v>-5.5977295831465296E-2</v>
      </c>
      <c r="N377" s="13">
        <f t="shared" si="40"/>
        <v>1.2517111583267229E-5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-0.14472419242289269</v>
      </c>
      <c r="M378">
        <f t="shared" si="39"/>
        <v>-5.528459358176821E-2</v>
      </c>
      <c r="N378" s="13">
        <f t="shared" si="40"/>
        <v>1.2575798205535708E-5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-0.14320318646604777</v>
      </c>
      <c r="M379">
        <f t="shared" si="39"/>
        <v>-5.4600445764868791E-2</v>
      </c>
      <c r="N379" s="13">
        <f t="shared" si="40"/>
        <v>1.2631972665437156E-5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-0.1416981825359413</v>
      </c>
      <c r="M380">
        <f t="shared" si="39"/>
        <v>-5.3924747329102567E-2</v>
      </c>
      <c r="N380" s="13">
        <f t="shared" si="40"/>
        <v>1.2685634070865974E-5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-0.1402090120077448</v>
      </c>
      <c r="M381">
        <f t="shared" si="39"/>
        <v>-5.3257394493625362E-2</v>
      </c>
      <c r="N381" s="13">
        <f t="shared" si="40"/>
        <v>1.273678290596465E-5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-0.13873550803715259</v>
      </c>
      <c r="M382">
        <f t="shared" si="39"/>
        <v>-5.2598284733660988E-2</v>
      </c>
      <c r="N382" s="13">
        <f t="shared" si="40"/>
        <v>1.2785421004478841E-5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-0.13727750554157656</v>
      </c>
      <c r="M383">
        <f t="shared" si="39"/>
        <v>-5.1947316765901183E-2</v>
      </c>
      <c r="N383" s="13">
        <f t="shared" si="40"/>
        <v>1.2831551522607452E-5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-0.13583484118153533</v>
      </c>
      <c r="M384">
        <f t="shared" si="39"/>
        <v>-5.1304390534054604E-2</v>
      </c>
      <c r="N384" s="13">
        <f t="shared" si="40"/>
        <v>1.287517891137957E-5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-0.134407353342238</v>
      </c>
      <c r="M385">
        <f t="shared" si="39"/>
        <v>-5.066940719454531E-2</v>
      </c>
      <c r="N385" s="13">
        <f t="shared" si="40"/>
        <v>1.2916308888605266E-5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-0.13299488211536276</v>
      </c>
      <c r="M386">
        <f t="shared" si="39"/>
        <v>-5.0042269102360988E-2</v>
      </c>
      <c r="N386" s="13">
        <f t="shared" si="40"/>
        <v>1.2954948410447397E-5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-0.13159726928102092</v>
      </c>
      <c r="M387">
        <f t="shared" si="39"/>
        <v>-4.9422879797046126E-2</v>
      </c>
      <c r="N387" s="13">
        <f t="shared" si="40"/>
        <v>1.2991105642629925E-5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-0.13021435828991501</v>
      </c>
      <c r="M388">
        <f t="shared" si="39"/>
        <v>-4.8811143988844272E-2</v>
      </c>
      <c r="N388" s="13">
        <f t="shared" si="40"/>
        <v>1.3024789931350575E-5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-0.12884599424568047</v>
      </c>
      <c r="M389">
        <f t="shared" si="39"/>
        <v>-4.8206967544984484E-2</v>
      </c>
      <c r="N389" s="13">
        <f t="shared" si="40"/>
        <v>1.3056011773915212E-5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-0.12749202388741235</v>
      </c>
      <c r="M390">
        <f t="shared" si="39"/>
        <v>-4.7610257476112243E-2</v>
      </c>
      <c r="N390" s="13">
        <f t="shared" si="40"/>
        <v>1.3084782789130125E-5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-0.12615229557237709</v>
      </c>
      <c r="M391">
        <f t="shared" si="39"/>
        <v>-4.7020921922864917E-2</v>
      </c>
      <c r="N391" s="13">
        <f t="shared" si="40"/>
        <v>1.3111115687504242E-5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-0.1248266592589037</v>
      </c>
      <c r="M392">
        <f t="shared" si="39"/>
        <v>-4.6438870142589177E-2</v>
      </c>
      <c r="N392" s="13">
        <f t="shared" si="40"/>
        <v>1.3135024241275308E-5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-0.12351496648945477</v>
      </c>
      <c r="M393">
        <f t="shared" si="39"/>
        <v>-4.5864012496199535E-2</v>
      </c>
      <c r="N393" s="13">
        <f t="shared" si="40"/>
        <v>1.3156523254303787E-5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-0.12221707037387754</v>
      </c>
      <c r="M394">
        <f t="shared" si="39"/>
        <v>-4.5296260435179238E-2</v>
      </c>
      <c r="N394" s="13">
        <f t="shared" si="40"/>
        <v>1.3175628531874562E-5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-0.12093282557282606</v>
      </c>
      <c r="M395">
        <f t="shared" si="39"/>
        <v>-4.4735526488718008E-2</v>
      </c>
      <c r="N395" s="13">
        <f t="shared" si="40"/>
        <v>1.31923568504139E-5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-0.1196620882813635</v>
      </c>
      <c r="M396">
        <f t="shared" si="39"/>
        <v>-4.4181724250991004E-2</v>
      </c>
      <c r="N396" s="13">
        <f t="shared" si="40"/>
        <v>1.3206725927183748E-5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-0.11840471621273219</v>
      </c>
      <c r="M397">
        <f t="shared" si="39"/>
        <v>-4.36347683685731E-2</v>
      </c>
      <c r="N397" s="13">
        <f t="shared" si="40"/>
        <v>1.3218754389955141E-5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-0.11716056858229702</v>
      </c>
      <c r="M398">
        <f t="shared" si="39"/>
        <v>-4.3094574527990918E-2</v>
      </c>
      <c r="N398" s="13">
        <f t="shared" si="40"/>
        <v>1.3228461746708067E-5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-0.11592950609165686</v>
      </c>
      <c r="M399">
        <f t="shared" si="39"/>
        <v>-4.2561059443409301E-2</v>
      </c>
      <c r="N399" s="13">
        <f t="shared" si="40"/>
        <v>1.3235868355374952E-5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-0.11471139091292293</v>
      </c>
      <c r="M400">
        <f t="shared" si="39"/>
        <v>-4.2034140844452221E-2</v>
      </c>
      <c r="N400" s="13">
        <f t="shared" si="40"/>
        <v>1.324099539365768E-5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-0.11350608667316471</v>
      </c>
      <c r="M401">
        <f t="shared" si="39"/>
        <v>-4.1513737464157437E-2</v>
      </c>
      <c r="N401" s="13">
        <f t="shared" si="40"/>
        <v>1.3243864828951013E-5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-0.11231345843901726</v>
      </c>
      <c r="M402">
        <f t="shared" si="39"/>
        <v>-4.099976902706224E-2</v>
      </c>
      <c r="N402" s="13">
        <f t="shared" si="40"/>
        <v>1.324449938838046E-5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-0.111133372701452</v>
      </c>
      <c r="M403">
        <f t="shared" si="39"/>
        <v>-4.0492156237420605E-2</v>
      </c>
      <c r="N403" s="13">
        <f t="shared" si="40"/>
        <v>1.3242922528995957E-5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-SQRT(($L$9/2)*$L$7^2*EXP(-2*$L$5*(G404/$L$10-1))+($L$9/2)*$L$7^2*EXP(-2*$L$5*(($H$4/$E$4)*G404/$L$10-1))+($L$9/2)*$L$7^2*EXP(-2*$L$5*(SQRT(4/3+$H$11^2/4)*($H$4/$E$4)*G404/$L$10-1)))</f>
        <v>-0.1099656973607096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-3.9990820767550929E-2</v>
      </c>
      <c r="N404" s="13">
        <f t="shared" ref="N404:N467" si="47">(M404-H404)^2*O404</f>
        <v>1.3239158408137834E-5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-0.10881030171138827</v>
      </c>
      <c r="M405">
        <f t="shared" si="46"/>
        <v>-3.9495685246310759E-2</v>
      </c>
      <c r="N405" s="13">
        <f t="shared" si="47"/>
        <v>1.3233231853987285E-5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-0.10766705642769299</v>
      </c>
      <c r="M406">
        <f t="shared" si="46"/>
        <v>-3.9006673247701289E-2</v>
      </c>
      <c r="N406" s="13">
        <f t="shared" si="47"/>
        <v>1.3225168336343477E-5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-0.10653583354883903</v>
      </c>
      <c r="M407">
        <f t="shared" si="46"/>
        <v>-3.8523709279596981E-2</v>
      </c>
      <c r="N407" s="13">
        <f t="shared" si="47"/>
        <v>1.321499393762723E-5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-0.10541650646460818</v>
      </c>
      <c r="M408">
        <f t="shared" si="46"/>
        <v>-3.80467187726009E-2</v>
      </c>
      <c r="N408" s="13">
        <f t="shared" si="47"/>
        <v>1.3202735324138759E-5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-0.10430894990106121</v>
      </c>
      <c r="M409">
        <f t="shared" si="46"/>
        <v>-3.7575628069025306E-2</v>
      </c>
      <c r="N409" s="13">
        <f t="shared" si="47"/>
        <v>1.318841971759484E-5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-0.10321303990639737</v>
      </c>
      <c r="M410">
        <f t="shared" si="46"/>
        <v>-3.7110364411994327E-2</v>
      </c>
      <c r="N410" s="13">
        <f t="shared" si="47"/>
        <v>1.3172074866948079E-5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-0.1021286538369654</v>
      </c>
      <c r="M411">
        <f t="shared" si="46"/>
        <v>-3.6650855934669199E-2</v>
      </c>
      <c r="N411" s="13">
        <f t="shared" si="47"/>
        <v>1.3153729020514206E-5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-0.10105567034342318</v>
      </c>
      <c r="M412">
        <f t="shared" si="46"/>
        <v>-3.6197031649595306E-2</v>
      </c>
      <c r="N412" s="13">
        <f t="shared" si="47"/>
        <v>1.3133410898428355E-5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-9.9993969357041107E-2</v>
      </c>
      <c r="M413">
        <f t="shared" si="46"/>
        <v>-3.5748821438167676E-2</v>
      </c>
      <c r="N413" s="13">
        <f t="shared" si="47"/>
        <v>1.3111149665426538E-5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-9.8943432076153304E-2</v>
      </c>
      <c r="M414">
        <f t="shared" si="46"/>
        <v>-3.5306156040216988E-2</v>
      </c>
      <c r="N414" s="13">
        <f t="shared" si="47"/>
        <v>1.3086974903991338E-5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-9.7903940952750165E-2</v>
      </c>
      <c r="M415">
        <f t="shared" si="46"/>
        <v>-3.4868967043712014E-2</v>
      </c>
      <c r="N415" s="13">
        <f t="shared" si="47"/>
        <v>1.3060916587851859E-5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-9.6875379679212947E-2</v>
      </c>
      <c r="M416">
        <f t="shared" si="46"/>
        <v>-3.4437186874579188E-2</v>
      </c>
      <c r="N416" s="13">
        <f t="shared" si="47"/>
        <v>1.303300505586512E-5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-9.5857633175190887E-2</v>
      </c>
      <c r="M417">
        <f t="shared" si="46"/>
        <v>-3.4010748786638352E-2</v>
      </c>
      <c r="N417" s="13">
        <f t="shared" si="47"/>
        <v>1.3003270986289066E-5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-9.4850587574613357E-2</v>
      </c>
      <c r="M418">
        <f t="shared" si="46"/>
        <v>-3.3589586851651455E-2</v>
      </c>
      <c r="N418" s="13">
        <f t="shared" si="47"/>
        <v>1.2971745371445977E-5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-9.3854130212843515E-2</v>
      </c>
      <c r="M419">
        <f t="shared" si="46"/>
        <v>-3.3173635949486281E-2</v>
      </c>
      <c r="N419" s="13">
        <f t="shared" si="47"/>
        <v>1.2938459492806008E-5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-9.2868149613965625E-2</v>
      </c>
      <c r="M420">
        <f t="shared" si="46"/>
        <v>-3.2762831758391453E-2</v>
      </c>
      <c r="N420" s="13">
        <f t="shared" si="47"/>
        <v>1.2903444896484333E-5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-9.1892535478207249E-2</v>
      </c>
      <c r="M421">
        <f t="shared" si="46"/>
        <v>-3.2357110745382597E-2</v>
      </c>
      <c r="N421" s="13">
        <f t="shared" si="47"/>
        <v>1.2866733369163783E-5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-9.0927178669495873E-2</v>
      </c>
      <c r="M422">
        <f t="shared" si="46"/>
        <v>-3.195641015673939E-2</v>
      </c>
      <c r="N422" s="13">
        <f t="shared" si="47"/>
        <v>1.2828356914460816E-5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-8.9971971203146026E-2</v>
      </c>
      <c r="M423">
        <f t="shared" si="46"/>
        <v>-3.1560668008610814E-2</v>
      </c>
      <c r="N423" s="13">
        <f t="shared" si="47"/>
        <v>1.2788347729727115E-5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-8.9026806233676994E-2</v>
      </c>
      <c r="M424">
        <f t="shared" si="46"/>
        <v>-3.1169823077728653E-2</v>
      </c>
      <c r="N424" s="13">
        <f t="shared" si="47"/>
        <v>1.2746738183303888E-5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-8.8091578042761617E-2</v>
      </c>
      <c r="M425">
        <f t="shared" si="46"/>
        <v>-3.0783814892228471E-2</v>
      </c>
      <c r="N425" s="13">
        <f t="shared" si="47"/>
        <v>1.2703560792235239E-5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-8.7166182027298852E-2</v>
      </c>
      <c r="M426">
        <f t="shared" si="46"/>
        <v>-3.0402583722575038E-2</v>
      </c>
      <c r="N426" s="13">
        <f t="shared" si="47"/>
        <v>1.2658848200433541E-5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-8.6250514687617297E-2</v>
      </c>
      <c r="M427">
        <f t="shared" si="46"/>
        <v>-3.002607057259421E-2</v>
      </c>
      <c r="N427" s="13">
        <f t="shared" si="47"/>
        <v>1.2612633157321429E-5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-8.5344473615800512E-2</v>
      </c>
      <c r="M428">
        <f t="shared" si="46"/>
        <v>-2.9654217170607212E-2</v>
      </c>
      <c r="N428" s="13">
        <f t="shared" si="47"/>
        <v>1.2564948496935325E-5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-8.4447957484136887E-2</v>
      </c>
      <c r="M429">
        <f t="shared" si="46"/>
        <v>-2.9286965960668026E-2</v>
      </c>
      <c r="N429" s="13">
        <f t="shared" si="47"/>
        <v>1.2515827117504419E-5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-8.3560866033693712E-2</v>
      </c>
      <c r="M430">
        <f t="shared" si="46"/>
        <v>-2.892426009390308E-2</v>
      </c>
      <c r="N430" s="13">
        <f t="shared" si="47"/>
        <v>1.2465301961512013E-5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-8.2683100063009093E-2</v>
      </c>
      <c r="M431">
        <f t="shared" si="46"/>
        <v>-2.8566043419949998E-2</v>
      </c>
      <c r="N431" s="13">
        <f t="shared" si="47"/>
        <v>1.2413405996222846E-5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-8.1814561416907267E-2</v>
      </c>
      <c r="M432">
        <f t="shared" si="46"/>
        <v>-2.8212260478497599E-2</v>
      </c>
      <c r="N432" s="13">
        <f t="shared" si="47"/>
        <v>1.2360172194704928E-5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-8.0955152975429975E-2</v>
      </c>
      <c r="M433">
        <f t="shared" si="46"/>
        <v>-2.7862856490923234E-2</v>
      </c>
      <c r="N433" s="13">
        <f t="shared" si="47"/>
        <v>1.2305633517324019E-5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-8.0104778642886232E-2</v>
      </c>
      <c r="M434">
        <f t="shared" si="46"/>
        <v>-2.7517777352028039E-2</v>
      </c>
      <c r="N434" s="13">
        <f t="shared" si="47"/>
        <v>1.2249822893723098E-5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-7.926334333701883E-2</v>
      </c>
      <c r="M435">
        <f t="shared" si="46"/>
        <v>-2.7176969621869038E-2</v>
      </c>
      <c r="N435" s="13">
        <f t="shared" si="47"/>
        <v>1.2192773205289095E-5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-7.8430752978284488E-2</v>
      </c>
      <c r="M436">
        <f t="shared" si="46"/>
        <v>-2.6840380517686092E-2</v>
      </c>
      <c r="N436" s="13">
        <f t="shared" si="47"/>
        <v>1.2134517268096441E-5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-7.7606914479248112E-2</v>
      </c>
      <c r="M437">
        <f t="shared" si="46"/>
        <v>-2.6507957905923651E-2</v>
      </c>
      <c r="N437" s="13">
        <f t="shared" si="47"/>
        <v>1.2075087816337161E-5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-7.6791735734091052E-2</v>
      </c>
      <c r="M438">
        <f t="shared" si="46"/>
        <v>-2.61796502943464E-2</v>
      </c>
      <c r="N438" s="13">
        <f t="shared" si="47"/>
        <v>1.2014517486233676E-5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-7.5985125608227427E-2</v>
      </c>
      <c r="M439">
        <f t="shared" si="46"/>
        <v>-2.5855406824246422E-2</v>
      </c>
      <c r="N439" s="13">
        <f t="shared" si="47"/>
        <v>1.1952838800426525E-5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-7.5186993928034324E-2</v>
      </c>
      <c r="M440">
        <f t="shared" si="46"/>
        <v>-2.5535177262743083E-2</v>
      </c>
      <c r="N440" s="13">
        <f t="shared" si="47"/>
        <v>1.1890084152847406E-5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-7.4397251470688347E-2</v>
      </c>
      <c r="M441">
        <f t="shared" si="46"/>
        <v>-2.5218911995172635E-2</v>
      </c>
      <c r="N441" s="13">
        <f t="shared" si="47"/>
        <v>1.1826285794064712E-5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-7.3615809954110684E-2</v>
      </c>
      <c r="M442">
        <f t="shared" si="46"/>
        <v>-2.490656201756759E-2</v>
      </c>
      <c r="N442" s="13">
        <f t="shared" si="47"/>
        <v>1.1761475817101745E-5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-7.2842582027019542E-2</v>
      </c>
      <c r="M443">
        <f t="shared" si="46"/>
        <v>-2.4598078929225071E-2</v>
      </c>
      <c r="N443" s="13">
        <f t="shared" si="47"/>
        <v>1.1695686143730978E-5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-7.2077481259087306E-2</v>
      </c>
      <c r="M444">
        <f t="shared" si="46"/>
        <v>-2.4293414925362425E-2</v>
      </c>
      <c r="N444" s="13">
        <f t="shared" si="47"/>
        <v>1.1628948511231061E-5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-7.1320422131202182E-2</v>
      </c>
      <c r="M445">
        <f t="shared" si="46"/>
        <v>-2.3992522789859728E-2</v>
      </c>
      <c r="N445" s="13">
        <f t="shared" si="47"/>
        <v>1.1561294459611123E-5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-7.0571320025834106E-2</v>
      </c>
      <c r="M446">
        <f t="shared" si="46"/>
        <v>-2.3695355888088385E-2</v>
      </c>
      <c r="N446" s="13">
        <f t="shared" si="47"/>
        <v>1.1492755319296066E-5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-6.9830091217501111E-2</v>
      </c>
      <c r="M447">
        <f t="shared" si="46"/>
        <v>-2.3401868159823848E-2</v>
      </c>
      <c r="N447" s="13">
        <f t="shared" si="47"/>
        <v>1.1423362199265025E-5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-6.9096652863338923E-2</v>
      </c>
      <c r="M448">
        <f t="shared" si="46"/>
        <v>-2.3112014112243246E-2</v>
      </c>
      <c r="N448" s="13">
        <f t="shared" si="47"/>
        <v>1.1353145975646629E-5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-6.8370922993768915E-2</v>
      </c>
      <c r="M449">
        <f t="shared" si="46"/>
        <v>-2.2825748813005184E-2</v>
      </c>
      <c r="N449" s="13">
        <f t="shared" si="47"/>
        <v>1.1282137280757974E-5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-6.7652820503266112E-2</v>
      </c>
      <c r="M450">
        <f t="shared" si="46"/>
        <v>-2.2543027883412316E-2</v>
      </c>
      <c r="N450" s="13">
        <f t="shared" si="47"/>
        <v>1.1210366492588796E-5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-6.6942265141224755E-2</v>
      </c>
      <c r="M451">
        <f t="shared" si="46"/>
        <v>-2.2263807491654703E-2</v>
      </c>
      <c r="N451" s="13">
        <f t="shared" si="47"/>
        <v>1.1137863724721992E-5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-6.6239177502920257E-2</v>
      </c>
      <c r="M452">
        <f t="shared" si="46"/>
        <v>-2.1988044346133603E-2</v>
      </c>
      <c r="N452" s="13">
        <f t="shared" si="47"/>
        <v>1.1064658816685814E-5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-6.5543479020568701E-2</v>
      </c>
      <c r="M453">
        <f t="shared" si="46"/>
        <v>-2.1715695688864976E-2</v>
      </c>
      <c r="N453" s="13">
        <f t="shared" si="47"/>
        <v>1.0990781324735896E-5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-6.4855091954479263E-2</v>
      </c>
      <c r="M454">
        <f t="shared" si="46"/>
        <v>-2.1446719288961164E-2</v>
      </c>
      <c r="N454" s="13">
        <f t="shared" si="47"/>
        <v>1.091626051305462E-5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-6.4173939384301354E-2</v>
      </c>
      <c r="M455">
        <f t="shared" si="46"/>
        <v>-2.118107343619036E-2</v>
      </c>
      <c r="N455" s="13">
        <f t="shared" si="47"/>
        <v>1.0841125345367456E-5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-6.349994520036556E-2</v>
      </c>
      <c r="M456">
        <f t="shared" si="46"/>
        <v>-2.0918716934613363E-2</v>
      </c>
      <c r="N456" s="13">
        <f t="shared" si="47"/>
        <v>1.076540447697061E-5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-6.2833034095114149E-2</v>
      </c>
      <c r="M457">
        <f t="shared" si="46"/>
        <v>-2.0659609096295363E-2</v>
      </c>
      <c r="N457" s="13">
        <f t="shared" si="47"/>
        <v>1.0689126247156113E-5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-6.2173131554624832E-2</v>
      </c>
      <c r="M458">
        <f t="shared" si="46"/>
        <v>-2.0403709735093797E-2</v>
      </c>
      <c r="N458" s="13">
        <f t="shared" si="47"/>
        <v>1.0612318672039589E-5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-6.152016385022354E-2</v>
      </c>
      <c r="M459">
        <f t="shared" si="46"/>
        <v>-2.0150979160520104E-2</v>
      </c>
      <c r="N459" s="13">
        <f t="shared" si="47"/>
        <v>1.0535009437775382E-5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-6.0874058030185439E-2</v>
      </c>
      <c r="M460">
        <f t="shared" si="46"/>
        <v>-1.9901378171674609E-2</v>
      </c>
      <c r="N460" s="13">
        <f t="shared" si="47"/>
        <v>1.0457225894153811E-5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-6.0234741911525308E-2</v>
      </c>
      <c r="M461">
        <f t="shared" si="46"/>
        <v>-1.9654868051254725E-2</v>
      </c>
      <c r="N461" s="13">
        <f t="shared" si="47"/>
        <v>1.0378995048579069E-5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-5.9602144071874051E-2</v>
      </c>
      <c r="M462">
        <f t="shared" si="46"/>
        <v>-1.9411410559634325E-2</v>
      </c>
      <c r="N462" s="13">
        <f t="shared" si="47"/>
        <v>1.0300343560414074E-5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-5.8976193841441704E-2</v>
      </c>
      <c r="M463">
        <f t="shared" si="46"/>
        <v>-1.9170967929014397E-2</v>
      </c>
      <c r="N463" s="13">
        <f t="shared" si="47"/>
        <v>1.0221297735689318E-5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-5.8356821295066134E-2</v>
      </c>
      <c r="M464">
        <f t="shared" si="46"/>
        <v>-1.8933502857644054E-2</v>
      </c>
      <c r="N464" s="13">
        <f t="shared" si="47"/>
        <v>1.0141883522170083E-5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-5.7743957244344862E-2</v>
      </c>
      <c r="M465">
        <f t="shared" si="46"/>
        <v>-1.8698978504110387E-2</v>
      </c>
      <c r="N465" s="13">
        <f t="shared" si="47"/>
        <v>1.0062126504768362E-5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-5.7137533229851954E-2</v>
      </c>
      <c r="M466">
        <f t="shared" si="46"/>
        <v>-1.8467358481697661E-2</v>
      </c>
      <c r="N466" s="13">
        <f t="shared" si="47"/>
        <v>9.9820519013024734E-6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-5.6537481513436121E-2</v>
      </c>
      <c r="M467">
        <f t="shared" si="46"/>
        <v>-1.823860685281373E-2</v>
      </c>
      <c r="N467" s="13">
        <f t="shared" si="47"/>
        <v>9.9016845585870494E-6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-SQRT(($L$9/2)*$L$7^2*EXP(-2*$L$5*(G468/$L$10-1))+($L$9/2)*$L$7^2*EXP(-2*$L$5*(($H$4/$E$4)*G468/$L$10-1))+($L$9/2)*$L$7^2*EXP(-2*$L$5*(SQRT(4/3+$H$11^2/4)*($H$4/$E$4)*G468/$L$10-1)))</f>
        <v>-5.594373507060095E-2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-1.8012688123483681E-2</v>
      </c>
      <c r="N468" s="13">
        <f t="shared" ref="N468:N469" si="53">(M468-H468)^2*O468</f>
        <v>9.8210489488526443E-6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-5.5356227582966863E-2</v>
      </c>
      <c r="M469">
        <f t="shared" si="52"/>
        <v>-1.7789567237910156E-2</v>
      </c>
      <c r="N469" s="13">
        <f t="shared" si="53"/>
        <v>9.740169166487706E-6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fit_3NN_FCC</vt:lpstr>
      <vt:lpstr>fit_3NN_BCC</vt:lpstr>
      <vt:lpstr>fit_3NN_HCP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2024-11-25T01:09:57Z</dcterms:modified>
</cp:coreProperties>
</file>