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DD652AF-E891-4F9F-9B0B-90BCF7243451}" xr6:coauthVersionLast="47" xr6:coauthVersionMax="47" xr10:uidLastSave="{00000000-0000-0000-0000-000000000000}"/>
  <bookViews>
    <workbookView xWindow="4005" yWindow="120" windowWidth="24885" windowHeight="15270" activeTab="2" xr2:uid="{B1CE91EC-0DE3-4F38-BC70-60547E21D489}"/>
  </bookViews>
  <sheets>
    <sheet name="fit_5NN_FCC" sheetId="11" r:id="rId1"/>
    <sheet name="fit_5NN_BCC" sheetId="10" r:id="rId2"/>
    <sheet name="fit_4NN_HCP" sheetId="5" r:id="rId3"/>
    <sheet name="table" sheetId="3" r:id="rId4"/>
  </sheets>
  <definedNames>
    <definedName name="solver_adj" localSheetId="2" hidden="1">fit_4NN_HCP!$O$4:$O$7</definedName>
    <definedName name="solver_adj" localSheetId="1" hidden="1">fit_5NN_BCC!$O$4:$O$7</definedName>
    <definedName name="solver_adj" localSheetId="0" hidden="1">fit_5NN_FCC!$O$4:$O$7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fit_4NN_HCP!$O$4</definedName>
    <definedName name="solver_lhs1" localSheetId="1" hidden="1">fit_5NN_BCC!$O$4</definedName>
    <definedName name="solver_lhs1" localSheetId="0" hidden="1">fit_5NN_FCC!$O$4</definedName>
    <definedName name="solver_lhs2" localSheetId="2" hidden="1">fit_4NN_HCP!$O$6</definedName>
    <definedName name="solver_lhs2" localSheetId="1" hidden="1">fit_5NN_BCC!$O$6</definedName>
    <definedName name="solver_lhs2" localSheetId="0" hidden="1">fit_5NN_FCC!$O$6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fit_4NN_HCP!$P$19</definedName>
    <definedName name="solver_opt" localSheetId="1" hidden="1">fit_5NN_BCC!$P$19</definedName>
    <definedName name="solver_opt" localSheetId="0" hidden="1">fit_5NN_FCC!$P$19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hs1" localSheetId="2" hidden="1">10</definedName>
    <definedName name="solver_rhs1" localSheetId="1" hidden="1">10</definedName>
    <definedName name="solver_rhs1" localSheetId="0" hidden="1">10</definedName>
    <definedName name="solver_rhs2" localSheetId="2" hidden="1">0.4</definedName>
    <definedName name="solver_rhs2" localSheetId="1" hidden="1">0.4</definedName>
    <definedName name="solver_rhs2" localSheetId="0" hidden="1">0.4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O10" i="11"/>
  <c r="O10" i="10"/>
  <c r="R2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M19" i="11"/>
  <c r="K19" i="11"/>
  <c r="M19" i="10"/>
  <c r="L3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<sst xmlns="http://schemas.openxmlformats.org/spreadsheetml/2006/main" count="694" uniqueCount="267">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</sst>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3.6547728884092177</c:v>
                </c:pt>
                <c:pt idx="1">
                  <c:v>3.2192548342850742</c:v>
                </c:pt>
                <c:pt idx="2">
                  <c:v>2.8078061195054769</c:v>
                </c:pt>
                <c:pt idx="3">
                  <c:v>2.4192285200095363</c:v>
                </c:pt>
                <c:pt idx="4">
                  <c:v>2.0523823460426236</c:v>
                </c:pt>
                <c:pt idx="5">
                  <c:v>1.7061835731362027</c:v>
                </c:pt>
                <c:pt idx="6">
                  <c:v>1.3796011155955368</c:v>
                </c:pt>
                <c:pt idx="7">
                  <c:v>1.0716542352597402</c:v>
                </c:pt>
                <c:pt idx="8">
                  <c:v>0.78141007867820189</c:v>
                </c:pt>
                <c:pt idx="9">
                  <c:v>0.50798133620530717</c:v>
                </c:pt>
                <c:pt idx="10">
                  <c:v>0.25052401685507952</c:v>
                </c:pt>
                <c:pt idx="11">
                  <c:v>8.2353330769944222E-3</c:v>
                </c:pt>
                <c:pt idx="12">
                  <c:v>-0.21964831008155095</c:v>
                </c:pt>
                <c:pt idx="13">
                  <c:v>-0.43385322667498283</c:v>
                </c:pt>
                <c:pt idx="14">
                  <c:v>-0.63507026739819228</c:v>
                </c:pt>
                <c:pt idx="15">
                  <c:v>-0.82395654768452165</c:v>
                </c:pt>
                <c:pt idx="16">
                  <c:v>-1.0011370908404675</c:v>
                </c:pt>
                <c:pt idx="17">
                  <c:v>-1.1672063904643002</c:v>
                </c:pt>
                <c:pt idx="18">
                  <c:v>-1.3227298961783784</c:v>
                </c:pt>
                <c:pt idx="19">
                  <c:v>-1.4682454264983447</c:v>
                </c:pt>
                <c:pt idx="20">
                  <c:v>-1.6042645124676245</c:v>
                </c:pt>
                <c:pt idx="21">
                  <c:v>-1.7312736755002378</c:v>
                </c:pt>
                <c:pt idx="22">
                  <c:v>-1.8497356427000593</c:v>
                </c:pt>
                <c:pt idx="23">
                  <c:v>-1.9600905027585953</c:v>
                </c:pt>
                <c:pt idx="24">
                  <c:v>-2.0627568053759942</c:v>
                </c:pt>
                <c:pt idx="25">
                  <c:v>-2.1581326070010354</c:v>
                </c:pt>
                <c:pt idx="26">
                  <c:v>-2.2465964655445645</c:v>
                </c:pt>
                <c:pt idx="27">
                  <c:v>-2.3285083865869316</c:v>
                </c:pt>
                <c:pt idx="28">
                  <c:v>-2.4042107234729029</c:v>
                </c:pt>
                <c:pt idx="29">
                  <c:v>-2.4740290335673483</c:v>
                </c:pt>
                <c:pt idx="30">
                  <c:v>-2.5382728928306793</c:v>
                </c:pt>
                <c:pt idx="31">
                  <c:v>-2.5972366707648229</c:v>
                </c:pt>
                <c:pt idx="32">
                  <c:v>-2.6512002676777908</c:v>
                </c:pt>
                <c:pt idx="33">
                  <c:v>-2.70042981611752</c:v>
                </c:pt>
                <c:pt idx="34">
                  <c:v>-2.7451783482332459</c:v>
                </c:pt>
                <c:pt idx="35">
                  <c:v>-2.7856864307349238</c:v>
                </c:pt>
                <c:pt idx="36">
                  <c:v>-2.8221827690381129</c:v>
                </c:pt>
                <c:pt idx="37">
                  <c:v>-2.8548847821026566</c:v>
                </c:pt>
                <c:pt idx="38">
                  <c:v>-2.8839991493986257</c:v>
                </c:pt>
                <c:pt idx="39">
                  <c:v>-2.9097223313618628</c:v>
                </c:pt>
                <c:pt idx="40">
                  <c:v>-2.9322410646338555</c:v>
                </c:pt>
                <c:pt idx="41">
                  <c:v>-2.9517328333166502</c:v>
                </c:pt>
                <c:pt idx="42">
                  <c:v>-2.9683663174126043</c:v>
                </c:pt>
                <c:pt idx="43">
                  <c:v>-2.9823018195609738</c:v>
                </c:pt>
                <c:pt idx="44">
                  <c:v>-2.993691671128496</c:v>
                </c:pt>
                <c:pt idx="45">
                  <c:v>-3.0026806186589128</c:v>
                </c:pt>
                <c:pt idx="46">
                  <c:v>-3.0094061916370194</c:v>
                </c:pt>
                <c:pt idx="47">
                  <c:v>-3.013999052475647</c:v>
                </c:pt>
                <c:pt idx="48">
                  <c:v>-3.0165833295894462</c:v>
                </c:pt>
                <c:pt idx="49">
                  <c:v>-3.0172769343768353</c:v>
                </c:pt>
                <c:pt idx="50">
                  <c:v>-3.0161918628912168</c:v>
                </c:pt>
                <c:pt idx="51">
                  <c:v>-3.0134344829442119</c:v>
                </c:pt>
                <c:pt idx="52">
                  <c:v>-3.0091058073473387</c:v>
                </c:pt>
                <c:pt idx="53">
                  <c:v>-3.0033017539639095</c:v>
                </c:pt>
                <c:pt idx="54">
                  <c:v>-2.9961133932101318</c:v>
                </c:pt>
                <c:pt idx="55">
                  <c:v>-2.9876271836130992</c:v>
                </c:pt>
                <c:pt idx="56">
                  <c:v>-2.9779251960037425</c:v>
                </c:pt>
                <c:pt idx="57">
                  <c:v>-2.9670853268945478</c:v>
                </c:pt>
                <c:pt idx="58">
                  <c:v>-2.955181501565062</c:v>
                </c:pt>
                <c:pt idx="59">
                  <c:v>-2.9422838673527174</c:v>
                </c:pt>
                <c:pt idx="60">
                  <c:v>-2.9284589776222534</c:v>
                </c:pt>
                <c:pt idx="61">
                  <c:v>-2.9137699668640042</c:v>
                </c:pt>
                <c:pt idx="62">
                  <c:v>-2.8982767173493986</c:v>
                </c:pt>
                <c:pt idx="63">
                  <c:v>-2.882036017751207</c:v>
                </c:pt>
                <c:pt idx="64">
                  <c:v>-2.8651017141162756</c:v>
                </c:pt>
                <c:pt idx="65">
                  <c:v>-2.8475248535596345</c:v>
                </c:pt>
                <c:pt idx="66">
                  <c:v>-2.8293538210310123</c:v>
                </c:pt>
                <c:pt idx="67">
                  <c:v>-2.8106344694877068</c:v>
                </c:pt>
                <c:pt idx="68">
                  <c:v>-2.7914102437916255</c:v>
                </c:pt>
                <c:pt idx="69">
                  <c:v>-2.7717222986328829</c:v>
                </c:pt>
                <c:pt idx="70">
                  <c:v>-2.751609610767686</c:v>
                </c:pt>
                <c:pt idx="71">
                  <c:v>-2.7311090858443636</c:v>
                </c:pt>
                <c:pt idx="72">
                  <c:v>-2.7102556600780763</c:v>
                </c:pt>
                <c:pt idx="73">
                  <c:v>-2.6890823970222062</c:v>
                </c:pt>
                <c:pt idx="74">
                  <c:v>-2.6676205796723989</c:v>
                </c:pt>
                <c:pt idx="75">
                  <c:v>-2.6458997981278447</c:v>
                </c:pt>
                <c:pt idx="76">
                  <c:v>-2.6239480330235416</c:v>
                </c:pt>
                <c:pt idx="77">
                  <c:v>-2.6017917349369433</c:v>
                </c:pt>
                <c:pt idx="78">
                  <c:v>-2.5794558999626189</c:v>
                </c:pt>
                <c:pt idx="79">
                  <c:v>-2.5569641416391606</c:v>
                </c:pt>
                <c:pt idx="80">
                  <c:v>-2.5343387594037332</c:v>
                </c:pt>
                <c:pt idx="81">
                  <c:v>-2.5116008037411812</c:v>
                </c:pt>
                <c:pt idx="82">
                  <c:v>-2.4887701381865761</c:v>
                </c:pt>
                <c:pt idx="83">
                  <c:v>-2.4658654983324233</c:v>
                </c:pt>
                <c:pt idx="84">
                  <c:v>-2.442904547984468</c:v>
                </c:pt>
                <c:pt idx="85">
                  <c:v>-2.4199039326031264</c:v>
                </c:pt>
                <c:pt idx="86">
                  <c:v>-2.3968793301609446</c:v>
                </c:pt>
                <c:pt idx="87">
                  <c:v>-2.3738454995402338</c:v>
                </c:pt>
                <c:pt idx="88">
                  <c:v>-2.3508163265890532</c:v>
                </c:pt>
                <c:pt idx="89">
                  <c:v>-2.3278048679480277</c:v>
                </c:pt>
                <c:pt idx="90">
                  <c:v>-2.3048233927550785</c:v>
                </c:pt>
                <c:pt idx="91">
                  <c:v>-2.2818834223300017</c:v>
                </c:pt>
                <c:pt idx="92">
                  <c:v>-2.2589957679359278</c:v>
                </c:pt>
                <c:pt idx="93">
                  <c:v>-2.236170566710042</c:v>
                </c:pt>
                <c:pt idx="94">
                  <c:v>-2.2134173158514803</c:v>
                </c:pt>
                <c:pt idx="95">
                  <c:v>-2.1907449051501473</c:v>
                </c:pt>
                <c:pt idx="96">
                  <c:v>-2.1681616479361101</c:v>
                </c:pt>
                <c:pt idx="97">
                  <c:v>-2.1456753105254771</c:v>
                </c:pt>
                <c:pt idx="98">
                  <c:v>-2.1232931402349413</c:v>
                </c:pt>
                <c:pt idx="99">
                  <c:v>-2.1010218920337986</c:v>
                </c:pt>
                <c:pt idx="100">
                  <c:v>-2.0788678538988594</c:v>
                </c:pt>
                <c:pt idx="101">
                  <c:v>-2.0568368709346023</c:v>
                </c:pt>
                <c:pt idx="102">
                  <c:v>-2.0349343683178813</c:v>
                </c:pt>
                <c:pt idx="103">
                  <c:v>-2.0131653731236971</c:v>
                </c:pt>
                <c:pt idx="104">
                  <c:v>-1.9915345350857774</c:v>
                </c:pt>
                <c:pt idx="105">
                  <c:v>-1.9700461463431935</c:v>
                </c:pt>
                <c:pt idx="106">
                  <c:v>-1.9487041602217463</c:v>
                </c:pt>
                <c:pt idx="107">
                  <c:v>-1.9275122090965247</c:v>
                </c:pt>
                <c:pt idx="108">
                  <c:v>-1.9064736213798286</c:v>
                </c:pt>
                <c:pt idx="109">
                  <c:v>-1.8855914376765162</c:v>
                </c:pt>
                <c:pt idx="110">
                  <c:v>-1.8648684261468269</c:v>
                </c:pt>
                <c:pt idx="111">
                  <c:v>-1.8443070971148152</c:v>
                </c:pt>
                <c:pt idx="112">
                  <c:v>-1.8239097169586853</c:v>
                </c:pt>
                <c:pt idx="113">
                  <c:v>-1.8036783213176089</c:v>
                </c:pt>
                <c:pt idx="114">
                  <c:v>-1.7836147276479195</c:v>
                </c:pt>
                <c:pt idx="115">
                  <c:v>-1.7637205471600219</c:v>
                </c:pt>
                <c:pt idx="116">
                  <c:v>-1.7439971961658469</c:v>
                </c:pt>
                <c:pt idx="117">
                  <c:v>-1.7244459068652449</c:v>
                </c:pt>
                <c:pt idx="118">
                  <c:v>-1.7050677375983729</c:v>
                </c:pt>
                <c:pt idx="119">
                  <c:v>-1.6858635825898054</c:v>
                </c:pt>
                <c:pt idx="120">
                  <c:v>-1.6668341812088949</c:v>
                </c:pt>
                <c:pt idx="121">
                  <c:v>-1.6479801267697074</c:v>
                </c:pt>
                <c:pt idx="122">
                  <c:v>-1.6293018748927612</c:v>
                </c:pt>
                <c:pt idx="123">
                  <c:v>-1.6107997514497239</c:v>
                </c:pt>
                <c:pt idx="124">
                  <c:v>-1.5924739601111979</c:v>
                </c:pt>
                <c:pt idx="125">
                  <c:v>-1.5743245895167961</c:v>
                </c:pt>
                <c:pt idx="126">
                  <c:v>-1.5563516200857328</c:v>
                </c:pt>
                <c:pt idx="127">
                  <c:v>-1.5385549304853416</c:v>
                </c:pt>
                <c:pt idx="128">
                  <c:v>-1.5209343037740568</c:v>
                </c:pt>
                <c:pt idx="129">
                  <c:v>-1.5034894332346154</c:v>
                </c:pt>
                <c:pt idx="130">
                  <c:v>-1.4862199279124906</c:v>
                </c:pt>
                <c:pt idx="131">
                  <c:v>-1.4691253178738255</c:v>
                </c:pt>
                <c:pt idx="132">
                  <c:v>-1.4522050591964804</c:v>
                </c:pt>
                <c:pt idx="133">
                  <c:v>-1.4354585387071304</c:v>
                </c:pt>
                <c:pt idx="134">
                  <c:v>-1.4188850784767444</c:v>
                </c:pt>
                <c:pt idx="135">
                  <c:v>-1.4024839400861766</c:v>
                </c:pt>
                <c:pt idx="136">
                  <c:v>-1.3862543286730462</c:v>
                </c:pt>
                <c:pt idx="137">
                  <c:v>-1.3701953967705378</c:v>
                </c:pt>
                <c:pt idx="138">
                  <c:v>-1.3543062479482539</c:v>
                </c:pt>
                <c:pt idx="139">
                  <c:v>-1.3385859402647553</c:v>
                </c:pt>
                <c:pt idx="140">
                  <c:v>-1.3230334895409677</c:v>
                </c:pt>
                <c:pt idx="141">
                  <c:v>-1.3076478724631933</c:v>
                </c:pt>
                <c:pt idx="142">
                  <c:v>-1.2924280295240478</c:v>
                </c:pt>
                <c:pt idx="143">
                  <c:v>-1.2773728678092351</c:v>
                </c:pt>
                <c:pt idx="144">
                  <c:v>-1.2624812636377027</c:v>
                </c:pt>
                <c:pt idx="145">
                  <c:v>-1.247752065062351</c:v>
                </c:pt>
                <c:pt idx="146">
                  <c:v>-1.2331840942381347</c:v>
                </c:pt>
                <c:pt idx="147">
                  <c:v>-1.2187761496640492</c:v>
                </c:pt>
                <c:pt idx="148">
                  <c:v>-1.2045270083052015</c:v>
                </c:pt>
                <c:pt idx="149">
                  <c:v>-1.190435427600854</c:v>
                </c:pt>
                <c:pt idx="150">
                  <c:v>-1.1765001473640513</c:v>
                </c:pt>
                <c:pt idx="151">
                  <c:v>-1.162719891578174</c:v>
                </c:pt>
                <c:pt idx="152">
                  <c:v>-1.1490933700954942</c:v>
                </c:pt>
                <c:pt idx="153">
                  <c:v>-1.1356192802425777</c:v>
                </c:pt>
                <c:pt idx="154">
                  <c:v>-1.1222963083371365</c:v>
                </c:pt>
                <c:pt idx="155">
                  <c:v>-1.1091231311207146</c:v>
                </c:pt>
                <c:pt idx="156">
                  <c:v>-1.096098417111375</c:v>
                </c:pt>
                <c:pt idx="157">
                  <c:v>-1.0832208278803708</c:v>
                </c:pt>
                <c:pt idx="158">
                  <c:v>-1.0704890192565619</c:v>
                </c:pt>
                <c:pt idx="159">
                  <c:v>-1.0579016424621939</c:v>
                </c:pt>
                <c:pt idx="160">
                  <c:v>-1.0454573451834477</c:v>
                </c:pt>
                <c:pt idx="161">
                  <c:v>-1.0331547725790275</c:v>
                </c:pt>
                <c:pt idx="162">
                  <c:v>-1.0209925682298813</c:v>
                </c:pt>
                <c:pt idx="163">
                  <c:v>-1.008969375033012</c:v>
                </c:pt>
                <c:pt idx="164">
                  <c:v>-0.99708383604217921</c:v>
                </c:pt>
                <c:pt idx="165">
                  <c:v>-0.98533459525817446</c:v>
                </c:pt>
                <c:pt idx="166">
                  <c:v>-0.97372029837119956</c:v>
                </c:pt>
                <c:pt idx="167">
                  <c:v>-0.96223959345778665</c:v>
                </c:pt>
                <c:pt idx="168">
                  <c:v>-0.95089113163453798</c:v>
                </c:pt>
                <c:pt idx="169">
                  <c:v>-0.93967356767090282</c:v>
                </c:pt>
                <c:pt idx="170">
                  <c:v>-0.92858556056305563</c:v>
                </c:pt>
                <c:pt idx="171">
                  <c:v>-0.91762577407087287</c:v>
                </c:pt>
                <c:pt idx="172">
                  <c:v>-0.90679287721988366</c:v>
                </c:pt>
                <c:pt idx="173">
                  <c:v>-0.89608554477000202</c:v>
                </c:pt>
                <c:pt idx="174">
                  <c:v>-0.88550245765273805</c:v>
                </c:pt>
                <c:pt idx="175">
                  <c:v>-0.87504230337852162</c:v>
                </c:pt>
                <c:pt idx="176">
                  <c:v>-0.86470377641567742</c:v>
                </c:pt>
                <c:pt idx="177">
                  <c:v>-0.85448557854252638</c:v>
                </c:pt>
                <c:pt idx="178">
                  <c:v>-0.8443864191740108</c:v>
                </c:pt>
                <c:pt idx="179">
                  <c:v>-0.83440501566417147</c:v>
                </c:pt>
                <c:pt idx="180">
                  <c:v>-0.82454009358574765</c:v>
                </c:pt>
                <c:pt idx="181">
                  <c:v>-0.81479038698809425</c:v>
                </c:pt>
                <c:pt idx="182">
                  <c:v>-0.80515463863457104</c:v>
                </c:pt>
                <c:pt idx="183">
                  <c:v>-0.79563160022048462</c:v>
                </c:pt>
                <c:pt idx="184">
                  <c:v>-0.7862200325726233</c:v>
                </c:pt>
                <c:pt idx="185">
                  <c:v>-0.77691870583136002</c:v>
                </c:pt>
                <c:pt idx="186">
                  <c:v>-0.76772639961627476</c:v>
                </c:pt>
                <c:pt idx="187">
                  <c:v>-0.75864190317616875</c:v>
                </c:pt>
                <c:pt idx="188">
                  <c:v>-0.74966401552433093</c:v>
                </c:pt>
                <c:pt idx="189">
                  <c:v>-0.74079154555984861</c:v>
                </c:pt>
                <c:pt idx="190">
                  <c:v>-0.7320233121757328</c:v>
                </c:pt>
                <c:pt idx="191">
                  <c:v>-0.72335814435458956</c:v>
                </c:pt>
                <c:pt idx="192">
                  <c:v>-0.71479488125251278</c:v>
                </c:pt>
                <c:pt idx="193">
                  <c:v>-0.70633237227187751</c:v>
                </c:pt>
                <c:pt idx="194">
                  <c:v>-0.69796947712362678</c:v>
                </c:pt>
                <c:pt idx="195">
                  <c:v>-0.68970506587967928</c:v>
                </c:pt>
                <c:pt idx="196">
                  <c:v>-0.68153801901599265</c:v>
                </c:pt>
                <c:pt idx="197">
                  <c:v>-0.67346722744682819</c:v>
                </c:pt>
                <c:pt idx="198">
                  <c:v>-0.66549159255073231</c:v>
                </c:pt>
                <c:pt idx="199">
                  <c:v>-0.65761002618870557</c:v>
                </c:pt>
                <c:pt idx="200">
                  <c:v>-0.64982145071502084</c:v>
                </c:pt>
                <c:pt idx="201">
                  <c:v>-0.64212479898112973</c:v>
                </c:pt>
                <c:pt idx="202">
                  <c:v>-0.63451901433307212</c:v>
                </c:pt>
                <c:pt idx="203">
                  <c:v>-0.6270030506027735</c:v>
                </c:pt>
                <c:pt idx="204">
                  <c:v>-0.61957587209360521</c:v>
                </c:pt>
                <c:pt idx="205">
                  <c:v>-0.61223645356057266</c:v>
                </c:pt>
                <c:pt idx="206">
                  <c:v>-0.60498378018544818</c:v>
                </c:pt>
                <c:pt idx="207">
                  <c:v>-0.59781684754718667</c:v>
                </c:pt>
                <c:pt idx="208">
                  <c:v>-0.59073466158790933</c:v>
                </c:pt>
                <c:pt idx="209">
                  <c:v>-0.58373623857475487</c:v>
                </c:pt>
                <c:pt idx="210">
                  <c:v>-0.57682060505786592</c:v>
                </c:pt>
                <c:pt idx="211">
                  <c:v>-0.56998679782476724</c:v>
                </c:pt>
                <c:pt idx="212">
                  <c:v>-0.56323386385138197</c:v>
                </c:pt>
                <c:pt idx="213">
                  <c:v>-0.55656086024992357</c:v>
                </c:pt>
                <c:pt idx="214">
                  <c:v>-0.54996685421387181</c:v>
                </c:pt>
                <c:pt idx="215">
                  <c:v>-0.54345092296025077</c:v>
                </c:pt>
                <c:pt idx="216">
                  <c:v>-0.53701215366940613</c:v>
                </c:pt>
                <c:pt idx="217">
                  <c:v>-0.53064964342246668</c:v>
                </c:pt>
                <c:pt idx="218">
                  <c:v>-0.52436249913666244</c:v>
                </c:pt>
                <c:pt idx="219">
                  <c:v>-0.51814983749868271</c:v>
                </c:pt>
                <c:pt idx="220">
                  <c:v>-0.51201078489621432</c:v>
                </c:pt>
                <c:pt idx="221">
                  <c:v>-0.5059444773478271</c:v>
                </c:pt>
                <c:pt idx="222">
                  <c:v>-0.49995006043133772</c:v>
                </c:pt>
                <c:pt idx="223">
                  <c:v>-0.49402668921079362</c:v>
                </c:pt>
                <c:pt idx="224">
                  <c:v>-0.48817352816220039</c:v>
                </c:pt>
                <c:pt idx="225">
                  <c:v>-0.48238975109812021</c:v>
                </c:pt>
                <c:pt idx="226">
                  <c:v>-0.4766745410912443</c:v>
                </c:pt>
                <c:pt idx="227">
                  <c:v>-0.47102709039705865</c:v>
                </c:pt>
                <c:pt idx="228">
                  <c:v>-0.46544660037569946</c:v>
                </c:pt>
                <c:pt idx="229">
                  <c:v>-0.45993228141309034</c:v>
                </c:pt>
                <c:pt idx="230">
                  <c:v>-0.4544833528414654</c:v>
                </c:pt>
                <c:pt idx="231">
                  <c:v>-0.44909904285934782</c:v>
                </c:pt>
                <c:pt idx="232">
                  <c:v>-0.44377858845107887</c:v>
                </c:pt>
                <c:pt idx="233">
                  <c:v>-0.43852123530596304</c:v>
                </c:pt>
                <c:pt idx="234">
                  <c:v>-0.43332623773710766</c:v>
                </c:pt>
                <c:pt idx="235">
                  <c:v>-0.42819285860002471</c:v>
                </c:pt>
                <c:pt idx="236">
                  <c:v>-0.42312036921105234</c:v>
                </c:pt>
                <c:pt idx="237">
                  <c:v>-0.41810804926566492</c:v>
                </c:pt>
                <c:pt idx="238">
                  <c:v>-0.41315518675672469</c:v>
                </c:pt>
                <c:pt idx="239">
                  <c:v>-0.40826107789272031</c:v>
                </c:pt>
                <c:pt idx="240">
                  <c:v>-0.40342502701606014</c:v>
                </c:pt>
                <c:pt idx="241">
                  <c:v>-0.39864634652144687</c:v>
                </c:pt>
                <c:pt idx="242">
                  <c:v>-0.39392435677439325</c:v>
                </c:pt>
                <c:pt idx="243">
                  <c:v>-0.38925838602990948</c:v>
                </c:pt>
                <c:pt idx="244">
                  <c:v>-0.38464777035140985</c:v>
                </c:pt>
                <c:pt idx="245">
                  <c:v>-0.3800918535298663</c:v>
                </c:pt>
                <c:pt idx="246">
                  <c:v>-0.37558998700324986</c:v>
                </c:pt>
                <c:pt idx="247">
                  <c:v>-0.37114152977628667</c:v>
                </c:pt>
                <c:pt idx="248">
                  <c:v>-0.36674584834055896</c:v>
                </c:pt>
                <c:pt idx="249">
                  <c:v>-0.36240231659498257</c:v>
                </c:pt>
                <c:pt idx="250">
                  <c:v>-0.35811031576668106</c:v>
                </c:pt>
                <c:pt idx="251">
                  <c:v>-0.35386923433228279</c:v>
                </c:pt>
                <c:pt idx="252">
                  <c:v>-0.34967846793966156</c:v>
                </c:pt>
                <c:pt idx="253">
                  <c:v>-0.34553741933014848</c:v>
                </c:pt>
                <c:pt idx="254">
                  <c:v>-0.34144549826121839</c:v>
                </c:pt>
                <c:pt idx="255">
                  <c:v>-0.33740212142968606</c:v>
                </c:pt>
                <c:pt idx="256">
                  <c:v>-0.33340671239541703</c:v>
                </c:pt>
                <c:pt idx="257">
                  <c:v>-0.32945870150557183</c:v>
                </c:pt>
                <c:pt idx="258">
                  <c:v>-0.32555752581939518</c:v>
                </c:pt>
                <c:pt idx="259">
                  <c:v>-0.32170262903356411</c:v>
                </c:pt>
                <c:pt idx="260">
                  <c:v>-0.31789346140811475</c:v>
                </c:pt>
                <c:pt idx="261">
                  <c:v>-0.31412947969292482</c:v>
                </c:pt>
                <c:pt idx="262">
                  <c:v>-0.31041014705481912</c:v>
                </c:pt>
                <c:pt idx="263">
                  <c:v>-0.30673493300524673</c:v>
                </c:pt>
                <c:pt idx="264">
                  <c:v>-0.30310331332858315</c:v>
                </c:pt>
                <c:pt idx="265">
                  <c:v>-0.29951477001101828</c:v>
                </c:pt>
                <c:pt idx="266">
                  <c:v>-0.295968791170094</c:v>
                </c:pt>
                <c:pt idx="267">
                  <c:v>-0.29246487098484364</c:v>
                </c:pt>
                <c:pt idx="268">
                  <c:v>-0.28900250962657026</c:v>
                </c:pt>
                <c:pt idx="269">
                  <c:v>-0.28558121319023932</c:v>
                </c:pt>
                <c:pt idx="270">
                  <c:v>-0.28220049362653127</c:v>
                </c:pt>
                <c:pt idx="271">
                  <c:v>-0.27885986867451101</c:v>
                </c:pt>
                <c:pt idx="272">
                  <c:v>-0.27555886179495015</c:v>
                </c:pt>
                <c:pt idx="273">
                  <c:v>-0.27229700210426983</c:v>
                </c:pt>
                <c:pt idx="274">
                  <c:v>-0.26907382430915366</c:v>
                </c:pt>
                <c:pt idx="275">
                  <c:v>-0.26588886864177852</c:v>
                </c:pt>
                <c:pt idx="276">
                  <c:v>-0.26274168079570742</c:v>
                </c:pt>
                <c:pt idx="277">
                  <c:v>-0.25963181186239659</c:v>
                </c:pt>
                <c:pt idx="278">
                  <c:v>-0.25655881826838084</c:v>
                </c:pt>
                <c:pt idx="279">
                  <c:v>-0.25352226171306785</c:v>
                </c:pt>
                <c:pt idx="280">
                  <c:v>-0.25052170910719518</c:v>
                </c:pt>
                <c:pt idx="281">
                  <c:v>-0.24755673251189764</c:v>
                </c:pt>
                <c:pt idx="282">
                  <c:v>-0.24462690907844017</c:v>
                </c:pt>
                <c:pt idx="283">
                  <c:v>-0.24173182098856816</c:v>
                </c:pt>
                <c:pt idx="284">
                  <c:v>-0.23887105539548242</c:v>
                </c:pt>
                <c:pt idx="285">
                  <c:v>-0.23604420436545856</c:v>
                </c:pt>
                <c:pt idx="286">
                  <c:v>-0.23325086482007454</c:v>
                </c:pt>
                <c:pt idx="287">
                  <c:v>-0.23049063847908197</c:v>
                </c:pt>
                <c:pt idx="288">
                  <c:v>-0.22776313180386928</c:v>
                </c:pt>
                <c:pt idx="289">
                  <c:v>-0.22506795594156165</c:v>
                </c:pt>
                <c:pt idx="290">
                  <c:v>-0.22240472666971761</c:v>
                </c:pt>
                <c:pt idx="291">
                  <c:v>-0.21977306434165075</c:v>
                </c:pt>
                <c:pt idx="292">
                  <c:v>-0.2171725938323332</c:v>
                </c:pt>
                <c:pt idx="293">
                  <c:v>-0.21460294448491582</c:v>
                </c:pt>
                <c:pt idx="294">
                  <c:v>-0.21206375005783187</c:v>
                </c:pt>
                <c:pt idx="295">
                  <c:v>-0.20955464867250714</c:v>
                </c:pt>
                <c:pt idx="296">
                  <c:v>-0.20707528276163631</c:v>
                </c:pt>
                <c:pt idx="297">
                  <c:v>-0.20462529901805759</c:v>
                </c:pt>
                <c:pt idx="298">
                  <c:v>-0.2022043483441931</c:v>
                </c:pt>
                <c:pt idx="299">
                  <c:v>-0.19981208580207713</c:v>
                </c:pt>
                <c:pt idx="300">
                  <c:v>-0.19744817056393393</c:v>
                </c:pt>
                <c:pt idx="301">
                  <c:v>-0.19511226586333069</c:v>
                </c:pt>
                <c:pt idx="302">
                  <c:v>-0.19280403894688225</c:v>
                </c:pt>
                <c:pt idx="303">
                  <c:v>-0.19052316102652153</c:v>
                </c:pt>
                <c:pt idx="304">
                  <c:v>-0.18826930723229846</c:v>
                </c:pt>
                <c:pt idx="305">
                  <c:v>-0.18604215656573941</c:v>
                </c:pt>
                <c:pt idx="306">
                  <c:v>-0.18384139185373224</c:v>
                </c:pt>
                <c:pt idx="307">
                  <c:v>-0.18166669970296201</c:v>
                </c:pt>
                <c:pt idx="308">
                  <c:v>-0.17951777045485295</c:v>
                </c:pt>
                <c:pt idx="309">
                  <c:v>-0.17739429814104957</c:v>
                </c:pt>
                <c:pt idx="310">
                  <c:v>-0.17529598043941019</c:v>
                </c:pt>
                <c:pt idx="311">
                  <c:v>-0.17322251863051383</c:v>
                </c:pt>
                <c:pt idx="312">
                  <c:v>-0.17117361755467558</c:v>
                </c:pt>
                <c:pt idx="313">
                  <c:v>-0.16914898556946403</c:v>
                </c:pt>
                <c:pt idx="314">
                  <c:v>-0.16714833450771704</c:v>
                </c:pt>
                <c:pt idx="315">
                  <c:v>-0.16517137963604972</c:v>
                </c:pt>
                <c:pt idx="316">
                  <c:v>-0.16321783961385014</c:v>
                </c:pt>
                <c:pt idx="317">
                  <c:v>-0.16128743645275678</c:v>
                </c:pt>
                <c:pt idx="318">
                  <c:v>-0.15937989547661469</c:v>
                </c:pt>
                <c:pt idx="319">
                  <c:v>-0.15749494528190253</c:v>
                </c:pt>
                <c:pt idx="320">
                  <c:v>-0.15563231769862793</c:v>
                </c:pt>
                <c:pt idx="321">
                  <c:v>-0.15379174775168433</c:v>
                </c:pt>
                <c:pt idx="322">
                  <c:v>-0.15197297362266596</c:v>
                </c:pt>
                <c:pt idx="323">
                  <c:v>-0.15017573661213451</c:v>
                </c:pt>
                <c:pt idx="324">
                  <c:v>-0.14839978110233357</c:v>
                </c:pt>
                <c:pt idx="325">
                  <c:v>-0.14664485452034517</c:v>
                </c:pt>
                <c:pt idx="326">
                  <c:v>-0.14491070730168445</c:v>
                </c:pt>
                <c:pt idx="327">
                  <c:v>-0.14319709285432775</c:v>
                </c:pt>
                <c:pt idx="328">
                  <c:v>-0.14150376752316554</c:v>
                </c:pt>
                <c:pt idx="329">
                  <c:v>-0.13983049055488361</c:v>
                </c:pt>
                <c:pt idx="330">
                  <c:v>-0.13817702406325799</c:v>
                </c:pt>
                <c:pt idx="331">
                  <c:v>-0.13654313299486634</c:v>
                </c:pt>
                <c:pt idx="332">
                  <c:v>-0.13492858509520725</c:v>
                </c:pt>
                <c:pt idx="333">
                  <c:v>-0.13333315087522513</c:v>
                </c:pt>
                <c:pt idx="334">
                  <c:v>-0.13175660357823218</c:v>
                </c:pt>
                <c:pt idx="335">
                  <c:v>-0.13019871914723</c:v>
                </c:pt>
                <c:pt idx="336">
                  <c:v>-0.12865927619261738</c:v>
                </c:pt>
                <c:pt idx="337">
                  <c:v>-0.12713805596028693</c:v>
                </c:pt>
                <c:pt idx="338">
                  <c:v>-0.12563484230010313</c:v>
                </c:pt>
                <c:pt idx="339">
                  <c:v>-0.12414942163475715</c:v>
                </c:pt>
                <c:pt idx="340">
                  <c:v>-0.12268158292899489</c:v>
                </c:pt>
                <c:pt idx="341">
                  <c:v>-0.12123111765921367</c:v>
                </c:pt>
                <c:pt idx="342">
                  <c:v>-0.11979781978342351</c:v>
                </c:pt>
                <c:pt idx="343">
                  <c:v>-0.11838148571156799</c:v>
                </c:pt>
                <c:pt idx="344">
                  <c:v>-0.11698191427620146</c:v>
                </c:pt>
                <c:pt idx="345">
                  <c:v>-0.11559890670351748</c:v>
                </c:pt>
                <c:pt idx="346">
                  <c:v>-0.11423226658472546</c:v>
                </c:pt>
                <c:pt idx="347">
                  <c:v>-0.11288179984777025</c:v>
                </c:pt>
                <c:pt idx="348">
                  <c:v>-0.11154731472939139</c:v>
                </c:pt>
                <c:pt idx="349">
                  <c:v>-0.1102286217475176</c:v>
                </c:pt>
                <c:pt idx="350">
                  <c:v>-0.10892553367399312</c:v>
                </c:pt>
                <c:pt idx="351">
                  <c:v>-0.10763786550763134</c:v>
                </c:pt>
                <c:pt idx="352">
                  <c:v>-0.10636543444759192</c:v>
                </c:pt>
                <c:pt idx="353">
                  <c:v>-0.10510805986707793</c:v>
                </c:pt>
                <c:pt idx="354">
                  <c:v>-0.10386556328734955</c:v>
                </c:pt>
                <c:pt idx="355">
                  <c:v>-0.10263776835204798</c:v>
                </c:pt>
                <c:pt idx="356">
                  <c:v>-0.10142450080183138</c:v>
                </c:pt>
                <c:pt idx="357">
                  <c:v>-0.10022558844931183</c:v>
                </c:pt>
                <c:pt idx="358">
                  <c:v>-9.9040861154296195E-2</c:v>
                </c:pt>
                <c:pt idx="359">
                  <c:v>-9.7870150799323305E-2</c:v>
                </c:pt>
                <c:pt idx="360">
                  <c:v>-9.6713291265496326E-2</c:v>
                </c:pt>
                <c:pt idx="361">
                  <c:v>-9.5570118408603202E-2</c:v>
                </c:pt>
                <c:pt idx="362">
                  <c:v>-9.4440470035527829E-2</c:v>
                </c:pt>
                <c:pt idx="363">
                  <c:v>-9.332418588094149E-2</c:v>
                </c:pt>
                <c:pt idx="364">
                  <c:v>-9.2221107584275791E-2</c:v>
                </c:pt>
                <c:pt idx="365">
                  <c:v>-9.1131078666973397E-2</c:v>
                </c:pt>
                <c:pt idx="366">
                  <c:v>-9.0053944510010364E-2</c:v>
                </c:pt>
                <c:pt idx="367">
                  <c:v>-8.8989552331689967E-2</c:v>
                </c:pt>
                <c:pt idx="368">
                  <c:v>-8.7937751165703196E-2</c:v>
                </c:pt>
                <c:pt idx="369">
                  <c:v>-8.6898391839452749E-2</c:v>
                </c:pt>
                <c:pt idx="370">
                  <c:v>-8.5871326952637925E-2</c:v>
                </c:pt>
                <c:pt idx="371">
                  <c:v>-8.485641085609677E-2</c:v>
                </c:pt>
                <c:pt idx="372">
                  <c:v>-8.3853499630902537E-2</c:v>
                </c:pt>
                <c:pt idx="373">
                  <c:v>-8.286245106771134E-2</c:v>
                </c:pt>
                <c:pt idx="374">
                  <c:v>-8.1883124646358302E-2</c:v>
                </c:pt>
                <c:pt idx="375">
                  <c:v>-8.0915381515698617E-2</c:v>
                </c:pt>
                <c:pt idx="376">
                  <c:v>-7.9959084473691031E-2</c:v>
                </c:pt>
                <c:pt idx="377">
                  <c:v>-7.9014097947720657E-2</c:v>
                </c:pt>
                <c:pt idx="378">
                  <c:v>-7.8080287975158064E-2</c:v>
                </c:pt>
                <c:pt idx="379">
                  <c:v>-7.7157522184152325E-2</c:v>
                </c:pt>
                <c:pt idx="380">
                  <c:v>-7.6245669774654398E-2</c:v>
                </c:pt>
                <c:pt idx="381">
                  <c:v>-7.5344601499669026E-2</c:v>
                </c:pt>
                <c:pt idx="382">
                  <c:v>-7.4454189646730673E-2</c:v>
                </c:pt>
                <c:pt idx="383">
                  <c:v>-7.3574308019603976E-2</c:v>
                </c:pt>
                <c:pt idx="384">
                  <c:v>-7.2704831920201926E-2</c:v>
                </c:pt>
                <c:pt idx="385">
                  <c:v>-7.1845638130722242E-2</c:v>
                </c:pt>
                <c:pt idx="386">
                  <c:v>-7.0996604895998169E-2</c:v>
                </c:pt>
                <c:pt idx="387">
                  <c:v>-7.0157611906061595E-2</c:v>
                </c:pt>
                <c:pt idx="388">
                  <c:v>-6.9328540278913761E-2</c:v>
                </c:pt>
                <c:pt idx="389">
                  <c:v>-6.8509272543505292E-2</c:v>
                </c:pt>
                <c:pt idx="390">
                  <c:v>-6.769969262291918E-2</c:v>
                </c:pt>
                <c:pt idx="391">
                  <c:v>-6.6899685817754642E-2</c:v>
                </c:pt>
                <c:pt idx="392">
                  <c:v>-6.6109138789712973E-2</c:v>
                </c:pt>
                <c:pt idx="393">
                  <c:v>-6.5327939545377745E-2</c:v>
                </c:pt>
                <c:pt idx="394">
                  <c:v>-6.4555977420191271E-2</c:v>
                </c:pt>
                <c:pt idx="395">
                  <c:v>-6.3793143062622681E-2</c:v>
                </c:pt>
                <c:pt idx="396">
                  <c:v>-6.3039328418525872E-2</c:v>
                </c:pt>
                <c:pt idx="397">
                  <c:v>-6.2294426715685455E-2</c:v>
                </c:pt>
                <c:pt idx="398">
                  <c:v>-6.1558332448547498E-2</c:v>
                </c:pt>
                <c:pt idx="399">
                  <c:v>-6.083094136313396E-2</c:v>
                </c:pt>
                <c:pt idx="400">
                  <c:v>-6.0112150442137441E-2</c:v>
                </c:pt>
                <c:pt idx="401">
                  <c:v>-5.9401857890195135E-2</c:v>
                </c:pt>
                <c:pt idx="402">
                  <c:v>-5.8699963119338956E-2</c:v>
                </c:pt>
                <c:pt idx="403">
                  <c:v>-5.8006366734620216E-2</c:v>
                </c:pt>
                <c:pt idx="404">
                  <c:v>-5.7320970519906561E-2</c:v>
                </c:pt>
                <c:pt idx="405">
                  <c:v>-5.6643677423849036E-2</c:v>
                </c:pt>
                <c:pt idx="406">
                  <c:v>-5.5974391546017438E-2</c:v>
                </c:pt>
                <c:pt idx="407">
                  <c:v>-5.5313018123201552E-2</c:v>
                </c:pt>
                <c:pt idx="408">
                  <c:v>-5.4659463515876965E-2</c:v>
                </c:pt>
                <c:pt idx="409">
                  <c:v>-5.4013635194831856E-2</c:v>
                </c:pt>
                <c:pt idx="410">
                  <c:v>-5.3375441727955851E-2</c:v>
                </c:pt>
                <c:pt idx="411">
                  <c:v>-5.2744792767185009E-2</c:v>
                </c:pt>
                <c:pt idx="412">
                  <c:v>-5.2121599035604357E-2</c:v>
                </c:pt>
                <c:pt idx="413">
                  <c:v>-5.1505772314704712E-2</c:v>
                </c:pt>
                <c:pt idx="414">
                  <c:v>-5.0897225431791669E-2</c:v>
                </c:pt>
                <c:pt idx="415">
                  <c:v>-5.0295872247545545E-2</c:v>
                </c:pt>
                <c:pt idx="416">
                  <c:v>-4.9701627643730088E-2</c:v>
                </c:pt>
                <c:pt idx="417">
                  <c:v>-4.9114407511048563E-2</c:v>
                </c:pt>
                <c:pt idx="418">
                  <c:v>-4.8534128737144328E-2</c:v>
                </c:pt>
                <c:pt idx="419">
                  <c:v>-4.7960709194746244E-2</c:v>
                </c:pt>
                <c:pt idx="420">
                  <c:v>-4.7394067729954595E-2</c:v>
                </c:pt>
                <c:pt idx="421">
                  <c:v>-4.6834124150667941E-2</c:v>
                </c:pt>
                <c:pt idx="422">
                  <c:v>-4.628079921514807E-2</c:v>
                </c:pt>
                <c:pt idx="423">
                  <c:v>-4.5734014620721776E-2</c:v>
                </c:pt>
                <c:pt idx="424">
                  <c:v>-4.5193692992617496E-2</c:v>
                </c:pt>
                <c:pt idx="425">
                  <c:v>-4.4659757872935836E-2</c:v>
                </c:pt>
                <c:pt idx="426">
                  <c:v>-4.4132133709751539E-2</c:v>
                </c:pt>
                <c:pt idx="427">
                  <c:v>-4.3610745846345882E-2</c:v>
                </c:pt>
                <c:pt idx="428">
                  <c:v>-4.3095520510567691E-2</c:v>
                </c:pt>
                <c:pt idx="429">
                  <c:v>-4.2586384804321566E-2</c:v>
                </c:pt>
                <c:pt idx="430">
                  <c:v>-4.2083266693181638E-2</c:v>
                </c:pt>
                <c:pt idx="431">
                  <c:v>-4.1586094996129454E-2</c:v>
                </c:pt>
                <c:pt idx="432">
                  <c:v>-4.1094799375414243E-2</c:v>
                </c:pt>
                <c:pt idx="433">
                  <c:v>-4.0609310326534719E-2</c:v>
                </c:pt>
                <c:pt idx="434">
                  <c:v>-4.0129559168340087E-2</c:v>
                </c:pt>
                <c:pt idx="435">
                  <c:v>-3.9655478033249501E-2</c:v>
                </c:pt>
                <c:pt idx="436">
                  <c:v>-3.9186999857588188E-2</c:v>
                </c:pt>
                <c:pt idx="437">
                  <c:v>-3.8724058372039141E-2</c:v>
                </c:pt>
                <c:pt idx="438">
                  <c:v>-3.8266588092208467E-2</c:v>
                </c:pt>
                <c:pt idx="439">
                  <c:v>-3.7814524309303515E-2</c:v>
                </c:pt>
                <c:pt idx="440">
                  <c:v>-3.7367803080922558E-2</c:v>
                </c:pt>
                <c:pt idx="441">
                  <c:v>-3.69263612219538E-2</c:v>
                </c:pt>
                <c:pt idx="442">
                  <c:v>-3.6490136295583418E-2</c:v>
                </c:pt>
                <c:pt idx="443">
                  <c:v>-3.6059066604410751E-2</c:v>
                </c:pt>
                <c:pt idx="444">
                  <c:v>-3.5633091181669421E-2</c:v>
                </c:pt>
                <c:pt idx="445">
                  <c:v>-3.5212149782553277E-2</c:v>
                </c:pt>
                <c:pt idx="446">
                  <c:v>-3.4796182875645967E-2</c:v>
                </c:pt>
                <c:pt idx="447">
                  <c:v>-3.4385131634452136E-2</c:v>
                </c:pt>
                <c:pt idx="448">
                  <c:v>-3.3978937929030187E-2</c:v>
                </c:pt>
                <c:pt idx="449">
                  <c:v>-3.3577544317724688E-2</c:v>
                </c:pt>
                <c:pt idx="450">
                  <c:v>-3.3180894038997204E-2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0.62253659973116626</c:v>
                </c:pt>
                <c:pt idx="1">
                  <c:v>0.35194415042040994</c:v>
                </c:pt>
                <c:pt idx="2">
                  <c:v>9.3650547370822679E-2</c:v>
                </c:pt>
                <c:pt idx="3">
                  <c:v>-0.15281434497049062</c:v>
                </c:pt>
                <c:pt idx="4">
                  <c:v>-0.38790306152375109</c:v>
                </c:pt>
                <c:pt idx="5">
                  <c:v>-0.61205121409803809</c:v>
                </c:pt>
                <c:pt idx="6">
                  <c:v>-0.82567814144527496</c:v>
                </c:pt>
                <c:pt idx="7">
                  <c:v>-1.0291875330350706</c:v>
                </c:pt>
                <c:pt idx="8">
                  <c:v>-1.2229680276835246</c:v>
                </c:pt>
                <c:pt idx="9">
                  <c:v>-1.4073937881172203</c:v>
                </c:pt>
                <c:pt idx="10">
                  <c:v>-1.5828250525031962</c:v>
                </c:pt>
                <c:pt idx="11">
                  <c:v>-1.7496086639290827</c:v>
                </c:pt>
                <c:pt idx="12">
                  <c:v>-1.9080785787717005</c:v>
                </c:pt>
                <c:pt idx="13">
                  <c:v>-2.0585563548505137</c:v>
                </c:pt>
                <c:pt idx="14">
                  <c:v>-2.2013516202208017</c:v>
                </c:pt>
                <c:pt idx="15">
                  <c:v>-2.3367625234232001</c:v>
                </c:pt>
                <c:pt idx="16">
                  <c:v>-2.4650761659691227</c:v>
                </c:pt>
                <c:pt idx="17">
                  <c:v>-2.5865690178065446</c:v>
                </c:pt>
                <c:pt idx="18">
                  <c:v>-2.701507316477298</c:v>
                </c:pt>
                <c:pt idx="19">
                  <c:v>-2.8101474506450366</c:v>
                </c:pt>
                <c:pt idx="20">
                  <c:v>-2.9127363286430787</c:v>
                </c:pt>
                <c:pt idx="21">
                  <c:v>-3.0095117326621086</c:v>
                </c:pt>
                <c:pt idx="22">
                  <c:v>-3.1007026591705467</c:v>
                </c:pt>
                <c:pt idx="23">
                  <c:v>-3.1865296461341881</c:v>
                </c:pt>
                <c:pt idx="24">
                  <c:v>-3.2672050875766505</c:v>
                </c:pt>
                <c:pt idx="25">
                  <c:v>-3.3429335359985464</c:v>
                </c:pt>
                <c:pt idx="26">
                  <c:v>-3.413911993150669</c:v>
                </c:pt>
                <c:pt idx="27">
                  <c:v>-3.4803301896348353</c:v>
                </c:pt>
                <c:pt idx="28">
                  <c:v>-3.5423708537854663</c:v>
                </c:pt>
                <c:pt idx="29">
                  <c:v>-3.600209970265432</c:v>
                </c:pt>
                <c:pt idx="30">
                  <c:v>-3.6540170287909559</c:v>
                </c:pt>
                <c:pt idx="31">
                  <c:v>-3.7039552633825021</c:v>
                </c:pt>
                <c:pt idx="32">
                  <c:v>-3.7501818825215842</c:v>
                </c:pt>
                <c:pt idx="33">
                  <c:v>-3.7928482905772056</c:v>
                </c:pt>
                <c:pt idx="34">
                  <c:v>-3.8321003008501258</c:v>
                </c:pt>
                <c:pt idx="35">
                  <c:v>-3.8680783405683572</c:v>
                </c:pt>
                <c:pt idx="36">
                  <c:v>-3.9009176481532108</c:v>
                </c:pt>
                <c:pt idx="37">
                  <c:v>-3.9307484630617107</c:v>
                </c:pt>
                <c:pt idx="38">
                  <c:v>-3.9576962084983105</c:v>
                </c:pt>
                <c:pt idx="39">
                  <c:v>-3.9818816672766331</c:v>
                </c:pt>
                <c:pt idx="40">
                  <c:v>-4.003421151100115</c:v>
                </c:pt>
                <c:pt idx="41">
                  <c:v>-4.0224266635193135</c:v>
                </c:pt>
                <c:pt idx="42">
                  <c:v>-4.0390060568128785</c:v>
                </c:pt>
                <c:pt idx="43">
                  <c:v>-4.0532631830289541</c:v>
                </c:pt>
                <c:pt idx="44">
                  <c:v>-4.0652980394140306</c:v>
                </c:pt>
                <c:pt idx="45">
                  <c:v>-4.0752069084468587</c:v>
                </c:pt>
                <c:pt idx="46">
                  <c:v>-4.0830824926861684</c:v>
                </c:pt>
                <c:pt idx="47">
                  <c:v>-4.089014044632318</c:v>
                </c:pt>
                <c:pt idx="48">
                  <c:v>-4.0930874917948845</c:v>
                </c:pt>
                <c:pt idx="49">
                  <c:v>-4.0953855571503572</c:v>
                </c:pt>
                <c:pt idx="50">
                  <c:v>-4.095987875166629</c:v>
                </c:pt>
                <c:pt idx="51">
                  <c:v>-4.094971103563827</c:v>
                </c:pt>
                <c:pt idx="52">
                  <c:v>-4.0924090309741832</c:v>
                </c:pt>
                <c:pt idx="53">
                  <c:v>-4.088372680657085</c:v>
                </c:pt>
                <c:pt idx="54">
                  <c:v>-4.0829304104191984</c:v>
                </c:pt>
                <c:pt idx="55">
                  <c:v>-4.0761480088835427</c:v>
                </c:pt>
                <c:pt idx="56">
                  <c:v>-4.0680887882456211</c:v>
                </c:pt>
                <c:pt idx="57">
                  <c:v>-4.0588136736492917</c:v>
                </c:pt>
                <c:pt idx="58">
                  <c:v>-4.0483812893097264</c:v>
                </c:pt>
                <c:pt idx="59">
                  <c:v>-4.0368480415057446</c:v>
                </c:pt>
                <c:pt idx="60">
                  <c:v>-4.0242681985590822</c:v>
                </c:pt>
                <c:pt idx="61">
                  <c:v>-4.0106939679134053</c:v>
                </c:pt>
                <c:pt idx="62">
                  <c:v>-3.9961755704215163</c:v>
                </c:pt>
                <c:pt idx="63">
                  <c:v>-3.9807613119449208</c:v>
                </c:pt>
                <c:pt idx="64">
                  <c:v>-3.9644976523658748</c:v>
                </c:pt>
                <c:pt idx="65">
                  <c:v>-3.9474292721080877</c:v>
                </c:pt>
                <c:pt idx="66">
                  <c:v>-3.9295991362585516</c:v>
                </c:pt>
                <c:pt idx="67">
                  <c:v>-3.9110485563793751</c:v>
                </c:pt>
                <c:pt idx="68">
                  <c:v>-3.8918172500950181</c:v>
                </c:pt>
                <c:pt idx="69">
                  <c:v>-3.871943398537085</c:v>
                </c:pt>
                <c:pt idx="70">
                  <c:v>-3.8514637017256144</c:v>
                </c:pt>
                <c:pt idx="71">
                  <c:v>-3.830413431962814</c:v>
                </c:pt>
                <c:pt idx="72">
                  <c:v>-3.8088264853122284</c:v>
                </c:pt>
                <c:pt idx="73">
                  <c:v>-3.7867354312335912</c:v>
                </c:pt>
                <c:pt idx="74">
                  <c:v>-3.7641715604408623</c:v>
                </c:pt>
                <c:pt idx="75">
                  <c:v>-3.7411649310484441</c:v>
                </c:pt>
                <c:pt idx="76">
                  <c:v>-3.7177444130680621</c:v>
                </c:pt>
                <c:pt idx="77">
                  <c:v>-3.6939377313164186</c:v>
                </c:pt>
                <c:pt idx="78">
                  <c:v>-3.6697715067915029</c:v>
                </c:pt>
                <c:pt idx="79">
                  <c:v>-3.6452712965731702</c:v>
                </c:pt>
                <c:pt idx="80">
                  <c:v>-3.6204616323016063</c:v>
                </c:pt>
                <c:pt idx="81">
                  <c:v>-3.5953660572851822</c:v>
                </c:pt>
                <c:pt idx="82">
                  <c:v>-3.5700071622873404</c:v>
                </c:pt>
                <c:pt idx="83">
                  <c:v>-3.5444066200402586</c:v>
                </c:pt>
                <c:pt idx="84">
                  <c:v>-3.5185852185312463</c:v>
                </c:pt>
                <c:pt idx="85">
                  <c:v>-3.4925628931061494</c:v>
                </c:pt>
                <c:pt idx="86">
                  <c:v>-3.4663587574323547</c:v>
                </c:pt>
                <c:pt idx="87">
                  <c:v>-3.4399911333624016</c:v>
                </c:pt>
                <c:pt idx="88">
                  <c:v>-3.4134775797377319</c:v>
                </c:pt>
                <c:pt idx="89">
                  <c:v>-3.3868349201705721</c:v>
                </c:pt>
                <c:pt idx="90">
                  <c:v>-3.3600792698406021</c:v>
                </c:pt>
                <c:pt idx="91">
                  <c:v>-3.3332260613416755</c:v>
                </c:pt>
                <c:pt idx="92">
                  <c:v>-3.306290069612567</c:v>
                </c:pt>
                <c:pt idx="93">
                  <c:v>-3.2792854359844767</c:v>
                </c:pt>
                <c:pt idx="94">
                  <c:v>-3.252225691376804</c:v>
                </c:pt>
                <c:pt idx="95">
                  <c:v>-3.2251237786715725</c:v>
                </c:pt>
                <c:pt idx="96">
                  <c:v>-3.1979920742957479</c:v>
                </c:pt>
                <c:pt idx="97">
                  <c:v>-3.1708424090396532</c:v>
                </c:pt>
                <c:pt idx="98">
                  <c:v>-3.143686088138602</c:v>
                </c:pt>
                <c:pt idx="99">
                  <c:v>-3.1165339106439789</c:v>
                </c:pt>
                <c:pt idx="100">
                  <c:v>-3.0893961881089167</c:v>
                </c:pt>
                <c:pt idx="101">
                  <c:v>-3.0622827626129245</c:v>
                </c:pt>
                <c:pt idx="102">
                  <c:v>-3.0352030241488483</c:v>
                </c:pt>
                <c:pt idx="103">
                  <c:v>-3.0081659273947694</c:v>
                </c:pt>
                <c:pt idx="104">
                  <c:v>-2.9811800078925468</c:v>
                </c:pt>
                <c:pt idx="105">
                  <c:v>-2.9542533976540342</c:v>
                </c:pt>
                <c:pt idx="106">
                  <c:v>-2.9273938402151303</c:v>
                </c:pt>
                <c:pt idx="107">
                  <c:v>-2.9006087051571776</c:v>
                </c:pt>
                <c:pt idx="108">
                  <c:v>-2.8739050021144861</c:v>
                </c:pt>
                <c:pt idx="109">
                  <c:v>-2.8472893942860784</c:v>
                </c:pt>
                <c:pt idx="110">
                  <c:v>-2.8207682114691406</c:v>
                </c:pt>
                <c:pt idx="111">
                  <c:v>-2.7943474626309954</c:v>
                </c:pt>
                <c:pt idx="112">
                  <c:v>-2.7680328480358214</c:v>
                </c:pt>
                <c:pt idx="113">
                  <c:v>-2.7418297709417914</c:v>
                </c:pt>
                <c:pt idx="114">
                  <c:v>-2.7157433488837079</c:v>
                </c:pt>
                <c:pt idx="115">
                  <c:v>-2.6897784245556915</c:v>
                </c:pt>
                <c:pt idx="116">
                  <c:v>-2.6639395763079623</c:v>
                </c:pt>
                <c:pt idx="117">
                  <c:v>-2.6382311282712392</c:v>
                </c:pt>
                <c:pt idx="118">
                  <c:v>-2.6126571601218291</c:v>
                </c:pt>
                <c:pt idx="119">
                  <c:v>-2.5872215164999863</c:v>
                </c:pt>
                <c:pt idx="120">
                  <c:v>-2.5619278160936849</c:v>
                </c:pt>
                <c:pt idx="121">
                  <c:v>-2.5367794603995293</c:v>
                </c:pt>
                <c:pt idx="122">
                  <c:v>-2.5117796421720966</c:v>
                </c:pt>
                <c:pt idx="123">
                  <c:v>-2.4869313535726052</c:v>
                </c:pt>
                <c:pt idx="124">
                  <c:v>-2.4622373940274374</c:v>
                </c:pt>
                <c:pt idx="125">
                  <c:v>-2.437700377806657</c:v>
                </c:pt>
                <c:pt idx="126">
                  <c:v>-2.4133227413322942</c:v>
                </c:pt>
                <c:pt idx="127">
                  <c:v>-2.3891067502258601</c:v>
                </c:pt>
                <c:pt idx="128">
                  <c:v>-2.3650545061041925</c:v>
                </c:pt>
                <c:pt idx="129">
                  <c:v>-2.3411679531324086</c:v>
                </c:pt>
                <c:pt idx="130">
                  <c:v>-2.3174488843424728</c:v>
                </c:pt>
                <c:pt idx="131">
                  <c:v>-2.2938989477255287</c:v>
                </c:pt>
                <c:pt idx="132">
                  <c:v>-2.2705196521059188</c:v>
                </c:pt>
                <c:pt idx="133">
                  <c:v>-2.2473123728044975</c:v>
                </c:pt>
                <c:pt idx="134">
                  <c:v>-2.2242783570985849</c:v>
                </c:pt>
                <c:pt idx="135">
                  <c:v>-2.2014187294856669</c:v>
                </c:pt>
                <c:pt idx="136">
                  <c:v>-2.1787344967576785</c:v>
                </c:pt>
                <c:pt idx="137">
                  <c:v>-2.1562265528924822</c:v>
                </c:pt>
                <c:pt idx="138">
                  <c:v>-2.1338956837689182</c:v>
                </c:pt>
                <c:pt idx="139">
                  <c:v>-2.1117425717115705</c:v>
                </c:pt>
                <c:pt idx="140">
                  <c:v>-2.0897677998712014</c:v>
                </c:pt>
                <c:pt idx="141">
                  <c:v>-2.0679718564465723</c:v>
                </c:pt>
                <c:pt idx="142">
                  <c:v>-2.0463551387531993</c:v>
                </c:pt>
                <c:pt idx="143">
                  <c:v>-2.024917957144365</c:v>
                </c:pt>
                <c:pt idx="144">
                  <c:v>-2.0036605387895481</c:v>
                </c:pt>
                <c:pt idx="145">
                  <c:v>-1.9825830313152495</c:v>
                </c:pt>
                <c:pt idx="146">
                  <c:v>-1.9616855063130096</c:v>
                </c:pt>
                <c:pt idx="147">
                  <c:v>-1.9409679627192515</c:v>
                </c:pt>
                <c:pt idx="148">
                  <c:v>-1.9204303300714261</c:v>
                </c:pt>
                <c:pt idx="149">
                  <c:v>-1.9000724716447788</c:v>
                </c:pt>
                <c:pt idx="150">
                  <c:v>-1.8798941874738981</c:v>
                </c:pt>
                <c:pt idx="151">
                  <c:v>-1.8598952172630812</c:v>
                </c:pt>
                <c:pt idx="152">
                  <c:v>-1.840075243189391</c:v>
                </c:pt>
                <c:pt idx="153">
                  <c:v>-1.8204338926021562</c:v>
                </c:pt>
                <c:pt idx="154">
                  <c:v>-1.8009707406225419</c:v>
                </c:pt>
                <c:pt idx="155">
                  <c:v>-1.7816853126466712</c:v>
                </c:pt>
                <c:pt idx="156">
                  <c:v>-1.7625770867556856</c:v>
                </c:pt>
                <c:pt idx="157">
                  <c:v>-1.7436454960359926</c:v>
                </c:pt>
                <c:pt idx="158">
                  <c:v>-1.7248899308128405</c:v>
                </c:pt>
                <c:pt idx="159">
                  <c:v>-1.7063097408002665</c:v>
                </c:pt>
                <c:pt idx="160">
                  <c:v>-1.6879042371703421</c:v>
                </c:pt>
                <c:pt idx="161">
                  <c:v>-1.6696726945445426</c:v>
                </c:pt>
                <c:pt idx="162">
                  <c:v>-1.6516143529099785</c:v>
                </c:pt>
                <c:pt idx="163">
                  <c:v>-1.6337284194631199</c:v>
                </c:pt>
                <c:pt idx="164">
                  <c:v>-1.6160140703835599</c:v>
                </c:pt>
                <c:pt idx="165">
                  <c:v>-1.5984704525402804</c:v>
                </c:pt>
                <c:pt idx="166">
                  <c:v>-1.5810966851327866</c:v>
                </c:pt>
                <c:pt idx="167">
                  <c:v>-1.5638918612694062</c:v>
                </c:pt>
                <c:pt idx="168">
                  <c:v>-1.5468550494849596</c:v>
                </c:pt>
                <c:pt idx="169">
                  <c:v>-1.529985295199944</c:v>
                </c:pt>
                <c:pt idx="170">
                  <c:v>-1.5132816221232892</c:v>
                </c:pt>
                <c:pt idx="171">
                  <c:v>-1.4967430336006737</c:v>
                </c:pt>
                <c:pt idx="172">
                  <c:v>-1.4803685139103282</c:v>
                </c:pt>
                <c:pt idx="173">
                  <c:v>-1.4641570295081785</c:v>
                </c:pt>
                <c:pt idx="174">
                  <c:v>-1.4481075302241229</c:v>
                </c:pt>
                <c:pt idx="175">
                  <c:v>-1.4322189504111673</c:v>
                </c:pt>
                <c:pt idx="176">
                  <c:v>-1.4164902100491004</c:v>
                </c:pt>
                <c:pt idx="177">
                  <c:v>-1.4009202158043086</c:v>
                </c:pt>
                <c:pt idx="178">
                  <c:v>-1.3855078620472929</c:v>
                </c:pt>
                <c:pt idx="179">
                  <c:v>-1.3702520318293958</c:v>
                </c:pt>
                <c:pt idx="180">
                  <c:v>-1.3551515978201838</c:v>
                </c:pt>
                <c:pt idx="181">
                  <c:v>-1.3402054232068858</c:v>
                </c:pt>
                <c:pt idx="182">
                  <c:v>-1.3254123625572418</c:v>
                </c:pt>
                <c:pt idx="183">
                  <c:v>-1.3107712626470811</c:v>
                </c:pt>
                <c:pt idx="184">
                  <c:v>-1.2962809632538632</c:v>
                </c:pt>
                <c:pt idx="185">
                  <c:v>-1.2819402979174239</c:v>
                </c:pt>
                <c:pt idx="186">
                  <c:v>-1.2677480946690975</c:v>
                </c:pt>
                <c:pt idx="187">
                  <c:v>-1.2537031767303355</c:v>
                </c:pt>
                <c:pt idx="188">
                  <c:v>-1.2398043631819424</c:v>
                </c:pt>
                <c:pt idx="189">
                  <c:v>-1.2260504696049623</c:v>
                </c:pt>
                <c:pt idx="190">
                  <c:v>-1.2124403086942472</c:v>
                </c:pt>
                <c:pt idx="191">
                  <c:v>-1.1989726908457068</c:v>
                </c:pt>
                <c:pt idx="192">
                  <c:v>-1.1856464247181631</c:v>
                </c:pt>
                <c:pt idx="193">
                  <c:v>-1.1724603177707618</c:v>
                </c:pt>
                <c:pt idx="194">
                  <c:v>-1.1594131767767946</c:v>
                </c:pt>
                <c:pt idx="195">
                  <c:v>-1.1465038083148191</c:v>
                </c:pt>
                <c:pt idx="196">
                  <c:v>-1.1337310192378842</c:v>
                </c:pt>
                <c:pt idx="197">
                  <c:v>-1.1210936171216597</c:v>
                </c:pt>
                <c:pt idx="198">
                  <c:v>-1.1085904106922593</c:v>
                </c:pt>
                <c:pt idx="199">
                  <c:v>-1.0962202102344771</c:v>
                </c:pt>
                <c:pt idx="200">
                  <c:v>-1.0839818279811702</c:v>
                </c:pt>
                <c:pt idx="201">
                  <c:v>-1.0718740784844745</c:v>
                </c:pt>
                <c:pt idx="202">
                  <c:v>-1.0598957789695322</c:v>
                </c:pt>
                <c:pt idx="203">
                  <c:v>-1.0480457496713664</c:v>
                </c:pt>
                <c:pt idx="204">
                  <c:v>-1.0363228141555225</c:v>
                </c:pt>
                <c:pt idx="205">
                  <c:v>-1.0247257996231032</c:v>
                </c:pt>
                <c:pt idx="206">
                  <c:v>-1.0132535372007434</c:v>
                </c:pt>
                <c:pt idx="207">
                  <c:v>-1.0019048622161182</c:v>
                </c:pt>
                <c:pt idx="208">
                  <c:v>-0.99067861445950278</c:v>
                </c:pt>
                <c:pt idx="209">
                  <c:v>-0.9795736384319087</c:v>
                </c:pt>
                <c:pt idx="210">
                  <c:v>-0.96858878358032297</c:v>
                </c:pt>
                <c:pt idx="211">
                  <c:v>-0.95772290452050224</c:v>
                </c:pt>
                <c:pt idx="212">
                  <c:v>-0.94697486124781949</c:v>
                </c:pt>
                <c:pt idx="213">
                  <c:v>-0.93634351933660642</c:v>
                </c:pt>
                <c:pt idx="214">
                  <c:v>-0.92582775012842455</c:v>
                </c:pt>
                <c:pt idx="215">
                  <c:v>-0.91542643090969045</c:v>
                </c:pt>
                <c:pt idx="216">
                  <c:v>-0.9051384450790706</c:v>
                </c:pt>
                <c:pt idx="217">
                  <c:v>-0.89496268230502696</c:v>
                </c:pt>
                <c:pt idx="218">
                  <c:v>-0.88489803867389294</c:v>
                </c:pt>
                <c:pt idx="219">
                  <c:v>-0.87494341682886001</c:v>
                </c:pt>
                <c:pt idx="220">
                  <c:v>-0.86509772610020763</c:v>
                </c:pt>
                <c:pt idx="221">
                  <c:v>-0.85535988262713736</c:v>
                </c:pt>
                <c:pt idx="222">
                  <c:v>-0.84572880947152229</c:v>
                </c:pt>
                <c:pt idx="223">
                  <c:v>-0.83620343672389907</c:v>
                </c:pt>
                <c:pt idx="224">
                  <c:v>-0.8267827016020054</c:v>
                </c:pt>
                <c:pt idx="225">
                  <c:v>-0.81746554854216402</c:v>
                </c:pt>
                <c:pt idx="226">
                  <c:v>-0.80825092928378262</c:v>
                </c:pt>
                <c:pt idx="227">
                  <c:v>-0.79913780294726355</c:v>
                </c:pt>
                <c:pt idx="228">
                  <c:v>-0.79012513610557389</c:v>
                </c:pt>
                <c:pt idx="229">
                  <c:v>-0.78121190284973507</c:v>
                </c:pt>
                <c:pt idx="230">
                  <c:v>-0.7723970848484859</c:v>
                </c:pt>
                <c:pt idx="231">
                  <c:v>-0.76367967140234239</c:v>
                </c:pt>
                <c:pt idx="232">
                  <c:v>-0.75505865949230033</c:v>
                </c:pt>
                <c:pt idx="233">
                  <c:v>-0.74653305382338442</c:v>
                </c:pt>
                <c:pt idx="234">
                  <c:v>-0.73810186686327073</c:v>
                </c:pt>
                <c:pt idx="235">
                  <c:v>-0.7297641188761852</c:v>
                </c:pt>
                <c:pt idx="236">
                  <c:v>-0.72151883795226257</c:v>
                </c:pt>
                <c:pt idx="237">
                  <c:v>-0.71336506003258271</c:v>
                </c:pt>
                <c:pt idx="238">
                  <c:v>-0.705301828930046</c:v>
                </c:pt>
                <c:pt idx="239">
                  <c:v>-0.69732819634627141</c:v>
                </c:pt>
                <c:pt idx="240">
                  <c:v>-0.68944322188469764</c:v>
                </c:pt>
                <c:pt idx="241">
                  <c:v>-0.68164597306003705</c:v>
                </c:pt>
                <c:pt idx="242">
                  <c:v>-0.67393552530425682</c:v>
                </c:pt>
                <c:pt idx="243">
                  <c:v>-0.66631096196922468</c:v>
                </c:pt>
                <c:pt idx="244">
                  <c:v>-0.6587713743261836</c:v>
                </c:pt>
                <c:pt idx="245">
                  <c:v>-0.65131586156218391</c:v>
                </c:pt>
                <c:pt idx="246">
                  <c:v>-0.6439435307736181</c:v>
                </c:pt>
                <c:pt idx="247">
                  <c:v>-0.63665349695698692</c:v>
                </c:pt>
                <c:pt idx="248">
                  <c:v>-0.62944488299702372</c:v>
                </c:pt>
                <c:pt idx="249">
                  <c:v>-0.62231681965230368</c:v>
                </c:pt>
                <c:pt idx="250">
                  <c:v>-0.61526844553845228</c:v>
                </c:pt>
                <c:pt idx="251">
                  <c:v>-0.60829890710906553</c:v>
                </c:pt>
                <c:pt idx="252">
                  <c:v>-0.60140735863445505</c:v>
                </c:pt>
                <c:pt idx="253">
                  <c:v>-0.59459296217832835</c:v>
                </c:pt>
                <c:pt idx="254">
                  <c:v>-0.58785488757248583</c:v>
                </c:pt>
                <c:pt idx="255">
                  <c:v>-0.58119231238966118</c:v>
                </c:pt>
                <c:pt idx="256">
                  <c:v>-0.5746044219145735</c:v>
                </c:pt>
                <c:pt idx="257">
                  <c:v>-0.56809040911330244</c:v>
                </c:pt>
                <c:pt idx="258">
                  <c:v>-0.56164947460105186</c:v>
                </c:pt>
                <c:pt idx="259">
                  <c:v>-0.55528082660840838</c:v>
                </c:pt>
                <c:pt idx="260">
                  <c:v>-0.548983680946172</c:v>
                </c:pt>
                <c:pt idx="261">
                  <c:v>-0.5427572609687934</c:v>
                </c:pt>
                <c:pt idx="262">
                  <c:v>-0.53660079753658207</c:v>
                </c:pt>
                <c:pt idx="263">
                  <c:v>-0.53051352897666204</c:v>
                </c:pt>
                <c:pt idx="264">
                  <c:v>-0.5244947010428197</c:v>
                </c:pt>
                <c:pt idx="265">
                  <c:v>-0.51854356687423087</c:v>
                </c:pt>
                <c:pt idx="266">
                  <c:v>-0.51265938695323421</c:v>
                </c:pt>
                <c:pt idx="267">
                  <c:v>-0.50684142906211482</c:v>
                </c:pt>
                <c:pt idx="268">
                  <c:v>-0.50108896823902271</c:v>
                </c:pt>
                <c:pt idx="269">
                  <c:v>-0.49540128673302675</c:v>
                </c:pt>
                <c:pt idx="270">
                  <c:v>-0.48977767395843241</c:v>
                </c:pt>
                <c:pt idx="271">
                  <c:v>-0.48421742644834181</c:v>
                </c:pt>
                <c:pt idx="272">
                  <c:v>-0.47871984780756072</c:v>
                </c:pt>
                <c:pt idx="273">
                  <c:v>-0.47328424866484514</c:v>
                </c:pt>
                <c:pt idx="274">
                  <c:v>-0.46790994662461327</c:v>
                </c:pt>
                <c:pt idx="275">
                  <c:v>-0.4625962662180847</c:v>
                </c:pt>
                <c:pt idx="276">
                  <c:v>-0.45734253885395643</c:v>
                </c:pt>
                <c:pt idx="277">
                  <c:v>-0.45214810276858297</c:v>
                </c:pt>
                <c:pt idx="278">
                  <c:v>-0.44701230297580385</c:v>
                </c:pt>
                <c:pt idx="279">
                  <c:v>-0.44193449121634537</c:v>
                </c:pt>
                <c:pt idx="280">
                  <c:v>-0.4369140259069248</c:v>
                </c:pt>
                <c:pt idx="281">
                  <c:v>-0.43195027208900427</c:v>
                </c:pt>
                <c:pt idx="282">
                  <c:v>-0.42704260137732619</c:v>
                </c:pt>
                <c:pt idx="283">
                  <c:v>-0.42219039190818441</c:v>
                </c:pt>
                <c:pt idx="284">
                  <c:v>-0.41739302828747926</c:v>
                </c:pt>
                <c:pt idx="285">
                  <c:v>-0.41264990153861975</c:v>
                </c:pt>
                <c:pt idx="286">
                  <c:v>-0.40796040905025038</c:v>
                </c:pt>
                <c:pt idx="287">
                  <c:v>-0.40332395452389097</c:v>
                </c:pt>
                <c:pt idx="288">
                  <c:v>-0.39873994792143413</c:v>
                </c:pt>
                <c:pt idx="289">
                  <c:v>-0.39420780541260964</c:v>
                </c:pt>
                <c:pt idx="290">
                  <c:v>-0.3897269493223704</c:v>
                </c:pt>
                <c:pt idx="291">
                  <c:v>-0.38529680807828864</c:v>
                </c:pt>
                <c:pt idx="292">
                  <c:v>-0.38091681615790518</c:v>
                </c:pt>
                <c:pt idx="293">
                  <c:v>-0.37658641403612758</c:v>
                </c:pt>
                <c:pt idx="294">
                  <c:v>-0.37230504813264137</c:v>
                </c:pt>
                <c:pt idx="295">
                  <c:v>-0.36807217075940524</c:v>
                </c:pt>
                <c:pt idx="296">
                  <c:v>-0.36388724006818202</c:v>
                </c:pt>
                <c:pt idx="297">
                  <c:v>-0.35974971999818861</c:v>
                </c:pt>
                <c:pt idx="298">
                  <c:v>-0.35565908022383003</c:v>
                </c:pt>
                <c:pt idx="299">
                  <c:v>-0.35161479610258367</c:v>
                </c:pt>
                <c:pt idx="300">
                  <c:v>-0.34761634862298607</c:v>
                </c:pt>
                <c:pt idx="301">
                  <c:v>-0.34366322435279167</c:v>
                </c:pt>
                <c:pt idx="302">
                  <c:v>-0.33975491538728353</c:v>
                </c:pt>
                <c:pt idx="303">
                  <c:v>-0.33589091929778192</c:v>
                </c:pt>
                <c:pt idx="304">
                  <c:v>-0.33207073908030749</c:v>
                </c:pt>
                <c:pt idx="305">
                  <c:v>-0.32829388310447383</c:v>
                </c:pt>
                <c:pt idx="306">
                  <c:v>-0.3245598650625674</c:v>
                </c:pt>
                <c:pt idx="307">
                  <c:v>-0.32086820391888043</c:v>
                </c:pt>
                <c:pt idx="308">
                  <c:v>-0.31721842385923632</c:v>
                </c:pt>
                <c:pt idx="309">
                  <c:v>-0.31361005424077987</c:v>
                </c:pt>
                <c:pt idx="310">
                  <c:v>-0.31004262954201101</c:v>
                </c:pt>
                <c:pt idx="311">
                  <c:v>-0.30651568931307316</c:v>
                </c:pt>
                <c:pt idx="312">
                  <c:v>-0.30302877812630769</c:v>
                </c:pt>
                <c:pt idx="313">
                  <c:v>-0.29958144552707994</c:v>
                </c:pt>
                <c:pt idx="314">
                  <c:v>-0.29617324598488515</c:v>
                </c:pt>
                <c:pt idx="315">
                  <c:v>-0.29280373884473887</c:v>
                </c:pt>
                <c:pt idx="316">
                  <c:v>-0.28947248827885952</c:v>
                </c:pt>
                <c:pt idx="317">
                  <c:v>-0.28617906323864695</c:v>
                </c:pt>
                <c:pt idx="318">
                  <c:v>-0.28292303740696573</c:v>
                </c:pt>
                <c:pt idx="319">
                  <c:v>-0.27970398915073347</c:v>
                </c:pt>
                <c:pt idx="320">
                  <c:v>-0.27652150147382276</c:v>
                </c:pt>
                <c:pt idx="321">
                  <c:v>-0.27337516197027856</c:v>
                </c:pt>
                <c:pt idx="322">
                  <c:v>-0.27026456277785665</c:v>
                </c:pt>
                <c:pt idx="323">
                  <c:v>-0.26718930053188567</c:v>
                </c:pt>
                <c:pt idx="324">
                  <c:v>-0.26414897631945633</c:v>
                </c:pt>
                <c:pt idx="325">
                  <c:v>-0.26114319563394139</c:v>
                </c:pt>
                <c:pt idx="326">
                  <c:v>-0.25817156832984894</c:v>
                </c:pt>
                <c:pt idx="327">
                  <c:v>-0.2552337085780127</c:v>
                </c:pt>
                <c:pt idx="328">
                  <c:v>-0.25232923482111591</c:v>
                </c:pt>
                <c:pt idx="329">
                  <c:v>-0.24945776972956371</c:v>
                </c:pt>
                <c:pt idx="330">
                  <c:v>-0.24661894015768901</c:v>
                </c:pt>
                <c:pt idx="331">
                  <c:v>-0.24381237710030812</c:v>
                </c:pt>
                <c:pt idx="332">
                  <c:v>-0.24103771564961887</c:v>
                </c:pt>
                <c:pt idx="333">
                  <c:v>-0.2382945949524477</c:v>
                </c:pt>
                <c:pt idx="334">
                  <c:v>-0.23558265816783916</c:v>
                </c:pt>
                <c:pt idx="335">
                  <c:v>-0.23290155242500191</c:v>
                </c:pt>
                <c:pt idx="336">
                  <c:v>-0.23025092878159562</c:v>
                </c:pt>
                <c:pt idx="337">
                  <c:v>-0.22763044218237324</c:v>
                </c:pt>
                <c:pt idx="338">
                  <c:v>-0.22503975141817087</c:v>
                </c:pt>
                <c:pt idx="339">
                  <c:v>-0.22247851908524835</c:v>
                </c:pt>
                <c:pt idx="340">
                  <c:v>-0.21994641154498037</c:v>
                </c:pt>
                <c:pt idx="341">
                  <c:v>-0.21744309888389754</c:v>
                </c:pt>
                <c:pt idx="342">
                  <c:v>-0.21496825487407809</c:v>
                </c:pt>
                <c:pt idx="343">
                  <c:v>-0.21252155693388858</c:v>
                </c:pt>
                <c:pt idx="344">
                  <c:v>-0.2101026860890744</c:v>
                </c:pt>
                <c:pt idx="345">
                  <c:v>-0.20771132693419889</c:v>
                </c:pt>
                <c:pt idx="346">
                  <c:v>-0.20534716759443095</c:v>
                </c:pt>
                <c:pt idx="347">
                  <c:v>-0.2030098996876788</c:v>
                </c:pt>
                <c:pt idx="348">
                  <c:v>-0.20069921828707141</c:v>
                </c:pt>
                <c:pt idx="349">
                  <c:v>-0.19841482188378448</c:v>
                </c:pt>
                <c:pt idx="350">
                  <c:v>-0.19615641235021139</c:v>
                </c:pt>
                <c:pt idx="351">
                  <c:v>-0.19392369490347683</c:v>
                </c:pt>
                <c:pt idx="352">
                  <c:v>-0.19171637806929256</c:v>
                </c:pt>
                <c:pt idx="353">
                  <c:v>-0.18953417364615413</c:v>
                </c:pt>
                <c:pt idx="354">
                  <c:v>-0.1873767966698775</c:v>
                </c:pt>
                <c:pt idx="355">
                  <c:v>-0.18524396537846993</c:v>
                </c:pt>
                <c:pt idx="356">
                  <c:v>-0.18313540117734364</c:v>
                </c:pt>
                <c:pt idx="357">
                  <c:v>-0.18105082860485736</c:v>
                </c:pt>
                <c:pt idx="358">
                  <c:v>-0.1789899752981953</c:v>
                </c:pt>
                <c:pt idx="359">
                  <c:v>-0.17695257195957606</c:v>
                </c:pt>
                <c:pt idx="360">
                  <c:v>-0.17493835232279203</c:v>
                </c:pt>
                <c:pt idx="361">
                  <c:v>-0.17294705312007361</c:v>
                </c:pt>
                <c:pt idx="362">
                  <c:v>-0.17097841404928488</c:v>
                </c:pt>
                <c:pt idx="363">
                  <c:v>-0.16903217774143731</c:v>
                </c:pt>
                <c:pt idx="364">
                  <c:v>-0.16710808972852959</c:v>
                </c:pt>
                <c:pt idx="365">
                  <c:v>-0.16520589841170702</c:v>
                </c:pt>
                <c:pt idx="366">
                  <c:v>-0.1633253550297375</c:v>
                </c:pt>
                <c:pt idx="367">
                  <c:v>-0.16146621362780506</c:v>
                </c:pt>
                <c:pt idx="368">
                  <c:v>-0.15962823102661705</c:v>
                </c:pt>
                <c:pt idx="369">
                  <c:v>-0.15781116679182308</c:v>
                </c:pt>
                <c:pt idx="370">
                  <c:v>-0.15601478320374401</c:v>
                </c:pt>
                <c:pt idx="371">
                  <c:v>-0.15423884522740847</c:v>
                </c:pt>
                <c:pt idx="372">
                  <c:v>-0.15248312048289478</c:v>
                </c:pt>
                <c:pt idx="373">
                  <c:v>-0.15074737921597645</c:v>
                </c:pt>
                <c:pt idx="374">
                  <c:v>-0.14903139426906847</c:v>
                </c:pt>
                <c:pt idx="375">
                  <c:v>-0.14733494105247219</c:v>
                </c:pt>
                <c:pt idx="376">
                  <c:v>-0.1456577975159174</c:v>
                </c:pt>
                <c:pt idx="377">
                  <c:v>-0.14399974412039832</c:v>
                </c:pt>
                <c:pt idx="378">
                  <c:v>-0.14236056381030132</c:v>
                </c:pt>
                <c:pt idx="379">
                  <c:v>-0.1407400419858231</c:v>
                </c:pt>
                <c:pt idx="380">
                  <c:v>-0.13913796647567558</c:v>
                </c:pt>
                <c:pt idx="381">
                  <c:v>-0.13755412751007701</c:v>
                </c:pt>
                <c:pt idx="382">
                  <c:v>-0.13598831769402325</c:v>
                </c:pt>
                <c:pt idx="383">
                  <c:v>-0.13444033198084382</c:v>
                </c:pt>
                <c:pt idx="384">
                  <c:v>-0.13290996764603147</c:v>
                </c:pt>
                <c:pt idx="385">
                  <c:v>-0.13139702426135122</c:v>
                </c:pt>
                <c:pt idx="386">
                  <c:v>-0.12990130366922034</c:v>
                </c:pt>
                <c:pt idx="387">
                  <c:v>-0.12842260995736196</c:v>
                </c:pt>
                <c:pt idx="388">
                  <c:v>-0.12696074943372399</c:v>
                </c:pt>
                <c:pt idx="389">
                  <c:v>-0.12551553060166842</c:v>
                </c:pt>
                <c:pt idx="390">
                  <c:v>-0.12408676413542252</c:v>
                </c:pt>
                <c:pt idx="391">
                  <c:v>-0.12267426285579121</c:v>
                </c:pt>
                <c:pt idx="392">
                  <c:v>-0.12127784170613147</c:v>
                </c:pt>
                <c:pt idx="393">
                  <c:v>-0.11989731772858124</c:v>
                </c:pt>
                <c:pt idx="394">
                  <c:v>-0.11853251004054473</c:v>
                </c:pt>
                <c:pt idx="395">
                  <c:v>-0.1171832398114297</c:v>
                </c:pt>
                <c:pt idx="396">
                  <c:v>-0.11584933023963502</c:v>
                </c:pt>
                <c:pt idx="397">
                  <c:v>-0.1145306065297861</c:v>
                </c:pt>
                <c:pt idx="398">
                  <c:v>-0.1132268958702158</c:v>
                </c:pt>
                <c:pt idx="399">
                  <c:v>-0.11193802741068896</c:v>
                </c:pt>
                <c:pt idx="400">
                  <c:v>-0.11066383224036755</c:v>
                </c:pt>
                <c:pt idx="401">
                  <c:v>-0.10940414336601507</c:v>
                </c:pt>
                <c:pt idx="402">
                  <c:v>-0.10815879569043638</c:v>
                </c:pt>
                <c:pt idx="403">
                  <c:v>-0.1069276259911533</c:v>
                </c:pt>
                <c:pt idx="404">
                  <c:v>-0.10571047289931099</c:v>
                </c:pt>
                <c:pt idx="405">
                  <c:v>-0.10450717687881432</c:v>
                </c:pt>
                <c:pt idx="406">
                  <c:v>-0.10331758020569215</c:v>
                </c:pt>
                <c:pt idx="407">
                  <c:v>-0.10214152694768637</c:v>
                </c:pt>
                <c:pt idx="408">
                  <c:v>-0.10097886294406486</c:v>
                </c:pt>
                <c:pt idx="409">
                  <c:v>-9.9829435785653745E-2</c:v>
                </c:pt>
                <c:pt idx="410">
                  <c:v>-9.8693094795090863E-2</c:v>
                </c:pt>
                <c:pt idx="411">
                  <c:v>-9.756969100729336E-2</c:v>
                </c:pt>
                <c:pt idx="412">
                  <c:v>-9.6459077150141112E-2</c:v>
                </c:pt>
                <c:pt idx="413">
                  <c:v>-9.5361107625372268E-2</c:v>
                </c:pt>
                <c:pt idx="414">
                  <c:v>-9.4275638489688507E-2</c:v>
                </c:pt>
                <c:pt idx="415">
                  <c:v>-9.3202527436068772E-2</c:v>
                </c:pt>
                <c:pt idx="416">
                  <c:v>-9.2141633775288695E-2</c:v>
                </c:pt>
                <c:pt idx="417">
                  <c:v>-9.1092818417644397E-2</c:v>
                </c:pt>
                <c:pt idx="418">
                  <c:v>-9.0055943854876891E-2</c:v>
                </c:pt>
                <c:pt idx="419">
                  <c:v>-8.903087414229803E-2</c:v>
                </c:pt>
                <c:pt idx="420">
                  <c:v>-8.8017474881112501E-2</c:v>
                </c:pt>
                <c:pt idx="421">
                  <c:v>-8.7015613200936398E-2</c:v>
                </c:pt>
                <c:pt idx="422">
                  <c:v>-8.6025157742509281E-2</c:v>
                </c:pt>
                <c:pt idx="423">
                  <c:v>-8.5045978640597972E-2</c:v>
                </c:pt>
                <c:pt idx="424">
                  <c:v>-8.4077947507089787E-2</c:v>
                </c:pt>
                <c:pt idx="425">
                  <c:v>-8.3120937414273927E-2</c:v>
                </c:pt>
                <c:pt idx="426">
                  <c:v>-8.2174822878308185E-2</c:v>
                </c:pt>
                <c:pt idx="427">
                  <c:v>-8.1239479842869972E-2</c:v>
                </c:pt>
                <c:pt idx="428">
                  <c:v>-8.0314785662988955E-2</c:v>
                </c:pt>
                <c:pt idx="429">
                  <c:v>-7.9400619089059571E-2</c:v>
                </c:pt>
                <c:pt idx="430">
                  <c:v>-7.8496860251032474E-2</c:v>
                </c:pt>
                <c:pt idx="431">
                  <c:v>-7.7603390642781211E-2</c:v>
                </c:pt>
                <c:pt idx="432">
                  <c:v>-7.6720093106644058E-2</c:v>
                </c:pt>
                <c:pt idx="433">
                  <c:v>-7.5846851818138106E-2</c:v>
                </c:pt>
                <c:pt idx="434">
                  <c:v>-7.4983552270844134E-2</c:v>
                </c:pt>
                <c:pt idx="435">
                  <c:v>-7.4130081261460493E-2</c:v>
                </c:pt>
                <c:pt idx="436">
                  <c:v>-7.3286326875023927E-2</c:v>
                </c:pt>
                <c:pt idx="437">
                  <c:v>-7.2452178470296349E-2</c:v>
                </c:pt>
                <c:pt idx="438">
                  <c:v>-7.162752666531419E-2</c:v>
                </c:pt>
                <c:pt idx="439">
                  <c:v>-7.0812263323100352E-2</c:v>
                </c:pt>
                <c:pt idx="440">
                  <c:v>-7.0006281537536533E-2</c:v>
                </c:pt>
                <c:pt idx="441">
                  <c:v>-6.9209475619392946E-2</c:v>
                </c:pt>
                <c:pt idx="442">
                  <c:v>-6.8421741082515669E-2</c:v>
                </c:pt>
                <c:pt idx="443">
                  <c:v>-6.7642974630168565E-2</c:v>
                </c:pt>
                <c:pt idx="444">
                  <c:v>-6.6873074141528599E-2</c:v>
                </c:pt>
                <c:pt idx="445">
                  <c:v>-6.6111938658332939E-2</c:v>
                </c:pt>
                <c:pt idx="446">
                  <c:v>-6.5359468371676194E-2</c:v>
                </c:pt>
                <c:pt idx="447">
                  <c:v>-6.461556460895565E-2</c:v>
                </c:pt>
                <c:pt idx="448">
                  <c:v>-6.3880129820963846E-2</c:v>
                </c:pt>
                <c:pt idx="449">
                  <c:v>-6.3153067569126087E-2</c:v>
                </c:pt>
                <c:pt idx="450">
                  <c:v>-6.2434282512881641E-2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10.410654680737986</c:v>
                </c:pt>
                <c:pt idx="1">
                  <c:v>9.3513503273507972</c:v>
                </c:pt>
                <c:pt idx="2">
                  <c:v>8.3665209253280413</c:v>
                </c:pt>
                <c:pt idx="3">
                  <c:v>7.4512467592656915</c:v>
                </c:pt>
                <c:pt idx="4">
                  <c:v>6.6009308127124378</c:v>
                </c:pt>
                <c:pt idx="5">
                  <c:v>5.8112773966779496</c:v>
                </c:pt>
                <c:pt idx="6">
                  <c:v>5.0782722206090423</c:v>
                </c:pt>
                <c:pt idx="7">
                  <c:v>4.3981638056944137</c:v>
                </c:pt>
                <c:pt idx="8">
                  <c:v>3.7674461475864973</c:v>
                </c:pt>
                <c:pt idx="9">
                  <c:v>3.1828425423058979</c:v>
                </c:pt>
                <c:pt idx="10">
                  <c:v>2.6412904952693115</c:v>
                </c:pt>
                <c:pt idx="11">
                  <c:v>2.1399276390919448</c:v>
                </c:pt>
                <c:pt idx="12">
                  <c:v>1.6760785910989426</c:v>
                </c:pt>
                <c:pt idx="13">
                  <c:v>1.2472426863708792</c:v>
                </c:pt>
                <c:pt idx="14">
                  <c:v>0.85108252667674833</c:v>
                </c:pt>
                <c:pt idx="15">
                  <c:v>0.48541328984229626</c:v>
                </c:pt>
                <c:pt idx="16">
                  <c:v>0.14819274798844706</c:v>
                </c:pt>
                <c:pt idx="17">
                  <c:v>-0.16248805332306038</c:v>
                </c:pt>
                <c:pt idx="18">
                  <c:v>-0.44841349965870947</c:v>
                </c:pt>
                <c:pt idx="19">
                  <c:v>-0.71125153752044934</c:v>
                </c:pt>
                <c:pt idx="20">
                  <c:v>-0.95256126803987051</c:v>
                </c:pt>
                <c:pt idx="21">
                  <c:v>-1.1738000405390059</c:v>
                </c:pt>
                <c:pt idx="22">
                  <c:v>-1.3763300794612245</c:v>
                </c:pt>
                <c:pt idx="23">
                  <c:v>-1.5614246758741004</c:v>
                </c:pt>
                <c:pt idx="24">
                  <c:v>-1.7302739726095524</c:v>
                </c:pt>
                <c:pt idx="25">
                  <c:v>-1.8839903701208005</c:v>
                </c:pt>
                <c:pt idx="26">
                  <c:v>-2.0236135782899316</c:v>
                </c:pt>
                <c:pt idx="27">
                  <c:v>-2.1501153377040825</c:v>
                </c:pt>
                <c:pt idx="28">
                  <c:v>-2.2644038323229045</c:v>
                </c:pt>
                <c:pt idx="29">
                  <c:v>-2.3673278139758169</c:v>
                </c:pt>
                <c:pt idx="30">
                  <c:v>-2.4596804577470488</c:v>
                </c:pt>
                <c:pt idx="31">
                  <c:v>-2.5422029660216952</c:v>
                </c:pt>
                <c:pt idx="32">
                  <c:v>-2.6155879377704045</c:v>
                </c:pt>
                <c:pt idx="33">
                  <c:v>-2.6804825185370365</c:v>
                </c:pt>
                <c:pt idx="34">
                  <c:v>-2.7374913455573164</c:v>
                </c:pt>
                <c:pt idx="35">
                  <c:v>-2.7871793014711712</c:v>
                </c:pt>
                <c:pt idx="36">
                  <c:v>-2.8300740891923706</c:v>
                </c:pt>
                <c:pt idx="37">
                  <c:v>-2.8666686396613779</c:v>
                </c:pt>
                <c:pt idx="38">
                  <c:v>-2.8974233634268991</c:v>
                </c:pt>
                <c:pt idx="39">
                  <c:v>-2.9227682562740598</c:v>
                </c:pt>
                <c:pt idx="40">
                  <c:v>-2.9431048684391801</c:v>
                </c:pt>
                <c:pt idx="41">
                  <c:v>-2.9588081463189608</c:v>
                </c:pt>
                <c:pt idx="42">
                  <c:v>-2.970228154992467</c:v>
                </c:pt>
                <c:pt idx="43">
                  <c:v>-2.9776916893246921</c:v>
                </c:pt>
                <c:pt idx="44">
                  <c:v>-2.9815037809077829</c:v>
                </c:pt>
                <c:pt idx="45">
                  <c:v>-2.9819491076178783</c:v>
                </c:pt>
                <c:pt idx="46">
                  <c:v>-2.9792933121192933</c:v>
                </c:pt>
                <c:pt idx="47">
                  <c:v>-2.9737842352315749</c:v>
                </c:pt>
                <c:pt idx="48">
                  <c:v>-2.9656530696864873</c:v>
                </c:pt>
                <c:pt idx="49">
                  <c:v>-2.9551154394394414</c:v>
                </c:pt>
                <c:pt idx="50">
                  <c:v>-2.942372409361504</c:v>
                </c:pt>
                <c:pt idx="51">
                  <c:v>-2.9276114298222402</c:v>
                </c:pt>
                <c:pt idx="52">
                  <c:v>-2.9110072203787283</c:v>
                </c:pt>
                <c:pt idx="53">
                  <c:v>-2.8927225965107337</c:v>
                </c:pt>
                <c:pt idx="54">
                  <c:v>-2.8729092430849072</c:v>
                </c:pt>
                <c:pt idx="55">
                  <c:v>-2.85170843799074</c:v>
                </c:pt>
                <c:pt idx="56">
                  <c:v>-2.8292517291667441</c:v>
                </c:pt>
                <c:pt idx="57">
                  <c:v>-2.805661568025867</c:v>
                </c:pt>
                <c:pt idx="58">
                  <c:v>-2.7810519020934255</c:v>
                </c:pt>
                <c:pt idx="59">
                  <c:v>-2.7555287294880633</c:v>
                </c:pt>
                <c:pt idx="60">
                  <c:v>-2.7291906177054512</c:v>
                </c:pt>
                <c:pt idx="61">
                  <c:v>-2.7021291890048187</c:v>
                </c:pt>
                <c:pt idx="62">
                  <c:v>-2.6744295745493143</c:v>
                </c:pt>
                <c:pt idx="63">
                  <c:v>-2.6461708393118317</c:v>
                </c:pt>
                <c:pt idx="64">
                  <c:v>-2.6174263796276644</c:v>
                </c:pt>
                <c:pt idx="65">
                  <c:v>-2.5882642951536683</c:v>
                </c:pt>
                <c:pt idx="66">
                  <c:v>-2.5587477368798019</c:v>
                </c:pt>
                <c:pt idx="67">
                  <c:v>-2.5289352327325409</c:v>
                </c:pt>
                <c:pt idx="68">
                  <c:v>-2.4988809922102937</c:v>
                </c:pt>
                <c:pt idx="69">
                  <c:v>-2.468635191397917</c:v>
                </c:pt>
                <c:pt idx="70">
                  <c:v>-2.4382442396205981</c:v>
                </c:pt>
                <c:pt idx="71">
                  <c:v>-2.4077510289160595</c:v>
                </c:pt>
                <c:pt idx="72">
                  <c:v>-2.3771951674281029</c:v>
                </c:pt>
                <c:pt idx="73">
                  <c:v>-2.3466131977534408</c:v>
                </c:pt>
                <c:pt idx="74">
                  <c:v>-2.3160388012073541</c:v>
                </c:pt>
                <c:pt idx="75">
                  <c:v>-2.2855029889115377</c:v>
                </c:pt>
                <c:pt idx="76">
                  <c:v>-2.2550342805494523</c:v>
                </c:pt>
                <c:pt idx="77">
                  <c:v>-2.2246588715800932</c:v>
                </c:pt>
                <c:pt idx="78">
                  <c:v>-2.1944007896503019</c:v>
                </c:pt>
                <c:pt idx="79">
                  <c:v>-2.1642820408981787</c:v>
                </c:pt>
                <c:pt idx="80">
                  <c:v>-2.1343227467956765</c:v>
                </c:pt>
                <c:pt idx="81">
                  <c:v>-2.1045412721368884</c:v>
                </c:pt>
                <c:pt idx="82">
                  <c:v>-2.0749543447395702</c:v>
                </c:pt>
                <c:pt idx="83">
                  <c:v>-2.0455771673910834</c:v>
                </c:pt>
                <c:pt idx="84">
                  <c:v>-2.0164235225358511</c:v>
                </c:pt>
                <c:pt idx="85">
                  <c:v>-1.987505870169562</c:v>
                </c:pt>
                <c:pt idx="86">
                  <c:v>-1.9588354393755367</c:v>
                </c:pt>
                <c:pt idx="87">
                  <c:v>-1.9304223139107997</c:v>
                </c:pt>
                <c:pt idx="88">
                  <c:v>-1.9022755122232369</c:v>
                </c:pt>
                <c:pt idx="89">
                  <c:v>-1.874403062256891</c:v>
                </c:pt>
                <c:pt idx="90">
                  <c:v>-1.8468120713794804</c:v>
                </c:pt>
                <c:pt idx="91">
                  <c:v>-1.8195087917449428</c:v>
                </c:pt>
                <c:pt idx="92">
                  <c:v>-1.7924986813837214</c:v>
                </c:pt>
                <c:pt idx="93">
                  <c:v>-1.7657864612948133</c:v>
                </c:pt>
                <c:pt idx="94">
                  <c:v>-1.7393761687960705</c:v>
                </c:pt>
                <c:pt idx="95">
                  <c:v>-1.7132712073728464</c:v>
                </c:pt>
                <c:pt idx="96">
                  <c:v>-1.6874743932496927</c:v>
                </c:pt>
                <c:pt idx="97">
                  <c:v>-1.6619879988955144</c:v>
                </c:pt>
                <c:pt idx="98">
                  <c:v>-1.6368137936590559</c:v>
                </c:pt>
                <c:pt idx="99">
                  <c:v>-1.6119530817190921</c:v>
                </c:pt>
                <c:pt idx="100">
                  <c:v>-1.5874067375218497</c:v>
                </c:pt>
                <c:pt idx="101">
                  <c:v>-1.56317523886719</c:v>
                </c:pt>
                <c:pt idx="102">
                  <c:v>-1.5392586977947706</c:v>
                </c:pt>
                <c:pt idx="103">
                  <c:v>-1.5156568894117126</c:v>
                </c:pt>
                <c:pt idx="104">
                  <c:v>-1.4923692787942906</c:v>
                </c:pt>
                <c:pt idx="105">
                  <c:v>-1.4693950460876772</c:v>
                </c:pt>
                <c:pt idx="106">
                  <c:v>-1.4467331099198455</c:v>
                </c:pt>
                <c:pt idx="107">
                  <c:v>-1.4243821492383446</c:v>
                </c:pt>
                <c:pt idx="108">
                  <c:v>-1.4023406236716818</c:v>
                </c:pt>
                <c:pt idx="109">
                  <c:v>-1.3806067925105738</c:v>
                </c:pt>
                <c:pt idx="110">
                  <c:v>-1.3591787323982298</c:v>
                </c:pt>
                <c:pt idx="111">
                  <c:v>-1.3380543538131406</c:v>
                </c:pt>
                <c:pt idx="112">
                  <c:v>-1.3172314164224972</c:v>
                </c:pt>
                <c:pt idx="113">
                  <c:v>-1.2967075433794064</c:v>
                </c:pt>
                <c:pt idx="114">
                  <c:v>-1.2764802346323458</c:v>
                </c:pt>
                <c:pt idx="115">
                  <c:v>-1.2565468793109724</c:v>
                </c:pt>
                <c:pt idx="116">
                  <c:v>-1.2369047672482771</c:v>
                </c:pt>
                <c:pt idx="117">
                  <c:v>-1.2175510996952357</c:v>
                </c:pt>
                <c:pt idx="118">
                  <c:v>-1.1984829992805359</c:v>
                </c:pt>
                <c:pt idx="119">
                  <c:v>-1.179697519264594</c:v>
                </c:pt>
                <c:pt idx="120">
                  <c:v>-1.1611916521339001</c:v>
                </c:pt>
                <c:pt idx="121">
                  <c:v>-1.1429623375788334</c:v>
                </c:pt>
                <c:pt idx="122">
                  <c:v>-1.1250064698952689</c:v>
                </c:pt>
                <c:pt idx="123">
                  <c:v>-1.1073209048477772</c:v>
                </c:pt>
                <c:pt idx="124">
                  <c:v>-1.0899024660297418</c:v>
                </c:pt>
                <c:pt idx="125">
                  <c:v>-1.0727479507534978</c:v>
                </c:pt>
                <c:pt idx="126">
                  <c:v>-1.0558541355014552</c:v>
                </c:pt>
                <c:pt idx="127">
                  <c:v>-1.0392177809671739</c:v>
                </c:pt>
                <c:pt idx="128">
                  <c:v>-1.0228356367135343</c:v>
                </c:pt>
                <c:pt idx="129">
                  <c:v>-1.0067044454733651</c:v>
                </c:pt>
                <c:pt idx="130">
                  <c:v>-0.99082094711629354</c:v>
                </c:pt>
                <c:pt idx="131">
                  <c:v>-0.97518188230403968</c:v>
                </c:pt>
                <c:pt idx="132">
                  <c:v>-0.95978399585494878</c:v>
                </c:pt>
                <c:pt idx="133">
                  <c:v>-0.94462403983722798</c:v>
                </c:pt>
                <c:pt idx="134">
                  <c:v>-0.92969877640909782</c:v>
                </c:pt>
                <c:pt idx="135">
                  <c:v>-0.91500498042288203</c:v>
                </c:pt>
                <c:pt idx="136">
                  <c:v>-0.90053944180898804</c:v>
                </c:pt>
                <c:pt idx="137">
                  <c:v>-0.88629896775468275</c:v>
                </c:pt>
                <c:pt idx="138">
                  <c:v>-0.87228038469160341</c:v>
                </c:pt>
                <c:pt idx="139">
                  <c:v>-0.85848054010507213</c:v>
                </c:pt>
                <c:pt idx="140">
                  <c:v>-0.84489630417739037</c:v>
                </c:pt>
                <c:pt idx="141">
                  <c:v>-0.83152457127655044</c:v>
                </c:pt>
                <c:pt idx="142">
                  <c:v>-0.81836226130103162</c:v>
                </c:pt>
                <c:pt idx="143">
                  <c:v>-0.805406320890654</c:v>
                </c:pt>
                <c:pt idx="144">
                  <c:v>-0.79265372451284066</c:v>
                </c:pt>
                <c:pt idx="145">
                  <c:v>-0.78010147543300434</c:v>
                </c:pt>
                <c:pt idx="146">
                  <c:v>-0.76774660657722604</c:v>
                </c:pt>
                <c:pt idx="147">
                  <c:v>-0.75558618129485</c:v>
                </c:pt>
                <c:pt idx="148">
                  <c:v>-0.74361729402812915</c:v>
                </c:pt>
                <c:pt idx="149">
                  <c:v>-0.73183707089558225</c:v>
                </c:pt>
                <c:pt idx="150">
                  <c:v>-0.7202426701952942</c:v>
                </c:pt>
                <c:pt idx="151">
                  <c:v>-0.70883128283398367</c:v>
                </c:pt>
                <c:pt idx="152">
                  <c:v>-0.69760013268727039</c:v>
                </c:pt>
                <c:pt idx="153">
                  <c:v>-0.6865464768962245</c:v>
                </c:pt>
                <c:pt idx="154">
                  <c:v>-0.67566760610495125</c:v>
                </c:pt>
                <c:pt idx="155">
                  <c:v>-0.66496084464363359</c:v>
                </c:pt>
                <c:pt idx="156">
                  <c:v>-0.65442355066117863</c:v>
                </c:pt>
                <c:pt idx="157">
                  <c:v>-0.64405311621133621</c:v>
                </c:pt>
                <c:pt idx="158">
                  <c:v>-0.63384696729588663</c:v>
                </c:pt>
                <c:pt idx="159">
                  <c:v>-0.62380256386828126</c:v>
                </c:pt>
                <c:pt idx="160">
                  <c:v>-0.61391739980086424</c:v>
                </c:pt>
                <c:pt idx="161">
                  <c:v>-0.6041890028186182</c:v>
                </c:pt>
                <c:pt idx="162">
                  <c:v>-0.59461493440216817</c:v>
                </c:pt>
                <c:pt idx="163">
                  <c:v>-0.58519278966258881</c:v>
                </c:pt>
                <c:pt idx="164">
                  <c:v>-0.57592019719040322</c:v>
                </c:pt>
                <c:pt idx="165">
                  <c:v>-0.56679481888098615</c:v>
                </c:pt>
                <c:pt idx="166">
                  <c:v>-0.55781434973843713</c:v>
                </c:pt>
                <c:pt idx="167">
                  <c:v>-0.54897651765985589</c:v>
                </c:pt>
                <c:pt idx="168">
                  <c:v>-0.54027908320180762</c:v>
                </c:pt>
                <c:pt idx="169">
                  <c:v>-0.53171983933064948</c:v>
                </c:pt>
                <c:pt idx="170">
                  <c:v>-0.52329661115828163</c:v>
                </c:pt>
                <c:pt idx="171">
                  <c:v>-0.51500725566475192</c:v>
                </c:pt>
                <c:pt idx="172">
                  <c:v>-0.50684966140908361</c:v>
                </c:pt>
                <c:pt idx="173">
                  <c:v>-0.49882174822955772</c:v>
                </c:pt>
                <c:pt idx="174">
                  <c:v>-0.49092146693462502</c:v>
                </c:pt>
                <c:pt idx="175">
                  <c:v>-0.48314679898552276</c:v>
                </c:pt>
                <c:pt idx="176">
                  <c:v>-0.47549575617160428</c:v>
                </c:pt>
                <c:pt idx="177">
                  <c:v>-0.46796638027930865</c:v>
                </c:pt>
                <c:pt idx="178">
                  <c:v>-0.46055674275564268</c:v>
                </c:pt>
                <c:pt idx="179">
                  <c:v>-0.45326494436696052</c:v>
                </c:pt>
                <c:pt idx="180">
                  <c:v>-0.44608911485380809</c:v>
                </c:pt>
                <c:pt idx="181">
                  <c:v>-0.43902741258249384</c:v>
                </c:pt>
                <c:pt idx="182">
                  <c:v>-0.43207802419404112</c:v>
                </c:pt>
                <c:pt idx="183">
                  <c:v>-0.4252391642511017</c:v>
                </c:pt>
                <c:pt idx="184">
                  <c:v>-0.41850907488337558</c:v>
                </c:pt>
                <c:pt idx="185">
                  <c:v>-0.41188602543204461</c:v>
                </c:pt>
                <c:pt idx="186">
                  <c:v>-0.40536831209366697</c:v>
                </c:pt>
                <c:pt idx="187">
                  <c:v>-0.39895425756398262</c:v>
                </c:pt>
                <c:pt idx="188">
                  <c:v>-0.39264221068200356</c:v>
                </c:pt>
                <c:pt idx="189">
                  <c:v>-0.38643054607475097</c:v>
                </c:pt>
                <c:pt idx="190">
                  <c:v>-0.38031766380298698</c:v>
                </c:pt>
                <c:pt idx="191">
                  <c:v>-0.3743019890082207</c:v>
                </c:pt>
                <c:pt idx="192">
                  <c:v>-0.36838197156128788</c:v>
                </c:pt>
                <c:pt idx="193">
                  <c:v>-0.36255608571274517</c:v>
                </c:pt>
                <c:pt idx="194">
                  <c:v>-0.35682282974531582</c:v>
                </c:pt>
                <c:pt idx="195">
                  <c:v>-0.35118072562859731</c:v>
                </c:pt>
                <c:pt idx="196">
                  <c:v>-0.34562831867622196</c:v>
                </c:pt>
                <c:pt idx="197">
                  <c:v>-0.34016417720564418</c:v>
                </c:pt>
                <c:pt idx="198">
                  <c:v>-0.33478689220071123</c:v>
                </c:pt>
                <c:pt idx="199">
                  <c:v>-0.32949507697715741</c:v>
                </c:pt>
                <c:pt idx="200">
                  <c:v>-0.32428736685115517</c:v>
                </c:pt>
                <c:pt idx="201">
                  <c:v>-0.31916241881102309</c:v>
                </c:pt>
                <c:pt idx="202">
                  <c:v>-0.31411891119220536</c:v>
                </c:pt>
                <c:pt idx="203">
                  <c:v>-0.30915554335560158</c:v>
                </c:pt>
                <c:pt idx="204">
                  <c:v>-0.30427103536933359</c:v>
                </c:pt>
                <c:pt idx="205">
                  <c:v>-0.29946412769400743</c:v>
                </c:pt>
                <c:pt idx="206">
                  <c:v>-0.2947335808715395</c:v>
                </c:pt>
                <c:pt idx="207">
                  <c:v>-0.29007817521759022</c:v>
                </c:pt>
                <c:pt idx="208">
                  <c:v>-0.28549671051765096</c:v>
                </c:pt>
                <c:pt idx="209">
                  <c:v>-0.2809880057268162</c:v>
                </c:pt>
                <c:pt idx="210">
                  <c:v>-0.2765508986732727</c:v>
                </c:pt>
                <c:pt idx="211">
                  <c:v>-0.27218424576552364</c:v>
                </c:pt>
                <c:pt idx="212">
                  <c:v>-0.2678869217033657</c:v>
                </c:pt>
                <c:pt idx="213">
                  <c:v>-0.26365781919262743</c:v>
                </c:pt>
                <c:pt idx="214">
                  <c:v>-0.25949584866368025</c:v>
                </c:pt>
                <c:pt idx="215">
                  <c:v>-0.25539993799371363</c:v>
                </c:pt>
                <c:pt idx="216">
                  <c:v>-0.25136903223277929</c:v>
                </c:pt>
                <c:pt idx="217">
                  <c:v>-0.2474020933335927</c:v>
                </c:pt>
                <c:pt idx="218">
                  <c:v>-0.24349809988508272</c:v>
                </c:pt>
                <c:pt idx="219">
                  <c:v>-0.23965604684967629</c:v>
                </c:pt>
                <c:pt idx="220">
                  <c:v>-0.23587494530429831</c:v>
                </c:pt>
                <c:pt idx="221">
                  <c:v>-0.23215382218507094</c:v>
                </c:pt>
                <c:pt idx="222">
                  <c:v>-0.22849172003568688</c:v>
                </c:pt>
                <c:pt idx="223">
                  <c:v>-0.22488769675943296</c:v>
                </c:pt>
                <c:pt idx="224">
                  <c:v>-0.22134082537483968</c:v>
                </c:pt>
                <c:pt idx="225">
                  <c:v>-0.21785019377492551</c:v>
                </c:pt>
                <c:pt idx="226">
                  <c:v>-0.2144149044900075</c:v>
                </c:pt>
                <c:pt idx="227">
                  <c:v>-0.2110340744540482</c:v>
                </c:pt>
                <c:pt idx="228">
                  <c:v>-0.20770683477450047</c:v>
                </c:pt>
                <c:pt idx="229">
                  <c:v>-0.20443233050562493</c:v>
                </c:pt>
                <c:pt idx="230">
                  <c:v>-0.20120972042523724</c:v>
                </c:pt>
                <c:pt idx="231">
                  <c:v>-0.19803817681485245</c:v>
                </c:pt>
                <c:pt idx="232">
                  <c:v>-0.19491688524318973</c:v>
                </c:pt>
                <c:pt idx="233">
                  <c:v>-0.19184504435299918</c:v>
                </c:pt>
                <c:pt idx="234">
                  <c:v>-0.18882186565117298</c:v>
                </c:pt>
                <c:pt idx="235">
                  <c:v>-0.18584657330210297</c:v>
                </c:pt>
                <c:pt idx="236">
                  <c:v>-0.18291840392424111</c:v>
                </c:pt>
                <c:pt idx="237">
                  <c:v>-0.18003660638983268</c:v>
                </c:pt>
                <c:pt idx="238">
                  <c:v>-0.17720044162777024</c:v>
                </c:pt>
                <c:pt idx="239">
                  <c:v>-0.17440918242953929</c:v>
                </c:pt>
                <c:pt idx="240">
                  <c:v>-0.17166211325820882</c:v>
                </c:pt>
                <c:pt idx="241">
                  <c:v>-0.16895853006042844</c:v>
                </c:pt>
                <c:pt idx="242">
                  <c:v>-0.16629774008139403</c:v>
                </c:pt>
                <c:pt idx="243">
                  <c:v>-0.16367906168273533</c:v>
                </c:pt>
                <c:pt idx="244">
                  <c:v>-0.16110182416329477</c:v>
                </c:pt>
                <c:pt idx="245">
                  <c:v>-0.15856536758274731</c:v>
                </c:pt>
                <c:pt idx="246">
                  <c:v>-0.15606904258802862</c:v>
                </c:pt>
                <c:pt idx="247">
                  <c:v>-0.15361221024252897</c:v>
                </c:pt>
                <c:pt idx="248">
                  <c:v>-0.15119424185801089</c:v>
                </c:pt>
                <c:pt idx="249">
                  <c:v>-0.14881451882921784</c:v>
                </c:pt>
                <c:pt idx="250">
                  <c:v>-0.14647243247112601</c:v>
                </c:pt>
                <c:pt idx="251">
                  <c:v>-0.14416738385880742</c:v>
                </c:pt>
                <c:pt idx="252">
                  <c:v>-0.14189878366986258</c:v>
                </c:pt>
                <c:pt idx="253">
                  <c:v>-0.13966605202938356</c:v>
                </c:pt>
                <c:pt idx="254">
                  <c:v>-0.1374686183574122</c:v>
                </c:pt>
                <c:pt idx="255">
                  <c:v>-0.13530592121885374</c:v>
                </c:pt>
                <c:pt idx="256">
                  <c:v>-0.13317740817580886</c:v>
                </c:pt>
                <c:pt idx="257">
                  <c:v>-0.13108253564228881</c:v>
                </c:pt>
                <c:pt idx="258">
                  <c:v>-0.12902076874127297</c:v>
                </c:pt>
                <c:pt idx="259">
                  <c:v>-0.12699158116407919</c:v>
                </c:pt>
                <c:pt idx="260">
                  <c:v>-0.12499445503200915</c:v>
                </c:pt>
                <c:pt idx="261">
                  <c:v>-0.12302888076021842</c:v>
                </c:pt>
                <c:pt idx="262">
                  <c:v>-0.1210943569238116</c:v>
                </c:pt>
                <c:pt idx="263">
                  <c:v>-0.11919039012608719</c:v>
                </c:pt>
                <c:pt idx="264">
                  <c:v>-0.11731649486893084</c:v>
                </c:pt>
                <c:pt idx="265">
                  <c:v>-0.11547219342529388</c:v>
                </c:pt>
                <c:pt idx="266">
                  <c:v>-0.11365701571375862</c:v>
                </c:pt>
                <c:pt idx="267">
                  <c:v>-0.11187049917512426</c:v>
                </c:pt>
                <c:pt idx="268">
                  <c:v>-0.11011218865100453</c:v>
                </c:pt>
                <c:pt idx="269">
                  <c:v>-0.10838163626438589</c:v>
                </c:pt>
                <c:pt idx="270">
                  <c:v>-0.10667840130213828</c:v>
                </c:pt>
                <c:pt idx="271">
                  <c:v>-0.10500205009942361</c:v>
                </c:pt>
                <c:pt idx="272">
                  <c:v>-0.10335215592599127</c:v>
                </c:pt>
                <c:pt idx="273">
                  <c:v>-0.10172829887430716</c:v>
                </c:pt>
                <c:pt idx="274">
                  <c:v>-0.1001300657495187</c:v>
                </c:pt>
                <c:pt idx="275">
                  <c:v>-9.8557049961194243E-2</c:v>
                </c:pt>
                <c:pt idx="276">
                  <c:v>-9.7008851416832603E-2</c:v>
                </c:pt>
                <c:pt idx="277">
                  <c:v>-9.5485076417091225E-2</c:v>
                </c:pt>
                <c:pt idx="278">
                  <c:v>-9.3985337552732875E-2</c:v>
                </c:pt>
                <c:pt idx="279">
                  <c:v>-9.2509253603237002E-2</c:v>
                </c:pt>
                <c:pt idx="280">
                  <c:v>-9.1056449437066811E-2</c:v>
                </c:pt>
                <c:pt idx="281">
                  <c:v>-8.9626555913548012E-2</c:v>
                </c:pt>
                <c:pt idx="282">
                  <c:v>-8.8219209786357E-2</c:v>
                </c:pt>
                <c:pt idx="283">
                  <c:v>-8.6834053608569342E-2</c:v>
                </c:pt>
                <c:pt idx="284">
                  <c:v>-8.5470735639251644E-2</c:v>
                </c:pt>
                <c:pt idx="285">
                  <c:v>-8.4128909751578704E-2</c:v>
                </c:pt>
                <c:pt idx="286">
                  <c:v>-8.2808235342435518E-2</c:v>
                </c:pt>
                <c:pt idx="287">
                  <c:v>-8.1508377243502739E-2</c:v>
                </c:pt>
                <c:pt idx="288">
                  <c:v>-8.0229005633771056E-2</c:v>
                </c:pt>
                <c:pt idx="289">
                  <c:v>-7.896979595349149E-2</c:v>
                </c:pt>
                <c:pt idx="290">
                  <c:v>-7.7730428819514349E-2</c:v>
                </c:pt>
                <c:pt idx="291">
                  <c:v>-7.6510589942015025E-2</c:v>
                </c:pt>
                <c:pt idx="292">
                  <c:v>-7.5309970042561597E-2</c:v>
                </c:pt>
                <c:pt idx="293">
                  <c:v>-7.412826477352169E-2</c:v>
                </c:pt>
                <c:pt idx="294">
                  <c:v>-7.2965174638773944E-2</c:v>
                </c:pt>
                <c:pt idx="295">
                  <c:v>-7.1820404915714939E-2</c:v>
                </c:pt>
                <c:pt idx="296">
                  <c:v>-7.0693665578522608E-2</c:v>
                </c:pt>
                <c:pt idx="297">
                  <c:v>-6.958467122267456E-2</c:v>
                </c:pt>
                <c:pt idx="298">
                  <c:v>-6.849314099068575E-2</c:v>
                </c:pt>
                <c:pt idx="299">
                  <c:v>-6.7418798499060587E-2</c:v>
                </c:pt>
                <c:pt idx="300">
                  <c:v>-6.6361371766419722E-2</c:v>
                </c:pt>
                <c:pt idx="301">
                  <c:v>-6.5320593142802322E-2</c:v>
                </c:pt>
                <c:pt idx="302">
                  <c:v>-6.4296199240109375E-2</c:v>
                </c:pt>
                <c:pt idx="303">
                  <c:v>-6.3287930863683645E-2</c:v>
                </c:pt>
                <c:pt idx="304">
                  <c:v>-6.2295532944989594E-2</c:v>
                </c:pt>
                <c:pt idx="305">
                  <c:v>-6.131875447539302E-2</c:v>
                </c:pt>
                <c:pt idx="306">
                  <c:v>-6.0357348441009012E-2</c:v>
                </c:pt>
                <c:pt idx="307">
                  <c:v>-5.9411071758613612E-2</c:v>
                </c:pt>
                <c:pt idx="308">
                  <c:v>-5.8479685212585314E-2</c:v>
                </c:pt>
                <c:pt idx="309">
                  <c:v>-5.7562953392875454E-2</c:v>
                </c:pt>
                <c:pt idx="310">
                  <c:v>-5.6660644633980857E-2</c:v>
                </c:pt>
                <c:pt idx="311">
                  <c:v>-5.5772530954905634E-2</c:v>
                </c:pt>
                <c:pt idx="312">
                  <c:v>-5.4898388000096499E-2</c:v>
                </c:pt>
                <c:pt idx="313">
                  <c:v>-5.4037994981332639E-2</c:v>
                </c:pt>
                <c:pt idx="314">
                  <c:v>-5.3191134620558959E-2</c:v>
                </c:pt>
                <c:pt idx="315">
                  <c:v>-5.235759309364274E-2</c:v>
                </c:pt>
                <c:pt idx="316">
                  <c:v>-5.153715997504181E-2</c:v>
                </c:pt>
                <c:pt idx="317">
                  <c:v>-5.0729628183367723E-2</c:v>
                </c:pt>
                <c:pt idx="318">
                  <c:v>-4.9934793927829658E-2</c:v>
                </c:pt>
                <c:pt idx="319">
                  <c:v>-4.9152456655545053E-2</c:v>
                </c:pt>
                <c:pt idx="320">
                  <c:v>-4.8382418999701263E-2</c:v>
                </c:pt>
                <c:pt idx="321">
                  <c:v>-4.7624486728557229E-2</c:v>
                </c:pt>
                <c:pt idx="322">
                  <c:v>-4.68784686952676E-2</c:v>
                </c:pt>
                <c:pt idx="323">
                  <c:v>-4.6144176788519224E-2</c:v>
                </c:pt>
                <c:pt idx="324">
                  <c:v>-4.5421425883964944E-2</c:v>
                </c:pt>
                <c:pt idx="325">
                  <c:v>-4.4710033796441652E-2</c:v>
                </c:pt>
                <c:pt idx="326">
                  <c:v>-4.4009821232960648E-2</c:v>
                </c:pt>
                <c:pt idx="327">
                  <c:v>-4.3320611746457155E-2</c:v>
                </c:pt>
                <c:pt idx="328">
                  <c:v>-4.2642231690286005E-2</c:v>
                </c:pt>
                <c:pt idx="329">
                  <c:v>-4.1974510173453022E-2</c:v>
                </c:pt>
                <c:pt idx="330">
                  <c:v>-4.1317279016567433E-2</c:v>
                </c:pt>
                <c:pt idx="331">
                  <c:v>-4.067037270850693E-2</c:v>
                </c:pt>
                <c:pt idx="332">
                  <c:v>-4.0033628363779897E-2</c:v>
                </c:pt>
                <c:pt idx="333">
                  <c:v>-3.9406885680576834E-2</c:v>
                </c:pt>
                <c:pt idx="334">
                  <c:v>-3.8789986899497836E-2</c:v>
                </c:pt>
                <c:pt idx="335">
                  <c:v>-3.8182776762945014E-2</c:v>
                </c:pt>
                <c:pt idx="336">
                  <c:v>-3.7585102475170301E-2</c:v>
                </c:pt>
                <c:pt idx="337">
                  <c:v>-3.6996813662966886E-2</c:v>
                </c:pt>
                <c:pt idx="338">
                  <c:v>-3.6417762336993599E-2</c:v>
                </c:pt>
                <c:pt idx="339">
                  <c:v>-3.5847802853723194E-2</c:v>
                </c:pt>
                <c:pt idx="340">
                  <c:v>-3.5286791878002891E-2</c:v>
                </c:pt>
                <c:pt idx="341">
                  <c:v>-3.473458834621828E-2</c:v>
                </c:pt>
                <c:pt idx="342">
                  <c:v>-3.4191053430049967E-2</c:v>
                </c:pt>
                <c:pt idx="343">
                  <c:v>-3.3656050500813814E-2</c:v>
                </c:pt>
                <c:pt idx="344">
                  <c:v>-3.3129445094375543E-2</c:v>
                </c:pt>
                <c:pt idx="345">
                  <c:v>-3.2611104876628841E-2</c:v>
                </c:pt>
                <c:pt idx="346">
                  <c:v>-3.2100899609530303E-2</c:v>
                </c:pt>
                <c:pt idx="347">
                  <c:v>-3.1598701117679484E-2</c:v>
                </c:pt>
                <c:pt idx="348">
                  <c:v>-3.1104383255437098E-2</c:v>
                </c:pt>
                <c:pt idx="349">
                  <c:v>-3.06178218745718E-2</c:v>
                </c:pt>
                <c:pt idx="350">
                  <c:v>-3.0138894792427012E-2</c:v>
                </c:pt>
                <c:pt idx="351">
                  <c:v>-2.9667481760599568E-2</c:v>
                </c:pt>
                <c:pt idx="352">
                  <c:v>-2.9203464434121484E-2</c:v>
                </c:pt>
                <c:pt idx="353">
                  <c:v>-2.8746726341137105E-2</c:v>
                </c:pt>
                <c:pt idx="354">
                  <c:v>-2.8297152853067425E-2</c:v>
                </c:pt>
                <c:pt idx="355">
                  <c:v>-2.7854631155253134E-2</c:v>
                </c:pt>
                <c:pt idx="356">
                  <c:v>-2.7419050218069948E-2</c:v>
                </c:pt>
                <c:pt idx="357">
                  <c:v>-2.6990300768506861E-2</c:v>
                </c:pt>
                <c:pt idx="358">
                  <c:v>-2.6568275262201145E-2</c:v>
                </c:pt>
                <c:pt idx="359">
                  <c:v>-2.6152867855922031E-2</c:v>
                </c:pt>
                <c:pt idx="360">
                  <c:v>-2.574397438049596E-2</c:v>
                </c:pt>
                <c:pt idx="361">
                  <c:v>-2.5341492314166335E-2</c:v>
                </c:pt>
                <c:pt idx="362">
                  <c:v>-2.4945320756380372E-2</c:v>
                </c:pt>
                <c:pt idx="363">
                  <c:v>-2.4555360401996688E-2</c:v>
                </c:pt>
                <c:pt idx="364">
                  <c:v>-2.4171513515906202E-2</c:v>
                </c:pt>
                <c:pt idx="365">
                  <c:v>-2.3793683908060199E-2</c:v>
                </c:pt>
                <c:pt idx="366">
                  <c:v>-2.3421776908898684E-2</c:v>
                </c:pt>
                <c:pt idx="367">
                  <c:v>-2.3055699345172175E-2</c:v>
                </c:pt>
                <c:pt idx="368">
                  <c:v>-2.2695359516151498E-2</c:v>
                </c:pt>
                <c:pt idx="369">
                  <c:v>-2.2340667170218462E-2</c:v>
                </c:pt>
                <c:pt idx="370">
                  <c:v>-2.1991533481831516E-2</c:v>
                </c:pt>
                <c:pt idx="371">
                  <c:v>-2.1647871028860552E-2</c:v>
                </c:pt>
                <c:pt idx="372">
                  <c:v>-2.1309593770284321E-2</c:v>
                </c:pt>
                <c:pt idx="373">
                  <c:v>-2.0976617024245456E-2</c:v>
                </c:pt>
                <c:pt idx="374">
                  <c:v>-2.0648857446456323E-2</c:v>
                </c:pt>
                <c:pt idx="375">
                  <c:v>-2.0326233008950718E-2</c:v>
                </c:pt>
                <c:pt idx="376">
                  <c:v>-2.0008662979175872E-2</c:v>
                </c:pt>
                <c:pt idx="377">
                  <c:v>-1.9696067899418437E-2</c:v>
                </c:pt>
                <c:pt idx="378">
                  <c:v>-1.9388369566560162E-2</c:v>
                </c:pt>
                <c:pt idx="379">
                  <c:v>-1.9085491012157282E-2</c:v>
                </c:pt>
                <c:pt idx="380">
                  <c:v>-1.8787356482838077E-2</c:v>
                </c:pt>
                <c:pt idx="381">
                  <c:v>-1.8493891421014725E-2</c:v>
                </c:pt>
                <c:pt idx="382">
                  <c:v>-1.8205022445902663E-2</c:v>
                </c:pt>
                <c:pt idx="383">
                  <c:v>-1.7920677334844089E-2</c:v>
                </c:pt>
                <c:pt idx="384">
                  <c:v>-1.7640785004929514E-2</c:v>
                </c:pt>
                <c:pt idx="385">
                  <c:v>-1.7365275494913245E-2</c:v>
                </c:pt>
                <c:pt idx="386">
                  <c:v>-1.7094079947417882E-2</c:v>
                </c:pt>
                <c:pt idx="387">
                  <c:v>-1.6827130591422896E-2</c:v>
                </c:pt>
                <c:pt idx="388">
                  <c:v>-1.6564360725033197E-2</c:v>
                </c:pt>
                <c:pt idx="389">
                  <c:v>-1.6305704698522702E-2</c:v>
                </c:pt>
                <c:pt idx="390">
                  <c:v>-1.6051097897648955E-2</c:v>
                </c:pt>
                <c:pt idx="391">
                  <c:v>-1.5800476727233823E-2</c:v>
                </c:pt>
                <c:pt idx="392">
                  <c:v>-1.5553778595006579E-2</c:v>
                </c:pt>
                <c:pt idx="393">
                  <c:v>-1.5310941895704849E-2</c:v>
                </c:pt>
                <c:pt idx="394">
                  <c:v>-1.5071905995429166E-2</c:v>
                </c:pt>
                <c:pt idx="395">
                  <c:v>-1.483661121624736E-2</c:v>
                </c:pt>
                <c:pt idx="396">
                  <c:v>-1.4604998821044572E-2</c:v>
                </c:pt>
                <c:pt idx="397">
                  <c:v>-1.4377010998614733E-2</c:v>
                </c:pt>
                <c:pt idx="398">
                  <c:v>-1.4152590848990331E-2</c:v>
                </c:pt>
                <c:pt idx="399">
                  <c:v>-1.3931682369005544E-2</c:v>
                </c:pt>
                <c:pt idx="400">
                  <c:v>-1.3714230438090096E-2</c:v>
                </c:pt>
                <c:pt idx="401">
                  <c:v>-1.3500180804289365E-2</c:v>
                </c:pt>
                <c:pt idx="402">
                  <c:v>-1.3289480070507405E-2</c:v>
                </c:pt>
                <c:pt idx="403">
                  <c:v>-1.3082075680969323E-2</c:v>
                </c:pt>
                <c:pt idx="404">
                  <c:v>-1.2877915907899299E-2</c:v>
                </c:pt>
                <c:pt idx="405">
                  <c:v>-1.2676949838411002E-2</c:v>
                </c:pt>
                <c:pt idx="406">
                  <c:v>-1.2479127361606892E-2</c:v>
                </c:pt>
                <c:pt idx="407">
                  <c:v>-1.2284399155882853E-2</c:v>
                </c:pt>
                <c:pt idx="408">
                  <c:v>-1.2092716676435458E-2</c:v>
                </c:pt>
                <c:pt idx="409">
                  <c:v>-1.1904032142967716E-2</c:v>
                </c:pt>
                <c:pt idx="410">
                  <c:v>-1.1718298527591001E-2</c:v>
                </c:pt>
                <c:pt idx="411">
                  <c:v>-1.1535469542919402E-2</c:v>
                </c:pt>
                <c:pt idx="412">
                  <c:v>-1.1355499630353703E-2</c:v>
                </c:pt>
                <c:pt idx="413">
                  <c:v>-1.1178343948551902E-2</c:v>
                </c:pt>
                <c:pt idx="414">
                  <c:v>-1.100395836208305E-2</c:v>
                </c:pt>
                <c:pt idx="415">
                  <c:v>-1.0832299430262E-2</c:v>
                </c:pt>
                <c:pt idx="416">
                  <c:v>-1.0663324396161477E-2</c:v>
                </c:pt>
                <c:pt idx="417">
                  <c:v>-1.0496991175799187E-2</c:v>
                </c:pt>
                <c:pt idx="418">
                  <c:v>-1.0333258347496883E-2</c:v>
                </c:pt>
                <c:pt idx="419">
                  <c:v>-1.0172085141408759E-2</c:v>
                </c:pt>
                <c:pt idx="420">
                  <c:v>-1.001343142921619E-2</c:v>
                </c:pt>
                <c:pt idx="421">
                  <c:v>-9.8572577139866384E-3</c:v>
                </c:pt>
                <c:pt idx="422">
                  <c:v>-9.7035251201935784E-3</c:v>
                </c:pt>
                <c:pt idx="423">
                  <c:v>-9.5521953838952674E-3</c:v>
                </c:pt>
                <c:pt idx="424">
                  <c:v>-9.4032308430694826E-3</c:v>
                </c:pt>
                <c:pt idx="425">
                  <c:v>-9.2565944281020156E-3</c:v>
                </c:pt>
                <c:pt idx="426">
                  <c:v>-9.1122496524262842E-3</c:v>
                </c:pt>
                <c:pt idx="427">
                  <c:v>-8.9701606033116953E-3</c:v>
                </c:pt>
                <c:pt idx="428">
                  <c:v>-8.8302919327983408E-3</c:v>
                </c:pt>
                <c:pt idx="429">
                  <c:v>-8.6926088487758613E-3</c:v>
                </c:pt>
                <c:pt idx="430">
                  <c:v>-8.5570771062037712E-3</c:v>
                </c:pt>
                <c:pt idx="431">
                  <c:v>-8.4236629984714984E-3</c:v>
                </c:pt>
                <c:pt idx="432">
                  <c:v>-8.2923333488954878E-3</c:v>
                </c:pt>
                <c:pt idx="433">
                  <c:v>-8.1630555023514077E-3</c:v>
                </c:pt>
                <c:pt idx="434">
                  <c:v>-8.0357973170391405E-3</c:v>
                </c:pt>
                <c:pt idx="435">
                  <c:v>-7.9105271563786033E-3</c:v>
                </c:pt>
                <c:pt idx="436">
                  <c:v>-7.7872138810341782E-3</c:v>
                </c:pt>
                <c:pt idx="437">
                  <c:v>-7.665826841065722E-3</c:v>
                </c:pt>
                <c:pt idx="438">
                  <c:v>-7.5463358682041929E-3</c:v>
                </c:pt>
                <c:pt idx="439">
                  <c:v>-7.4287112682497793E-3</c:v>
                </c:pt>
                <c:pt idx="440">
                  <c:v>-7.3129238135908039E-3</c:v>
                </c:pt>
                <c:pt idx="441">
                  <c:v>-7.1989447358410839E-3</c:v>
                </c:pt>
                <c:pt idx="442">
                  <c:v>-7.0867457185943292E-3</c:v>
                </c:pt>
                <c:pt idx="443">
                  <c:v>-6.9762988902933171E-3</c:v>
                </c:pt>
                <c:pt idx="444">
                  <c:v>-6.8675768172122608E-3</c:v>
                </c:pt>
                <c:pt idx="445">
                  <c:v>-6.7605524965503663E-3</c:v>
                </c:pt>
                <c:pt idx="446">
                  <c:v>-6.6551993496350072E-3</c:v>
                </c:pt>
                <c:pt idx="447">
                  <c:v>-6.5514912152326039E-3</c:v>
                </c:pt>
                <c:pt idx="448">
                  <c:v>-6.449402342965576E-3</c:v>
                </c:pt>
                <c:pt idx="449">
                  <c:v>-6.3489073868336085E-3</c:v>
                </c:pt>
                <c:pt idx="450">
                  <c:v>-6.2499813988377033E-3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1.4689921887763511</c:v>
                </c:pt>
                <c:pt idx="1">
                  <c:v>0.88651637432344899</c:v>
                </c:pt>
                <c:pt idx="2">
                  <c:v>0.33167338137694458</c:v>
                </c:pt>
                <c:pt idx="3">
                  <c:v>-0.19667932440846414</c:v>
                </c:pt>
                <c:pt idx="4">
                  <c:v>-0.69963639841995118</c:v>
                </c:pt>
                <c:pt idx="5">
                  <c:v>-1.1782467265700269</c:v>
                </c:pt>
                <c:pt idx="6">
                  <c:v>-1.6335154367177793</c:v>
                </c:pt>
                <c:pt idx="7">
                  <c:v>-2.0664058167982731</c:v>
                </c:pt>
                <c:pt idx="8">
                  <c:v>-2.4778411441905561</c:v>
                </c:pt>
                <c:pt idx="9">
                  <c:v>-2.8687064306266592</c:v>
                </c:pt>
                <c:pt idx="10">
                  <c:v>-3.2398500867280866</c:v>
                </c:pt>
                <c:pt idx="11">
                  <c:v>-3.5920855100511879</c:v>
                </c:pt>
                <c:pt idx="12">
                  <c:v>-3.9261926003282106</c:v>
                </c:pt>
                <c:pt idx="13">
                  <c:v>-4.2429192054068849</c:v>
                </c:pt>
                <c:pt idx="14">
                  <c:v>-4.5429825012159419</c:v>
                </c:pt>
                <c:pt idx="15">
                  <c:v>-4.8270703089184188</c:v>
                </c:pt>
                <c:pt idx="16">
                  <c:v>-5.09584235225676</c:v>
                </c:pt>
                <c:pt idx="17">
                  <c:v>-5.3499314579447557</c:v>
                </c:pt>
                <c:pt idx="18">
                  <c:v>-5.5899447018193698</c:v>
                </c:pt>
                <c:pt idx="19">
                  <c:v>-5.8164645033309164</c:v>
                </c:pt>
                <c:pt idx="20">
                  <c:v>-6.030049670822903</c:v>
                </c:pt>
                <c:pt idx="21">
                  <c:v>-6.2312363999308822</c:v>
                </c:pt>
                <c:pt idx="22">
                  <c:v>-6.4205392273157997</c:v>
                </c:pt>
                <c:pt idx="23">
                  <c:v>-6.5984519418372134</c:v>
                </c:pt>
                <c:pt idx="24">
                  <c:v>-6.7654484551688316</c:v>
                </c:pt>
                <c:pt idx="25">
                  <c:v>-6.9219836337601972</c:v>
                </c:pt>
                <c:pt idx="26">
                  <c:v>-7.06849409395533</c:v>
                </c:pt>
                <c:pt idx="27">
                  <c:v>-7.2053989619901095</c:v>
                </c:pt>
                <c:pt idx="28">
                  <c:v>-7.3331006005064712</c:v>
                </c:pt>
                <c:pt idx="29">
                  <c:v>-7.4519853031414609</c:v>
                </c:pt>
                <c:pt idx="30">
                  <c:v>-7.5624239586732269</c:v>
                </c:pt>
                <c:pt idx="31">
                  <c:v>-7.6647726861342544</c:v>
                </c:pt>
                <c:pt idx="32">
                  <c:v>-7.7593734422336098</c:v>
                </c:pt>
                <c:pt idx="33">
                  <c:v>-7.8465546023649129</c:v>
                </c:pt>
                <c:pt idx="34">
                  <c:v>-7.9266315164152648</c:v>
                </c:pt>
                <c:pt idx="35">
                  <c:v>-7.9999070405316015</c:v>
                </c:pt>
                <c:pt idx="36">
                  <c:v>-8.0666720459453156</c:v>
                </c:pt>
                <c:pt idx="37">
                  <c:v>-8.1272059059029687</c:v>
                </c:pt>
                <c:pt idx="38">
                  <c:v>-8.1817769617009226</c:v>
                </c:pt>
                <c:pt idx="39">
                  <c:v>-8.2306429687736617</c:v>
                </c:pt>
                <c:pt idx="40">
                  <c:v>-8.2740515237403756</c:v>
                </c:pt>
                <c:pt idx="41">
                  <c:v>-8.3122404732712383</c:v>
                </c:pt>
                <c:pt idx="42">
                  <c:v>-8.3454383055936994</c:v>
                </c:pt>
                <c:pt idx="43">
                  <c:v>-8.3738645254203199</c:v>
                </c:pt>
                <c:pt idx="44">
                  <c:v>-8.3977300130425228</c:v>
                </c:pt>
                <c:pt idx="45">
                  <c:v>-8.4172373682994301</c:v>
                </c:pt>
                <c:pt idx="46">
                  <c:v>-8.432581240097619</c:v>
                </c:pt>
                <c:pt idx="47">
                  <c:v>-8.4439486421255658</c:v>
                </c:pt>
                <c:pt idx="48">
                  <c:v>-8.4515192553765672</c:v>
                </c:pt>
                <c:pt idx="49">
                  <c:v>-8.4554657180648505</c:v>
                </c:pt>
                <c:pt idx="50">
                  <c:v>-8.455953903492567</c:v>
                </c:pt>
                <c:pt idx="51">
                  <c:v>-8.4531431863988793</c:v>
                </c:pt>
                <c:pt idx="52">
                  <c:v>-8.4471866982981343</c:v>
                </c:pt>
                <c:pt idx="53">
                  <c:v>-8.4382315722900216</c:v>
                </c:pt>
                <c:pt idx="54">
                  <c:v>-8.4264191778026145</c:v>
                </c:pt>
                <c:pt idx="55">
                  <c:v>-8.4118853457076348</c:v>
                </c:pt>
                <c:pt idx="56">
                  <c:v>-8.3947605842271216</c:v>
                </c:pt>
                <c:pt idx="57">
                  <c:v>-8.3751702860312438</c:v>
                </c:pt>
                <c:pt idx="58">
                  <c:v>-8.3532349269088275</c:v>
                </c:pt>
                <c:pt idx="59">
                  <c:v>-8.3290702563743775</c:v>
                </c:pt>
                <c:pt idx="60">
                  <c:v>-8.3027874805590791</c:v>
                </c:pt>
                <c:pt idx="61">
                  <c:v>-8.2744934377171084</c:v>
                </c:pt>
                <c:pt idx="62">
                  <c:v>-8.2442907666636476</c:v>
                </c:pt>
                <c:pt idx="63">
                  <c:v>-8.212278068446615</c:v>
                </c:pt>
                <c:pt idx="64">
                  <c:v>-8.1785500615404185</c:v>
                </c:pt>
                <c:pt idx="65">
                  <c:v>-8.1431977308369703</c:v>
                </c:pt>
                <c:pt idx="66">
                  <c:v>-8.1063084706969093</c:v>
                </c:pt>
                <c:pt idx="67">
                  <c:v>-8.0679662223119628</c:v>
                </c:pt>
                <c:pt idx="68">
                  <c:v>-8.0282516056183528</c:v>
                </c:pt>
                <c:pt idx="69">
                  <c:v>-7.9872420459901914</c:v>
                </c:pt>
                <c:pt idx="70">
                  <c:v>-7.9450118959317537</c:v>
                </c:pt>
                <c:pt idx="71">
                  <c:v>-7.9016325519776878</c:v>
                </c:pt>
                <c:pt idx="72">
                  <c:v>-7.8571725670009291</c:v>
                </c:pt>
                <c:pt idx="73">
                  <c:v>-7.8116977581193323</c:v>
                </c:pt>
                <c:pt idx="74">
                  <c:v>-7.7652713103834312</c:v>
                </c:pt>
                <c:pt idx="75">
                  <c:v>-7.7179538764198803</c:v>
                </c:pt>
                <c:pt idx="76">
                  <c:v>-7.6698036721973075</c:v>
                </c:pt>
                <c:pt idx="77">
                  <c:v>-7.6208765690740732</c:v>
                </c:pt>
                <c:pt idx="78">
                  <c:v>-7.571226182280455</c:v>
                </c:pt>
                <c:pt idx="79">
                  <c:v>-7.5209039559811135</c:v>
                </c:pt>
                <c:pt idx="80">
                  <c:v>-7.469959245057308</c:v>
                </c:pt>
                <c:pt idx="81">
                  <c:v>-7.4184393937423723</c:v>
                </c:pt>
                <c:pt idx="82">
                  <c:v>-7.3663898112380934</c:v>
                </c:pt>
                <c:pt idx="83">
                  <c:v>-7.3138540444341889</c:v>
                </c:pt>
                <c:pt idx="84">
                  <c:v>-7.260873847847785</c:v>
                </c:pt>
                <c:pt idx="85">
                  <c:v>-7.2074892508947919</c:v>
                </c:pt>
                <c:pt idx="86">
                  <c:v>-7.1537386226002635</c:v>
                </c:pt>
                <c:pt idx="87">
                  <c:v>-7.0996587338503554</c:v>
                </c:pt>
                <c:pt idx="88">
                  <c:v>-7.0452848172839051</c:v>
                </c:pt>
                <c:pt idx="89">
                  <c:v>-6.9906506249177935</c:v>
                </c:pt>
                <c:pt idx="90">
                  <c:v>-6.9357884835959762</c:v>
                </c:pt>
                <c:pt idx="91">
                  <c:v>-6.8807293483484848</c:v>
                </c:pt>
                <c:pt idx="92">
                  <c:v>-6.8255028537429689</c:v>
                </c:pt>
                <c:pt idx="93">
                  <c:v>-6.7701373633078452</c:v>
                </c:pt>
                <c:pt idx="94">
                  <c:v>-6.7146600171029434</c:v>
                </c:pt>
                <c:pt idx="95">
                  <c:v>-6.659096777510225</c:v>
                </c:pt>
                <c:pt idx="96">
                  <c:v>-6.6034724733141861</c:v>
                </c:pt>
                <c:pt idx="97">
                  <c:v>-6.5478108421387375</c:v>
                </c:pt>
                <c:pt idx="98">
                  <c:v>-6.4921345713044092</c:v>
                </c:pt>
                <c:pt idx="99">
                  <c:v>-6.4364653371672969</c:v>
                </c:pt>
                <c:pt idx="100">
                  <c:v>-6.3808238429984705</c:v>
                </c:pt>
                <c:pt idx="101">
                  <c:v>-6.3252298554602522</c:v>
                </c:pt>
                <c:pt idx="102">
                  <c:v>-6.2697022397334194</c:v>
                </c:pt>
                <c:pt idx="103">
                  <c:v>-6.2142589933471726</c:v>
                </c:pt>
                <c:pt idx="104">
                  <c:v>-6.1589172787616402</c:v>
                </c:pt>
                <c:pt idx="105">
                  <c:v>-6.1036934547506281</c:v>
                </c:pt>
                <c:pt idx="106">
                  <c:v>-6.0486031066303605</c:v>
                </c:pt>
                <c:pt idx="107">
                  <c:v>-5.9936610753782356</c:v>
                </c:pt>
                <c:pt idx="108">
                  <c:v>-5.9388814856836634</c:v>
                </c:pt>
                <c:pt idx="109">
                  <c:v>-5.8842777729715277</c:v>
                </c:pt>
                <c:pt idx="110">
                  <c:v>-5.8298627094370774</c:v>
                </c:pt>
                <c:pt idx="111">
                  <c:v>-5.77564842912959</c:v>
                </c:pt>
                <c:pt idx="112">
                  <c:v>-5.7216464521205355</c:v>
                </c:pt>
                <c:pt idx="113">
                  <c:v>-5.6678677077907169</c:v>
                </c:pt>
                <c:pt idx="114">
                  <c:v>-5.6143225572693378</c:v>
                </c:pt>
                <c:pt idx="115">
                  <c:v>-5.5610208150567413</c:v>
                </c:pt>
                <c:pt idx="116">
                  <c:v>-5.5079717698612933</c:v>
                </c:pt>
                <c:pt idx="117">
                  <c:v>-5.4551842046796519</c:v>
                </c:pt>
                <c:pt idx="118">
                  <c:v>-5.4026664161485343</c:v>
                </c:pt>
                <c:pt idx="119">
                  <c:v>-5.3504262331950398</c:v>
                </c:pt>
                <c:pt idx="120">
                  <c:v>-5.2984710350114446</c:v>
                </c:pt>
                <c:pt idx="121">
                  <c:v>-5.2468077683794485</c:v>
                </c:pt>
                <c:pt idx="122">
                  <c:v>-5.1954429643678237</c:v>
                </c:pt>
                <c:pt idx="123">
                  <c:v>-5.1443827544265837</c:v>
                </c:pt>
                <c:pt idx="124">
                  <c:v>-5.0936328858997326</c:v>
                </c:pt>
                <c:pt idx="125">
                  <c:v>-5.0431987369780114</c:v>
                </c:pt>
                <c:pt idx="126">
                  <c:v>-4.99308533111207</c:v>
                </c:pt>
                <c:pt idx="127">
                  <c:v>-4.9432973509057554</c:v>
                </c:pt>
                <c:pt idx="128">
                  <c:v>-4.8938391515085415</c:v>
                </c:pt>
                <c:pt idx="129">
                  <c:v>-4.8447147735252214</c:v>
                </c:pt>
                <c:pt idx="130">
                  <c:v>-4.7959279554605079</c:v>
                </c:pt>
                <c:pt idx="131">
                  <c:v>-4.7474821457153222</c:v>
                </c:pt>
                <c:pt idx="132">
                  <c:v>-4.6993805141510503</c:v>
                </c:pt>
                <c:pt idx="133">
                  <c:v>-4.6516259632373593</c:v>
                </c:pt>
                <c:pt idx="134">
                  <c:v>-4.6042211387986303</c:v>
                </c:pt>
                <c:pt idx="135">
                  <c:v>-4.5571684403734158</c:v>
                </c:pt>
                <c:pt idx="136">
                  <c:v>-4.5104700312009189</c:v>
                </c:pt>
                <c:pt idx="137">
                  <c:v>-4.4641278478478315</c:v>
                </c:pt>
                <c:pt idx="138">
                  <c:v>-4.4181436094884372</c:v>
                </c:pt>
                <c:pt idx="139">
                  <c:v>-4.3725188268504507</c:v>
                </c:pt>
                <c:pt idx="140">
                  <c:v>-4.3272548108384719</c:v>
                </c:pt>
                <c:pt idx="141">
                  <c:v>-4.2823526808466346</c:v>
                </c:pt>
                <c:pt idx="142">
                  <c:v>-4.2378133727715097</c:v>
                </c:pt>
                <c:pt idx="143">
                  <c:v>-4.1936376467359295</c:v>
                </c:pt>
                <c:pt idx="144">
                  <c:v>-4.1498260945340375</c:v>
                </c:pt>
                <c:pt idx="145">
                  <c:v>-4.1063791468074768</c:v>
                </c:pt>
                <c:pt idx="146">
                  <c:v>-4.0632970799622292</c:v>
                </c:pt>
                <c:pt idx="147">
                  <c:v>-4.0205800228353334</c:v>
                </c:pt>
                <c:pt idx="148">
                  <c:v>-3.9782279631203208</c:v>
                </c:pt>
                <c:pt idx="149">
                  <c:v>-3.9362407535599027</c:v>
                </c:pt>
                <c:pt idx="150">
                  <c:v>-3.8946181179141455</c:v>
                </c:pt>
                <c:pt idx="151">
                  <c:v>-3.8533596567120547</c:v>
                </c:pt>
                <c:pt idx="152">
                  <c:v>-3.8124648527942107</c:v>
                </c:pt>
                <c:pt idx="153">
                  <c:v>-3.7719330766537942</c:v>
                </c:pt>
                <c:pt idx="154">
                  <c:v>-3.7317635915831509</c:v>
                </c:pt>
                <c:pt idx="155">
                  <c:v>-3.6919555586326709</c:v>
                </c:pt>
                <c:pt idx="156">
                  <c:v>-3.6525080413886317</c:v>
                </c:pt>
                <c:pt idx="157">
                  <c:v>-3.613420010576343</c:v>
                </c:pt>
                <c:pt idx="158">
                  <c:v>-3.5746903484947077</c:v>
                </c:pt>
                <c:pt idx="159">
                  <c:v>-3.5363178532881436</c:v>
                </c:pt>
                <c:pt idx="160">
                  <c:v>-3.4983012430615381</c:v>
                </c:pt>
                <c:pt idx="161">
                  <c:v>-3.4606391598437445</c:v>
                </c:pt>
                <c:pt idx="162">
                  <c:v>-3.4233301734049304</c:v>
                </c:pt>
                <c:pt idx="163">
                  <c:v>-3.3863727849328642</c:v>
                </c:pt>
                <c:pt idx="164">
                  <c:v>-3.3497654305731031</c:v>
                </c:pt>
                <c:pt idx="165">
                  <c:v>-3.3135064848378244</c:v>
                </c:pt>
                <c:pt idx="166">
                  <c:v>-3.277594263887877</c:v>
                </c:pt>
                <c:pt idx="167">
                  <c:v>-3.2420270286925108</c:v>
                </c:pt>
                <c:pt idx="168">
                  <c:v>-3.2068029880710265</c:v>
                </c:pt>
                <c:pt idx="169">
                  <c:v>-3.1719203016204776</c:v>
                </c:pt>
                <c:pt idx="170">
                  <c:v>-3.1373770825334168</c:v>
                </c:pt>
                <c:pt idx="171">
                  <c:v>-3.1031714003094728</c:v>
                </c:pt>
                <c:pt idx="172">
                  <c:v>-3.0693012833645343</c:v>
                </c:pt>
                <c:pt idx="173">
                  <c:v>-3.0357647215410482</c:v>
                </c:pt>
                <c:pt idx="174">
                  <c:v>-3.002559668522911</c:v>
                </c:pt>
                <c:pt idx="175">
                  <c:v>-2.9696840441582752</c:v>
                </c:pt>
                <c:pt idx="176">
                  <c:v>-2.9371357366934792</c:v>
                </c:pt>
                <c:pt idx="177">
                  <c:v>-2.9049126049212046</c:v>
                </c:pt>
                <c:pt idx="178">
                  <c:v>-2.8730124802458628</c:v>
                </c:pt>
                <c:pt idx="179">
                  <c:v>-2.8414331686690502</c:v>
                </c:pt>
                <c:pt idx="180">
                  <c:v>-2.8101724526979543</c:v>
                </c:pt>
                <c:pt idx="181">
                  <c:v>-2.779228093179285</c:v>
                </c:pt>
                <c:pt idx="182">
                  <c:v>-2.7485978310614301</c:v>
                </c:pt>
                <c:pt idx="183">
                  <c:v>-2.7182793890872823</c:v>
                </c:pt>
                <c:pt idx="184">
                  <c:v>-2.6882704734201845</c:v>
                </c:pt>
                <c:pt idx="185">
                  <c:v>-2.6585687752053344</c:v>
                </c:pt>
                <c:pt idx="186">
                  <c:v>-2.6291719720688693</c:v>
                </c:pt>
                <c:pt idx="187">
                  <c:v>-2.6000777295568769</c:v>
                </c:pt>
                <c:pt idx="188">
                  <c:v>-2.5712837025163831</c:v>
                </c:pt>
                <c:pt idx="189">
                  <c:v>-2.5427875364203443</c:v>
                </c:pt>
                <c:pt idx="190">
                  <c:v>-2.5145868686386734</c:v>
                </c:pt>
                <c:pt idx="191">
                  <c:v>-2.4866793296571048</c:v>
                </c:pt>
                <c:pt idx="192">
                  <c:v>-2.4590625442458069</c:v>
                </c:pt>
                <c:pt idx="193">
                  <c:v>-2.4317341325794559</c:v>
                </c:pt>
                <c:pt idx="194">
                  <c:v>-2.4046917113105111</c:v>
                </c:pt>
                <c:pt idx="195">
                  <c:v>-2.3779328945973264</c:v>
                </c:pt>
                <c:pt idx="196">
                  <c:v>-2.351455295088686</c:v>
                </c:pt>
                <c:pt idx="197">
                  <c:v>-2.3252565248663184</c:v>
                </c:pt>
                <c:pt idx="198">
                  <c:v>-2.2993341963468552</c:v>
                </c:pt>
                <c:pt idx="199">
                  <c:v>-2.2736859231446802</c:v>
                </c:pt>
                <c:pt idx="200">
                  <c:v>-2.248309320897075</c:v>
                </c:pt>
                <c:pt idx="201">
                  <c:v>-2.2232020080529389</c:v>
                </c:pt>
                <c:pt idx="202">
                  <c:v>-2.1983616066264502</c:v>
                </c:pt>
                <c:pt idx="203">
                  <c:v>-2.1737857429168614</c:v>
                </c:pt>
                <c:pt idx="204">
                  <c:v>-2.1494720481956788</c:v>
                </c:pt>
                <c:pt idx="205">
                  <c:v>-2.1254181593623405</c:v>
                </c:pt>
                <c:pt idx="206">
                  <c:v>-2.1016217195695717</c:v>
                </c:pt>
                <c:pt idx="207">
                  <c:v>-2.0780803788194708</c:v>
                </c:pt>
                <c:pt idx="208">
                  <c:v>-2.0547917945313907</c:v>
                </c:pt>
                <c:pt idx="209">
                  <c:v>-2.0317536320826215</c:v>
                </c:pt>
                <c:pt idx="210">
                  <c:v>-2.0089635653228619</c:v>
                </c:pt>
                <c:pt idx="211">
                  <c:v>-1.9864192770634288</c:v>
                </c:pt>
                <c:pt idx="212">
                  <c:v>-1.9641184595421057</c:v>
                </c:pt>
                <c:pt idx="213">
                  <c:v>-1.9420588148645246</c:v>
                </c:pt>
                <c:pt idx="214">
                  <c:v>-1.9202380554229441</c:v>
                </c:pt>
                <c:pt idx="215">
                  <c:v>-1.8986539042932269</c:v>
                </c:pt>
                <c:pt idx="216">
                  <c:v>-1.8773040956108258</c:v>
                </c:pt>
                <c:pt idx="217">
                  <c:v>-1.8561863749265488</c:v>
                </c:pt>
                <c:pt idx="218">
                  <c:v>-1.835298499542839</c:v>
                </c:pt>
                <c:pt idx="219">
                  <c:v>-1.8146382388313</c:v>
                </c:pt>
                <c:pt idx="220">
                  <c:v>-1.794203374532148</c:v>
                </c:pt>
                <c:pt idx="221">
                  <c:v>-1.7739917010362629</c:v>
                </c:pt>
                <c:pt idx="222">
                  <c:v>-1.7540010256505005</c:v>
                </c:pt>
                <c:pt idx="223">
                  <c:v>-1.7342291688468596</c:v>
                </c:pt>
                <c:pt idx="224">
                  <c:v>-1.7146739644961471</c:v>
                </c:pt>
                <c:pt idx="225">
                  <c:v>-1.6953332600866924</c:v>
                </c:pt>
                <c:pt idx="226">
                  <c:v>-1.6762049169286921</c:v>
                </c:pt>
                <c:pt idx="227">
                  <c:v>-1.6572868103447302</c:v>
                </c:pt>
                <c:pt idx="228">
                  <c:v>-1.6385768298469745</c:v>
                </c:pt>
                <c:pt idx="229">
                  <c:v>-1.6200728793016037</c:v>
                </c:pt>
                <c:pt idx="230">
                  <c:v>-1.6017728770809079</c:v>
                </c:pt>
                <c:pt idx="231">
                  <c:v>-1.5836747562035685</c:v>
                </c:pt>
                <c:pt idx="232">
                  <c:v>-1.5657764644635541</c:v>
                </c:pt>
                <c:pt idx="233">
                  <c:v>-1.5480759645480957</c:v>
                </c:pt>
                <c:pt idx="234">
                  <c:v>-1.5305712341451412</c:v>
                </c:pt>
                <c:pt idx="235">
                  <c:v>-1.5132602660407402</c:v>
                </c:pt>
                <c:pt idx="236">
                  <c:v>-1.4961410682066973</c:v>
                </c:pt>
                <c:pt idx="237">
                  <c:v>-1.479211663878957</c:v>
                </c:pt>
                <c:pt idx="238">
                  <c:v>-1.4624700916270148</c:v>
                </c:pt>
                <c:pt idx="239">
                  <c:v>-1.4459144054147606</c:v>
                </c:pt>
                <c:pt idx="240">
                  <c:v>-1.4295426746530928</c:v>
                </c:pt>
                <c:pt idx="241">
                  <c:v>-1.4133529842446135</c:v>
                </c:pt>
                <c:pt idx="242">
                  <c:v>-1.3973434346207729</c:v>
                </c:pt>
                <c:pt idx="243">
                  <c:v>-1.3815121417717073</c:v>
                </c:pt>
                <c:pt idx="244">
                  <c:v>-1.3658572372691593</c:v>
                </c:pt>
                <c:pt idx="245">
                  <c:v>-1.3503768682826756</c:v>
                </c:pt>
                <c:pt idx="246">
                  <c:v>-1.3350691975894418</c:v>
                </c:pt>
                <c:pt idx="247">
                  <c:v>-1.3199324035779805</c:v>
                </c:pt>
                <c:pt idx="248">
                  <c:v>-1.3049646802459753</c:v>
                </c:pt>
                <c:pt idx="249">
                  <c:v>-1.2901642371925082</c:v>
                </c:pt>
                <c:pt idx="250">
                  <c:v>-1.2755292996048997</c:v>
                </c:pt>
                <c:pt idx="251">
                  <c:v>-1.2610581082404348</c:v>
                </c:pt>
                <c:pt idx="252">
                  <c:v>-1.2467489194031744</c:v>
                </c:pt>
                <c:pt idx="253">
                  <c:v>-1.232600004916075</c:v>
                </c:pt>
                <c:pt idx="254">
                  <c:v>-1.2186096520886343</c:v>
                </c:pt>
                <c:pt idx="255">
                  <c:v>-1.2047761636802621</c:v>
                </c:pt>
                <c:pt idx="256">
                  <c:v>-1.1910978578595692</c:v>
                </c:pt>
                <c:pt idx="257">
                  <c:v>-1.177573068159776</c:v>
                </c:pt>
                <c:pt idx="258">
                  <c:v>-1.164200143430393</c:v>
                </c:pt>
                <c:pt idx="259">
                  <c:v>-1.1509774477853996</c:v>
                </c:pt>
                <c:pt idx="260">
                  <c:v>-1.1379033605480671</c:v>
                </c:pt>
                <c:pt idx="261">
                  <c:v>-1.124976276192502</c:v>
                </c:pt>
                <c:pt idx="262">
                  <c:v>-1.112194604282291</c:v>
                </c:pt>
                <c:pt idx="263">
                  <c:v>-1.0995567694061339</c:v>
                </c:pt>
                <c:pt idx="264">
                  <c:v>-1.0870612111108282</c:v>
                </c:pt>
                <c:pt idx="265">
                  <c:v>-1.0747063838315545</c:v>
                </c:pt>
                <c:pt idx="266">
                  <c:v>-1.062490756819819</c:v>
                </c:pt>
                <c:pt idx="267">
                  <c:v>-1.0504128140689739</c:v>
                </c:pt>
                <c:pt idx="268">
                  <c:v>-1.0384710542375939</c:v>
                </c:pt>
                <c:pt idx="269">
                  <c:v>-1.0266639905706978</c:v>
                </c:pt>
                <c:pt idx="270">
                  <c:v>-1.0149901508191028</c:v>
                </c:pt>
                <c:pt idx="271">
                  <c:v>-1.0034480771568444</c:v>
                </c:pt>
                <c:pt idx="272">
                  <c:v>-0.99203632609692982</c:v>
                </c:pt>
                <c:pt idx="273">
                  <c:v>-0.98075346840534872</c:v>
                </c:pt>
                <c:pt idx="274">
                  <c:v>-0.9695980890136745</c:v>
                </c:pt>
                <c:pt idx="275">
                  <c:v>-0.9585687869301357</c:v>
                </c:pt>
                <c:pt idx="276">
                  <c:v>-0.94766417514940515</c:v>
                </c:pt>
                <c:pt idx="277">
                  <c:v>-0.93688288056105296</c:v>
                </c:pt>
                <c:pt idx="278">
                  <c:v>-0.92622354385693684</c:v>
                </c:pt>
                <c:pt idx="279">
                  <c:v>-0.91568481943743174</c:v>
                </c:pt>
                <c:pt idx="280">
                  <c:v>-0.90526537531670415</c:v>
                </c:pt>
                <c:pt idx="281">
                  <c:v>-0.89496389302699586</c:v>
                </c:pt>
                <c:pt idx="282">
                  <c:v>-0.88477906752214319</c:v>
                </c:pt>
                <c:pt idx="283">
                  <c:v>-0.87470960708026646</c:v>
                </c:pt>
                <c:pt idx="284">
                  <c:v>-0.86475423320573086</c:v>
                </c:pt>
                <c:pt idx="285">
                  <c:v>-0.85491168053051669</c:v>
                </c:pt>
                <c:pt idx="286">
                  <c:v>-0.84518069671493923</c:v>
                </c:pt>
                <c:pt idx="287">
                  <c:v>-0.83556004234794834</c:v>
                </c:pt>
                <c:pt idx="288">
                  <c:v>-0.82604849084684362</c:v>
                </c:pt>
                <c:pt idx="289">
                  <c:v>-0.81664482835668772</c:v>
                </c:pt>
                <c:pt idx="290">
                  <c:v>-0.80734785364928874</c:v>
                </c:pt>
                <c:pt idx="291">
                  <c:v>-0.79815637802196915</c:v>
                </c:pt>
                <c:pt idx="292">
                  <c:v>-0.78906922519599243</c:v>
                </c:pt>
                <c:pt idx="293">
                  <c:v>-0.78008523121485074</c:v>
                </c:pt>
                <c:pt idx="294">
                  <c:v>-0.77120324434236021</c:v>
                </c:pt>
                <c:pt idx="295">
                  <c:v>-0.76242212496069062</c:v>
                </c:pt>
                <c:pt idx="296">
                  <c:v>-0.75374074546825764</c:v>
                </c:pt>
                <c:pt idx="297">
                  <c:v>-0.7451579901776415</c:v>
                </c:pt>
                <c:pt idx="298">
                  <c:v>-0.73667275521346642</c:v>
                </c:pt>
                <c:pt idx="299">
                  <c:v>-0.72828394841039479</c:v>
                </c:pt>
                <c:pt idx="300">
                  <c:v>-0.71999048921111108</c:v>
                </c:pt>
                <c:pt idx="301">
                  <c:v>-0.71179130856449102</c:v>
                </c:pt>
                <c:pt idx="302">
                  <c:v>-0.70368534882386979</c:v>
                </c:pt>
                <c:pt idx="303">
                  <c:v>-0.69567156364554505</c:v>
                </c:pt>
                <c:pt idx="304">
                  <c:v>-0.68774891788741432</c:v>
                </c:pt>
                <c:pt idx="305">
                  <c:v>-0.67991638750790362</c:v>
                </c:pt>
                <c:pt idx="306">
                  <c:v>-0.67217295946511546</c:v>
                </c:pt>
                <c:pt idx="307">
                  <c:v>-0.66451763161632427</c:v>
                </c:pt>
                <c:pt idx="308">
                  <c:v>-0.6569494126177049</c:v>
                </c:pt>
                <c:pt idx="309">
                  <c:v>-0.64946732182445976</c:v>
                </c:pt>
                <c:pt idx="310">
                  <c:v>-0.64207038919127024</c:v>
                </c:pt>
                <c:pt idx="311">
                  <c:v>-0.6347576551731392</c:v>
                </c:pt>
                <c:pt idx="312">
                  <c:v>-0.62752817062662802</c:v>
                </c:pt>
                <c:pt idx="313">
                  <c:v>-0.62038099671150782</c:v>
                </c:pt>
                <c:pt idx="314">
                  <c:v>-0.61331520479285417</c:v>
                </c:pt>
                <c:pt idx="315">
                  <c:v>-0.60632987634358726</c:v>
                </c:pt>
                <c:pt idx="316">
                  <c:v>-0.59942410284748238</c:v>
                </c:pt>
                <c:pt idx="317">
                  <c:v>-0.59259698570266739</c:v>
                </c:pt>
                <c:pt idx="318">
                  <c:v>-0.58584763612561641</c:v>
                </c:pt>
                <c:pt idx="319">
                  <c:v>-0.57917517505565941</c:v>
                </c:pt>
                <c:pt idx="320">
                  <c:v>-0.57257873306001006</c:v>
                </c:pt>
                <c:pt idx="321">
                  <c:v>-0.56605745023934229</c:v>
                </c:pt>
                <c:pt idx="322">
                  <c:v>-0.55961047613390702</c:v>
                </c:pt>
                <c:pt idx="323">
                  <c:v>-0.5532369696302134</c:v>
                </c:pt>
                <c:pt idx="324">
                  <c:v>-0.54693609886828165</c:v>
                </c:pt>
                <c:pt idx="325">
                  <c:v>-0.54070704114947143</c:v>
                </c:pt>
                <c:pt idx="326">
                  <c:v>-0.53454898284490326</c:v>
                </c:pt>
                <c:pt idx="327">
                  <c:v>-0.52846111930447792</c:v>
                </c:pt>
                <c:pt idx="328">
                  <c:v>-0.52244265476649332</c:v>
                </c:pt>
                <c:pt idx="329">
                  <c:v>-0.51649280226788707</c:v>
                </c:pt>
                <c:pt idx="330">
                  <c:v>-0.51061078355508116</c:v>
                </c:pt>
                <c:pt idx="331">
                  <c:v>-0.50479582899546982</c:v>
                </c:pt>
                <c:pt idx="332">
                  <c:v>-0.49904717748952176</c:v>
                </c:pt>
                <c:pt idx="333">
                  <c:v>-0.4933640763835293</c:v>
                </c:pt>
                <c:pt idx="334">
                  <c:v>-0.48774578138299468</c:v>
                </c:pt>
                <c:pt idx="335">
                  <c:v>-0.48219155646666029</c:v>
                </c:pt>
                <c:pt idx="336">
                  <c:v>-0.47670067380118847</c:v>
                </c:pt>
                <c:pt idx="337">
                  <c:v>-0.47127241365649847</c:v>
                </c:pt>
                <c:pt idx="338">
                  <c:v>-0.46590606432174786</c:v>
                </c:pt>
                <c:pt idx="339">
                  <c:v>-0.46060092202198649</c:v>
                </c:pt>
                <c:pt idx="340">
                  <c:v>-0.45535629083545925</c:v>
                </c:pt>
                <c:pt idx="341">
                  <c:v>-0.45017148261157908</c:v>
                </c:pt>
                <c:pt idx="342">
                  <c:v>-0.44504581688956013</c:v>
                </c:pt>
                <c:pt idx="343">
                  <c:v>-0.43997862081771816</c:v>
                </c:pt>
                <c:pt idx="344">
                  <c:v>-0.43496922907344104</c:v>
                </c:pt>
                <c:pt idx="345">
                  <c:v>-0.43001698378381881</c:v>
                </c:pt>
                <c:pt idx="346">
                  <c:v>-0.42512123444695388</c:v>
                </c:pt>
                <c:pt idx="347">
                  <c:v>-0.42028133785392757</c:v>
                </c:pt>
                <c:pt idx="348">
                  <c:v>-0.41549665801144459</c:v>
                </c:pt>
                <c:pt idx="349">
                  <c:v>-0.41076656606514012</c:v>
                </c:pt>
                <c:pt idx="350">
                  <c:v>-0.40609044022355822</c:v>
                </c:pt>
                <c:pt idx="351">
                  <c:v>-0.4014676656827959</c:v>
                </c:pt>
                <c:pt idx="352">
                  <c:v>-0.39689763455181259</c:v>
                </c:pt>
                <c:pt idx="353">
                  <c:v>-0.39237974577840634</c:v>
                </c:pt>
                <c:pt idx="354">
                  <c:v>-0.3879134050758547</c:v>
                </c:pt>
                <c:pt idx="355">
                  <c:v>-0.38349802485021312</c:v>
                </c:pt>
                <c:pt idx="356">
                  <c:v>-0.37913302412828159</c:v>
                </c:pt>
                <c:pt idx="357">
                  <c:v>-0.37481782848622341</c:v>
                </c:pt>
                <c:pt idx="358">
                  <c:v>-0.37055186997884398</c:v>
                </c:pt>
                <c:pt idx="359">
                  <c:v>-0.36633458706952388</c:v>
                </c:pt>
                <c:pt idx="360">
                  <c:v>-0.36216542456080347</c:v>
                </c:pt>
                <c:pt idx="361">
                  <c:v>-0.35804383352562003</c:v>
                </c:pt>
                <c:pt idx="362">
                  <c:v>-0.35396927123918748</c:v>
                </c:pt>
                <c:pt idx="363">
                  <c:v>-0.34994120111152577</c:v>
                </c:pt>
                <c:pt idx="364">
                  <c:v>-0.34595909262062852</c:v>
                </c:pt>
                <c:pt idx="365">
                  <c:v>-0.34202242124627119</c:v>
                </c:pt>
                <c:pt idx="366">
                  <c:v>-0.33813066840445632</c:v>
                </c:pt>
                <c:pt idx="367">
                  <c:v>-0.33428332138248695</c:v>
                </c:pt>
                <c:pt idx="368">
                  <c:v>-0.33047987327467487</c:v>
                </c:pt>
                <c:pt idx="369">
                  <c:v>-0.32671982291867091</c:v>
                </c:pt>
                <c:pt idx="370">
                  <c:v>-0.32300267483242073</c:v>
                </c:pt>
                <c:pt idx="371">
                  <c:v>-0.31932793915173824</c:v>
                </c:pt>
                <c:pt idx="372">
                  <c:v>-0.31569513156849316</c:v>
                </c:pt>
                <c:pt idx="373">
                  <c:v>-0.31210377326941502</c:v>
                </c:pt>
                <c:pt idx="374">
                  <c:v>-0.30855339087550032</c:v>
                </c:pt>
                <c:pt idx="375">
                  <c:v>-0.3050435163820267</c:v>
                </c:pt>
                <c:pt idx="376">
                  <c:v>-0.30157368709916871</c:v>
                </c:pt>
                <c:pt idx="377">
                  <c:v>-0.29814344559320644</c:v>
                </c:pt>
                <c:pt idx="378">
                  <c:v>-0.29475233962833036</c:v>
                </c:pt>
                <c:pt idx="379">
                  <c:v>-0.29139992210903498</c:v>
                </c:pt>
                <c:pt idx="380">
                  <c:v>-0.28808575102309181</c:v>
                </c:pt>
                <c:pt idx="381">
                  <c:v>-0.28480938938511269</c:v>
                </c:pt>
                <c:pt idx="382">
                  <c:v>-0.28157040518067716</c:v>
                </c:pt>
                <c:pt idx="383">
                  <c:v>-0.2783683713110448</c:v>
                </c:pt>
                <c:pt idx="384">
                  <c:v>-0.27520286553842516</c:v>
                </c:pt>
                <c:pt idx="385">
                  <c:v>-0.27207347043181751</c:v>
                </c:pt>
                <c:pt idx="386">
                  <c:v>-0.26897977331340883</c:v>
                </c:pt>
                <c:pt idx="387">
                  <c:v>-0.26592136620552587</c:v>
                </c:pt>
                <c:pt idx="388">
                  <c:v>-0.26289784577814002</c:v>
                </c:pt>
                <c:pt idx="389">
                  <c:v>-0.25990881329691612</c:v>
                </c:pt>
                <c:pt idx="390">
                  <c:v>-0.25695387457180918</c:v>
                </c:pt>
                <c:pt idx="391">
                  <c:v>-0.25403263990619179</c:v>
                </c:pt>
                <c:pt idx="392">
                  <c:v>-0.25114472404652066</c:v>
                </c:pt>
                <c:pt idx="393">
                  <c:v>-0.2482897461325308</c:v>
                </c:pt>
                <c:pt idx="394">
                  <c:v>-0.24546732964795395</c:v>
                </c:pt>
                <c:pt idx="395">
                  <c:v>-0.24267710237175782</c:v>
                </c:pt>
                <c:pt idx="396">
                  <c:v>-0.2399186963299037</c:v>
                </c:pt>
                <c:pt idx="397">
                  <c:v>-0.23719174774761073</c:v>
                </c:pt>
                <c:pt idx="398">
                  <c:v>-0.23449589700213466</c:v>
                </c:pt>
                <c:pt idx="399">
                  <c:v>-0.23183078857604261</c:v>
                </c:pt>
                <c:pt idx="400">
                  <c:v>-0.22919607101099143</c:v>
                </c:pt>
                <c:pt idx="401">
                  <c:v>-0.22659139686199789</c:v>
                </c:pt>
                <c:pt idx="402">
                  <c:v>-0.22401642265219907</c:v>
                </c:pt>
                <c:pt idx="403">
                  <c:v>-0.22147080882810005</c:v>
                </c:pt>
                <c:pt idx="404">
                  <c:v>-0.21895421971529933</c:v>
                </c:pt>
                <c:pt idx="405">
                  <c:v>-0.21646632347469424</c:v>
                </c:pt>
                <c:pt idx="406">
                  <c:v>-0.21400679205915782</c:v>
                </c:pt>
                <c:pt idx="407">
                  <c:v>-0.21157530117068232</c:v>
                </c:pt>
                <c:pt idx="408">
                  <c:v>-0.20917153021798951</c:v>
                </c:pt>
                <c:pt idx="409">
                  <c:v>-0.20679516227459765</c:v>
                </c:pt>
                <c:pt idx="410">
                  <c:v>-0.20444588403734593</c:v>
                </c:pt>
                <c:pt idx="411">
                  <c:v>-0.20212338578536806</c:v>
                </c:pt>
                <c:pt idx="412">
                  <c:v>-0.19982736133951387</c:v>
                </c:pt>
                <c:pt idx="413">
                  <c:v>-0.19755750802221364</c:v>
                </c:pt>
                <c:pt idx="414">
                  <c:v>-0.1953135266177782</c:v>
                </c:pt>
                <c:pt idx="415">
                  <c:v>-0.19309512133313816</c:v>
                </c:pt>
                <c:pt idx="416">
                  <c:v>-0.19090199975900671</c:v>
                </c:pt>
                <c:pt idx="417">
                  <c:v>-0.18873387283147344</c:v>
                </c:pt>
                <c:pt idx="418">
                  <c:v>-0.18659045479401662</c:v>
                </c:pt>
                <c:pt idx="419">
                  <c:v>-0.1844714631599359</c:v>
                </c:pt>
                <c:pt idx="420">
                  <c:v>-0.18237661867519445</c:v>
                </c:pt>
                <c:pt idx="421">
                  <c:v>-0.18030564528167406</c:v>
                </c:pt>
                <c:pt idx="422">
                  <c:v>-0.17825827008083373</c:v>
                </c:pt>
                <c:pt idx="423">
                  <c:v>-0.17623422329777094</c:v>
                </c:pt>
                <c:pt idx="424">
                  <c:v>-0.17423323824567802</c:v>
                </c:pt>
                <c:pt idx="425">
                  <c:v>-0.17225505129069393</c:v>
                </c:pt>
                <c:pt idx="426">
                  <c:v>-0.17029940181714448</c:v>
                </c:pt>
                <c:pt idx="427">
                  <c:v>-0.16836603219316826</c:v>
                </c:pt>
                <c:pt idx="428">
                  <c:v>-0.16645468773672425</c:v>
                </c:pt>
                <c:pt idx="429">
                  <c:v>-0.16456511668197701</c:v>
                </c:pt>
                <c:pt idx="430">
                  <c:v>-0.16269707014605519</c:v>
                </c:pt>
                <c:pt idx="431">
                  <c:v>-0.16085030209618092</c:v>
                </c:pt>
                <c:pt idx="432">
                  <c:v>-0.15902456931716574</c:v>
                </c:pt>
                <c:pt idx="433">
                  <c:v>-0.15721963137926787</c:v>
                </c:pt>
                <c:pt idx="434">
                  <c:v>-0.15543525060640884</c:v>
                </c:pt>
                <c:pt idx="435">
                  <c:v>-0.15367119204474528</c:v>
                </c:pt>
                <c:pt idx="436">
                  <c:v>-0.1519272234315926</c:v>
                </c:pt>
                <c:pt idx="437">
                  <c:v>-0.15020311516469514</c:v>
                </c:pt>
                <c:pt idx="438">
                  <c:v>-0.14849864027184145</c:v>
                </c:pt>
                <c:pt idx="439">
                  <c:v>-0.14681357438081979</c:v>
                </c:pt>
                <c:pt idx="440">
                  <c:v>-0.14514769568971109</c:v>
                </c:pt>
                <c:pt idx="441">
                  <c:v>-0.14350078493751428</c:v>
                </c:pt>
                <c:pt idx="442">
                  <c:v>-0.14187262537510242</c:v>
                </c:pt>
                <c:pt idx="443">
                  <c:v>-0.14026300273650494</c:v>
                </c:pt>
                <c:pt idx="444">
                  <c:v>-0.13867170521051342</c:v>
                </c:pt>
                <c:pt idx="445">
                  <c:v>-0.13709852341260614</c:v>
                </c:pt>
                <c:pt idx="446">
                  <c:v>-0.13554325035718909</c:v>
                </c:pt>
                <c:pt idx="447">
                  <c:v>-0.13400568143015024</c:v>
                </c:pt>
                <c:pt idx="448">
                  <c:v>-0.13248561436172285</c:v>
                </c:pt>
                <c:pt idx="449">
                  <c:v>-0.13098284919965536</c:v>
                </c:pt>
                <c:pt idx="450">
                  <c:v>-0.12949718828268375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1.2320669168893508</c:v>
                </c:pt>
                <c:pt idx="1">
                  <c:v>0.97056194461955769</c:v>
                </c:pt>
                <c:pt idx="2">
                  <c:v>0.72240605364365607</c:v>
                </c:pt>
                <c:pt idx="3">
                  <c:v>0.48700678734791758</c:v>
                </c:pt>
                <c:pt idx="4">
                  <c:v>0.26379725051077862</c:v>
                </c:pt>
                <c:pt idx="5">
                  <c:v>5.2235010083419908E-2</c:v>
                </c:pt>
                <c:pt idx="6">
                  <c:v>-0.14819895655353221</c:v>
                </c:pt>
                <c:pt idx="7">
                  <c:v>-0.33800126792486473</c:v>
                </c:pt>
                <c:pt idx="8">
                  <c:v>-0.51764710136336944</c:v>
                </c:pt>
                <c:pt idx="9">
                  <c:v>-0.68759111436988007</c:v>
                </c:pt>
                <c:pt idx="10">
                  <c:v>-0.84826832623674697</c:v>
                </c:pt>
                <c:pt idx="11">
                  <c:v>-1.0000949616618122</c:v>
                </c:pt>
                <c:pt idx="12">
                  <c:v>-1.1434692580037469</c:v>
                </c:pt>
                <c:pt idx="13">
                  <c:v>-1.2787722377572885</c:v>
                </c:pt>
                <c:pt idx="14">
                  <c:v>-1.4063684477576244</c:v>
                </c:pt>
                <c:pt idx="15">
                  <c:v>-1.5266066665569262</c:v>
                </c:pt>
                <c:pt idx="16">
                  <c:v>-1.639820581352839</c:v>
                </c:pt>
                <c:pt idx="17">
                  <c:v>-1.7463294357883909</c:v>
                </c:pt>
                <c:pt idx="18">
                  <c:v>-1.8464386498848979</c:v>
                </c:pt>
                <c:pt idx="19">
                  <c:v>-1.9404404133142794</c:v>
                </c:pt>
                <c:pt idx="20">
                  <c:v>-2.0286142531647133</c:v>
                </c:pt>
                <c:pt idx="21">
                  <c:v>-2.1112275773026443</c:v>
                </c:pt>
                <c:pt idx="22">
                  <c:v>-2.1885361943865935</c:v>
                </c:pt>
                <c:pt idx="23">
                  <c:v>-2.260784811541706</c:v>
                </c:pt>
                <c:pt idx="24">
                  <c:v>-2.3282075106602202</c:v>
                </c:pt>
                <c:pt idx="25">
                  <c:v>-2.3910282042508362</c:v>
                </c:pt>
                <c:pt idx="26">
                  <c:v>-2.4494610717199365</c:v>
                </c:pt>
                <c:pt idx="27">
                  <c:v>-2.5037109769289194</c:v>
                </c:pt>
                <c:pt idx="28">
                  <c:v>-2.5539738678354085</c:v>
                </c:pt>
                <c:pt idx="29">
                  <c:v>-2.6004371589908426</c:v>
                </c:pt>
                <c:pt idx="30">
                  <c:v>-2.6432800976333581</c:v>
                </c:pt>
                <c:pt idx="31">
                  <c:v>-2.6826741140829085</c:v>
                </c:pt>
                <c:pt idx="32">
                  <c:v>-2.7187831571146575</c:v>
                </c:pt>
                <c:pt idx="33">
                  <c:v>-2.7517640149575833</c:v>
                </c:pt>
                <c:pt idx="34">
                  <c:v>-2.7817666225369306</c:v>
                </c:pt>
                <c:pt idx="35">
                  <c:v>-2.8089343555525152</c:v>
                </c:pt>
                <c:pt idx="36">
                  <c:v>-2.8334043119591126</c:v>
                </c:pt>
                <c:pt idx="37">
                  <c:v>-2.8553075813906834</c:v>
                </c:pt>
                <c:pt idx="38">
                  <c:v>-2.8747695030467031</c:v>
                </c:pt>
                <c:pt idx="39">
                  <c:v>-2.8919099125364598</c:v>
                </c:pt>
                <c:pt idx="40">
                  <c:v>-2.9068433781557177</c:v>
                </c:pt>
                <c:pt idx="41">
                  <c:v>-2.9196794270496254</c:v>
                </c:pt>
                <c:pt idx="42">
                  <c:v>-2.9305227616961433</c:v>
                </c:pt>
                <c:pt idx="43">
                  <c:v>-2.9394734671254739</c:v>
                </c:pt>
                <c:pt idx="44">
                  <c:v>-2.946627209273089</c:v>
                </c:pt>
                <c:pt idx="45">
                  <c:v>-2.9520754248467087</c:v>
                </c:pt>
                <c:pt idx="46">
                  <c:v>-2.9559055030712442</c:v>
                </c:pt>
                <c:pt idx="47">
                  <c:v>-2.958200959659953</c:v>
                </c:pt>
                <c:pt idx="48">
                  <c:v>-2.9590416033450957</c:v>
                </c:pt>
                <c:pt idx="49">
                  <c:v>-2.958503695286971</c:v>
                </c:pt>
                <c:pt idx="50">
                  <c:v>-2.956660101666488</c:v>
                </c:pt>
                <c:pt idx="51">
                  <c:v>-2.9535804397532823</c:v>
                </c:pt>
                <c:pt idx="52">
                  <c:v>-2.9493312177288207</c:v>
                </c:pt>
                <c:pt idx="53">
                  <c:v>-2.9439759685318978</c:v>
                </c:pt>
                <c:pt idx="54">
                  <c:v>-2.9375753779824274</c:v>
                </c:pt>
                <c:pt idx="55">
                  <c:v>-2.9301874074284231</c:v>
                </c:pt>
                <c:pt idx="56">
                  <c:v>-2.9218674111505392</c:v>
                </c:pt>
                <c:pt idx="57">
                  <c:v>-2.912668248748453</c:v>
                </c:pt>
                <c:pt idx="58">
                  <c:v>-2.9026403927237485</c:v>
                </c:pt>
                <c:pt idx="59">
                  <c:v>-2.8918320314647312</c:v>
                </c:pt>
                <c:pt idx="60">
                  <c:v>-2.880289167829778</c:v>
                </c:pt>
                <c:pt idx="61">
                  <c:v>-2.8680557135173923</c:v>
                </c:pt>
                <c:pt idx="62">
                  <c:v>-2.8551735794030693</c:v>
                </c:pt>
                <c:pt idx="63">
                  <c:v>-2.8416827620153029</c:v>
                </c:pt>
                <c:pt idx="64">
                  <c:v>-2.8276214263157429</c:v>
                </c:pt>
                <c:pt idx="65">
                  <c:v>-2.813025984941377</c:v>
                </c:pt>
                <c:pt idx="66">
                  <c:v>-2.7979311740598618</c:v>
                </c:pt>
                <c:pt idx="67">
                  <c:v>-2.7823701259826672</c:v>
                </c:pt>
                <c:pt idx="68">
                  <c:v>-2.7663744386744757</c:v>
                </c:pt>
                <c:pt idx="69">
                  <c:v>-2.7499742422913562</c:v>
                </c:pt>
                <c:pt idx="70">
                  <c:v>-2.7331982628745588</c:v>
                </c:pt>
                <c:pt idx="71">
                  <c:v>-2.7160738833213536</c:v>
                </c:pt>
                <c:pt idx="72">
                  <c:v>-2.6986272017491109</c:v>
                </c:pt>
                <c:pt idx="73">
                  <c:v>-2.6808830873638811</c:v>
                </c:pt>
                <c:pt idx="74">
                  <c:v>-2.6628652339399546</c:v>
                </c:pt>
                <c:pt idx="75">
                  <c:v>-2.6445962110123249</c:v>
                </c:pt>
                <c:pt idx="76">
                  <c:v>-2.626097512879622</c:v>
                </c:pt>
                <c:pt idx="77">
                  <c:v>-2.6073896055109289</c:v>
                </c:pt>
                <c:pt idx="78">
                  <c:v>-2.588491971445869</c:v>
                </c:pt>
                <c:pt idx="79">
                  <c:v>-2.5694231527735409</c:v>
                </c:pt>
                <c:pt idx="80">
                  <c:v>-2.5502007922722654</c:v>
                </c:pt>
                <c:pt idx="81">
                  <c:v>-2.5308416727885139</c:v>
                </c:pt>
                <c:pt idx="82">
                  <c:v>-2.5113617549301526</c:v>
                </c:pt>
                <c:pt idx="83">
                  <c:v>-2.4917762131458181</c:v>
                </c:pt>
                <c:pt idx="84">
                  <c:v>-2.4720994702592818</c:v>
                </c:pt>
                <c:pt idx="85">
                  <c:v>-2.4523452305245992</c:v>
                </c:pt>
                <c:pt idx="86">
                  <c:v>-2.4325265112651739</c:v>
                </c:pt>
                <c:pt idx="87">
                  <c:v>-2.4126556731570288</c:v>
                </c:pt>
                <c:pt idx="88">
                  <c:v>-2.3927444492141188</c:v>
                </c:pt>
                <c:pt idx="89">
                  <c:v>-2.3728039725309742</c:v>
                </c:pt>
                <c:pt idx="90">
                  <c:v>-2.3528448028356679</c:v>
                </c:pt>
                <c:pt idx="91">
                  <c:v>-2.3328769519037693</c:v>
                </c:pt>
                <c:pt idx="92">
                  <c:v>-2.3129099078818589</c:v>
                </c:pt>
                <c:pt idx="93">
                  <c:v>-2.2929526585670699</c:v>
                </c:pt>
                <c:pt idx="94">
                  <c:v>-2.2730137136871198</c:v>
                </c:pt>
                <c:pt idx="95">
                  <c:v>-2.2531011262234646</c:v>
                </c:pt>
                <c:pt idx="96">
                  <c:v>-2.2332225128183198</c:v>
                </c:pt>
                <c:pt idx="97">
                  <c:v>-2.2133850733046172</c:v>
                </c:pt>
                <c:pt idx="98">
                  <c:v>-2.1935956093962425</c:v>
                </c:pt>
                <c:pt idx="99">
                  <c:v>-2.1738605425743871</c:v>
                </c:pt>
                <c:pt idx="100">
                  <c:v>-2.1541859312042066</c:v>
                </c:pt>
                <c:pt idx="101">
                  <c:v>-2.1345774869146648</c:v>
                </c:pt>
                <c:pt idx="102">
                  <c:v>-2.1150405902728977</c:v>
                </c:pt>
                <c:pt idx="103">
                  <c:v>-2.0955803057832183</c:v>
                </c:pt>
                <c:pt idx="104">
                  <c:v>-2.0762013962395116</c:v>
                </c:pt>
                <c:pt idx="105">
                  <c:v>-2.0569083364586032</c:v>
                </c:pt>
                <c:pt idx="106">
                  <c:v>-2.0377053264209879</c:v>
                </c:pt>
                <c:pt idx="107">
                  <c:v>-2.0185963038441663</c:v>
                </c:pt>
                <c:pt idx="108">
                  <c:v>-1.9995849562128065</c:v>
                </c:pt>
                <c:pt idx="109">
                  <c:v>-1.9806747322888587</c:v>
                </c:pt>
                <c:pt idx="110">
                  <c:v>-1.9618688531238337</c:v>
                </c:pt>
                <c:pt idx="111">
                  <c:v>-1.9431703225944377</c:v>
                </c:pt>
                <c:pt idx="112">
                  <c:v>-1.9245819374819302</c:v>
                </c:pt>
                <c:pt idx="113">
                  <c:v>-1.9061062971146305</c:v>
                </c:pt>
                <c:pt idx="114">
                  <c:v>-1.8877458125922359</c:v>
                </c:pt>
                <c:pt idx="115">
                  <c:v>-1.8695027156097819</c:v>
                </c:pt>
                <c:pt idx="116">
                  <c:v>-1.8513790668983294</c:v>
                </c:pt>
                <c:pt idx="117">
                  <c:v>-1.8333767642987322</c:v>
                </c:pt>
                <c:pt idx="118">
                  <c:v>-1.8154975504841442</c:v>
                </c:pt>
                <c:pt idx="119">
                  <c:v>-1.7977430203462825</c:v>
                </c:pt>
                <c:pt idx="120">
                  <c:v>-1.7801146280597624</c:v>
                </c:pt>
                <c:pt idx="121">
                  <c:v>-1.7626136938382979</c:v>
                </c:pt>
                <c:pt idx="122">
                  <c:v>-1.7452414103958849</c:v>
                </c:pt>
                <c:pt idx="123">
                  <c:v>-1.7279988491256097</c:v>
                </c:pt>
                <c:pt idx="124">
                  <c:v>-1.7108869660081116</c:v>
                </c:pt>
                <c:pt idx="125">
                  <c:v>-1.6939066072612901</c:v>
                </c:pt>
                <c:pt idx="126">
                  <c:v>-1.6770585147422823</c:v>
                </c:pt>
                <c:pt idx="127">
                  <c:v>-1.6603433311123339</c:v>
                </c:pt>
                <c:pt idx="128">
                  <c:v>-1.6437616047746717</c:v>
                </c:pt>
                <c:pt idx="129">
                  <c:v>-1.627313794595129</c:v>
                </c:pt>
                <c:pt idx="130">
                  <c:v>-1.6110002744147827</c:v>
                </c:pt>
                <c:pt idx="131">
                  <c:v>-1.5948213373635138</c:v>
                </c:pt>
                <c:pt idx="132">
                  <c:v>-1.5787771999830482</c:v>
                </c:pt>
                <c:pt idx="133">
                  <c:v>-1.5628680061675666</c:v>
                </c:pt>
                <c:pt idx="134">
                  <c:v>-1.5470938309297826</c:v>
                </c:pt>
                <c:pt idx="135">
                  <c:v>-1.5314546839999006</c:v>
                </c:pt>
                <c:pt idx="136">
                  <c:v>-1.5159505132646598</c:v>
                </c:pt>
                <c:pt idx="137">
                  <c:v>-1.5005812080532928</c:v>
                </c:pt>
                <c:pt idx="138">
                  <c:v>-1.4853466022770061</c:v>
                </c:pt>
                <c:pt idx="139">
                  <c:v>-1.4702464774282131</c:v>
                </c:pt>
                <c:pt idx="140">
                  <c:v>-1.4552805654455923</c:v>
                </c:pt>
                <c:pt idx="141">
                  <c:v>-1.4404485514507086</c:v>
                </c:pt>
                <c:pt idx="142">
                  <c:v>-1.4257500763617241</c:v>
                </c:pt>
                <c:pt idx="143">
                  <c:v>-1.411184739389475</c:v>
                </c:pt>
                <c:pt idx="144">
                  <c:v>-1.3967521004209851</c:v>
                </c:pt>
                <c:pt idx="145">
                  <c:v>-1.3824516822952451</c:v>
                </c:pt>
                <c:pt idx="146">
                  <c:v>-1.3682829729759207</c:v>
                </c:pt>
                <c:pt idx="147">
                  <c:v>-1.3542454276253988</c:v>
                </c:pt>
                <c:pt idx="148">
                  <c:v>-1.3403384705844432</c:v>
                </c:pt>
                <c:pt idx="149">
                  <c:v>-1.3265614972615334</c:v>
                </c:pt>
                <c:pt idx="150">
                  <c:v>-1.3129138759357668</c:v>
                </c:pt>
                <c:pt idx="151">
                  <c:v>-1.2993949494770674</c:v>
                </c:pt>
                <c:pt idx="152">
                  <c:v>-1.2860040369872774</c:v>
                </c:pt>
                <c:pt idx="153">
                  <c:v>-1.2727404353655409</c:v>
                </c:pt>
                <c:pt idx="154">
                  <c:v>-1.2596034208012596</c:v>
                </c:pt>
                <c:pt idx="155">
                  <c:v>-1.2465922501977602</c:v>
                </c:pt>
                <c:pt idx="156">
                  <c:v>-1.2337061625296708</c:v>
                </c:pt>
                <c:pt idx="157">
                  <c:v>-1.2209443801368725</c:v>
                </c:pt>
                <c:pt idx="158">
                  <c:v>-1.2083061099578003</c:v>
                </c:pt>
                <c:pt idx="159">
                  <c:v>-1.1957905447046944</c:v>
                </c:pt>
                <c:pt idx="160">
                  <c:v>-1.1833968639833599</c:v>
                </c:pt>
                <c:pt idx="161">
                  <c:v>-1.1711242353598215</c:v>
                </c:pt>
                <c:pt idx="162">
                  <c:v>-1.1589718153761899</c:v>
                </c:pt>
                <c:pt idx="163">
                  <c:v>-1.1469387505179727</c:v>
                </c:pt>
                <c:pt idx="164">
                  <c:v>-1.1350241781349166</c:v>
                </c:pt>
                <c:pt idx="165">
                  <c:v>-1.123227227317432</c:v>
                </c:pt>
                <c:pt idx="166">
                  <c:v>-1.111547019730537</c:v>
                </c:pt>
                <c:pt idx="167">
                  <c:v>-1.0999826704071678</c:v>
                </c:pt>
                <c:pt idx="168">
                  <c:v>-1.088533288502652</c:v>
                </c:pt>
                <c:pt idx="169">
                  <c:v>-1.0771979780120366</c:v>
                </c:pt>
                <c:pt idx="170">
                  <c:v>-1.0659758384518998</c:v>
                </c:pt>
                <c:pt idx="171">
                  <c:v>-1.0548659655082195</c:v>
                </c:pt>
                <c:pt idx="172">
                  <c:v>-1.0438674516517716</c:v>
                </c:pt>
                <c:pt idx="173">
                  <c:v>-1.0329793867225199</c:v>
                </c:pt>
                <c:pt idx="174">
                  <c:v>-1.0222008584843256</c:v>
                </c:pt>
                <c:pt idx="175">
                  <c:v>-1.0115309531513283</c:v>
                </c:pt>
                <c:pt idx="176">
                  <c:v>-1.0009687558872213</c:v>
                </c:pt>
                <c:pt idx="177">
                  <c:v>-0.99051335127863638</c:v>
                </c:pt>
                <c:pt idx="178">
                  <c:v>-0.98016382378378741</c:v>
                </c:pt>
                <c:pt idx="179">
                  <c:v>-0.96991925815746549</c:v>
                </c:pt>
                <c:pt idx="180">
                  <c:v>-0.95977873985344797</c:v>
                </c:pt>
                <c:pt idx="181">
                  <c:v>-0.94974135540531857</c:v>
                </c:pt>
                <c:pt idx="182">
                  <c:v>-0.93980619278667099</c:v>
                </c:pt>
                <c:pt idx="183">
                  <c:v>-0.92997234175161325</c:v>
                </c:pt>
                <c:pt idx="184">
                  <c:v>-0.92023889415646609</c:v>
                </c:pt>
                <c:pt idx="185">
                  <c:v>-0.91060494426348282</c:v>
                </c:pt>
                <c:pt idx="186">
                  <c:v>-0.90106958902742051</c:v>
                </c:pt>
                <c:pt idx="187">
                  <c:v>-0.89163192836572214</c:v>
                </c:pt>
                <c:pt idx="188">
                  <c:v>-0.88229106541305458</c:v>
                </c:pt>
                <c:pt idx="189">
                  <c:v>-0.87304610676091321</c:v>
                </c:pt>
                <c:pt idx="190">
                  <c:v>-0.8638961626829742</c:v>
                </c:pt>
                <c:pt idx="191">
                  <c:v>-0.85484034734683534</c:v>
                </c:pt>
                <c:pt idx="192">
                  <c:v>-0.84587777901277306</c:v>
                </c:pt>
                <c:pt idx="193">
                  <c:v>-0.83700758022011046</c:v>
                </c:pt>
                <c:pt idx="194">
                  <c:v>-0.82822887796176203</c:v>
                </c:pt>
                <c:pt idx="195">
                  <c:v>-0.81954080384750116</c:v>
                </c:pt>
                <c:pt idx="196">
                  <c:v>-0.81094249425646836</c:v>
                </c:pt>
                <c:pt idx="197">
                  <c:v>-0.80243309047942446</c:v>
                </c:pt>
                <c:pt idx="198">
                  <c:v>-0.79401173885122023</c:v>
                </c:pt>
                <c:pt idx="199">
                  <c:v>-0.78567759087393807</c:v>
                </c:pt>
                <c:pt idx="200">
                  <c:v>-0.77742980333114453</c:v>
                </c:pt>
                <c:pt idx="201">
                  <c:v>-0.76926753839367157</c:v>
                </c:pt>
                <c:pt idx="202">
                  <c:v>-0.76118996371732106</c:v>
                </c:pt>
                <c:pt idx="203">
                  <c:v>-0.75319625253288081</c:v>
                </c:pt>
                <c:pt idx="204">
                  <c:v>-0.7452855837288116</c:v>
                </c:pt>
                <c:pt idx="205">
                  <c:v>-0.73745714192695644</c:v>
                </c:pt>
                <c:pt idx="206">
                  <c:v>-0.72971011755160797</c:v>
                </c:pt>
                <c:pt idx="207">
                  <c:v>-0.72204370689225239</c:v>
                </c:pt>
                <c:pt idx="208">
                  <c:v>-0.71445711216029173</c:v>
                </c:pt>
                <c:pt idx="209">
                  <c:v>-0.7069495415400423</c:v>
                </c:pt>
                <c:pt idx="210">
                  <c:v>-0.69952020923428737</c:v>
                </c:pt>
                <c:pt idx="211">
                  <c:v>-0.69216833550464385</c:v>
                </c:pt>
                <c:pt idx="212">
                  <c:v>-0.68489314670701584</c:v>
                </c:pt>
                <c:pt idx="213">
                  <c:v>-0.67769387532235792</c:v>
                </c:pt>
                <c:pt idx="214">
                  <c:v>-0.67056975998299206</c:v>
                </c:pt>
                <c:pt idx="215">
                  <c:v>-0.66352004549470811</c:v>
                </c:pt>
                <c:pt idx="216">
                  <c:v>-0.65654398285484838</c:v>
                </c:pt>
                <c:pt idx="217">
                  <c:v>-0.64964082926658739</c:v>
                </c:pt>
                <c:pt idx="218">
                  <c:v>-0.64280984814959841</c:v>
                </c:pt>
                <c:pt idx="219">
                  <c:v>-0.63605030914729865</c:v>
                </c:pt>
                <c:pt idx="220">
                  <c:v>-0.62936148813084392</c:v>
                </c:pt>
                <c:pt idx="221">
                  <c:v>-0.62274266720004756</c:v>
                </c:pt>
                <c:pt idx="222">
                  <c:v>-0.61619313468138204</c:v>
                </c:pt>
                <c:pt idx="223">
                  <c:v>-0.60971218512322478</c:v>
                </c:pt>
                <c:pt idx="224">
                  <c:v>-0.60329911928849533</c:v>
                </c:pt>
                <c:pt idx="225">
                  <c:v>-0.59695324414481377</c:v>
                </c:pt>
                <c:pt idx="226">
                  <c:v>-0.59067387285233353</c:v>
                </c:pt>
                <c:pt idx="227">
                  <c:v>-0.58446032474936682</c:v>
                </c:pt>
                <c:pt idx="228">
                  <c:v>-0.5783119253359289</c:v>
                </c:pt>
                <c:pt idx="229">
                  <c:v>-0.57222800625531955</c:v>
                </c:pt>
                <c:pt idx="230">
                  <c:v>-0.56620790527385301</c:v>
                </c:pt>
                <c:pt idx="231">
                  <c:v>-0.56025096625884507</c:v>
                </c:pt>
                <c:pt idx="232">
                  <c:v>-0.55435653915495731</c:v>
                </c:pt>
                <c:pt idx="233">
                  <c:v>-0.54852397995900459</c:v>
                </c:pt>
                <c:pt idx="234">
                  <c:v>-0.54275265069330614</c:v>
                </c:pt>
                <c:pt idx="235">
                  <c:v>-0.53704191937768087</c:v>
                </c:pt>
                <c:pt idx="236">
                  <c:v>-0.53139116000016506</c:v>
                </c:pt>
                <c:pt idx="237">
                  <c:v>-0.52579975248653976</c:v>
                </c:pt>
                <c:pt idx="238">
                  <c:v>-0.52026708266873734</c:v>
                </c:pt>
                <c:pt idx="239">
                  <c:v>-0.51479254225220805</c:v>
                </c:pt>
                <c:pt idx="240">
                  <c:v>-0.50937552878231473</c:v>
                </c:pt>
                <c:pt idx="241">
                  <c:v>-0.50401544560982081</c:v>
                </c:pt>
                <c:pt idx="242">
                  <c:v>-0.49871170185553854</c:v>
                </c:pt>
                <c:pt idx="243">
                  <c:v>-0.49346371237419728</c:v>
                </c:pt>
                <c:pt idx="244">
                  <c:v>-0.48827089771758858</c:v>
                </c:pt>
                <c:pt idx="245">
                  <c:v>-0.48313268409704568</c:v>
                </c:pt>
                <c:pt idx="246">
                  <c:v>-0.47804850334531063</c:v>
                </c:pt>
                <c:pt idx="247">
                  <c:v>-0.47301779287783569</c:v>
                </c:pt>
                <c:pt idx="248">
                  <c:v>-0.46803999565356974</c:v>
                </c:pt>
                <c:pt idx="249">
                  <c:v>-0.46311456013527608</c:v>
                </c:pt>
                <c:pt idx="250">
                  <c:v>-0.45824094024942152</c:v>
                </c:pt>
                <c:pt idx="251">
                  <c:v>-0.45341859534568268</c:v>
                </c:pt>
                <c:pt idx="252">
                  <c:v>-0.44864699015610193</c:v>
                </c:pt>
                <c:pt idx="253">
                  <c:v>-0.44392559475393972</c:v>
                </c:pt>
                <c:pt idx="254">
                  <c:v>-0.43925388451224928</c:v>
                </c:pt>
                <c:pt idx="255">
                  <c:v>-0.43463134006221393</c:v>
                </c:pt>
                <c:pt idx="256">
                  <c:v>-0.43005744725127831</c:v>
                </c:pt>
                <c:pt idx="257">
                  <c:v>-0.4255316971010964</c:v>
                </c:pt>
                <c:pt idx="258">
                  <c:v>-0.42105358576533891</c:v>
                </c:pt>
                <c:pt idx="259">
                  <c:v>-0.41662261448737425</c:v>
                </c:pt>
                <c:pt idx="260">
                  <c:v>-0.41223828955786751</c:v>
                </c:pt>
                <c:pt idx="261">
                  <c:v>-0.40790012227227795</c:v>
                </c:pt>
                <c:pt idx="262">
                  <c:v>-0.40360762888835161</c:v>
                </c:pt>
                <c:pt idx="263">
                  <c:v>-0.3993603305835598</c:v>
                </c:pt>
                <c:pt idx="264">
                  <c:v>-0.39515775341255399</c:v>
                </c:pt>
                <c:pt idx="265">
                  <c:v>-0.39099942826460826</c:v>
                </c:pt>
                <c:pt idx="266">
                  <c:v>-0.38688489082113575</c:v>
                </c:pt>
                <c:pt idx="267">
                  <c:v>-0.38281368151322898</c:v>
                </c:pt>
                <c:pt idx="268">
                  <c:v>-0.37878534547929116</c:v>
                </c:pt>
                <c:pt idx="269">
                  <c:v>-0.37479943252272585</c:v>
                </c:pt>
                <c:pt idx="270">
                  <c:v>-0.37085549706976256</c:v>
                </c:pt>
                <c:pt idx="271">
                  <c:v>-0.36695309812737159</c:v>
                </c:pt>
                <c:pt idx="272">
                  <c:v>-0.36309179924132756</c:v>
                </c:pt>
                <c:pt idx="273">
                  <c:v>-0.35927116845438439</c:v>
                </c:pt>
                <c:pt idx="274">
                  <c:v>-0.35549077826464431</c:v>
                </c:pt>
                <c:pt idx="275">
                  <c:v>-0.35175020558405712</c:v>
                </c:pt>
                <c:pt idx="276">
                  <c:v>-0.34804903169711893</c:v>
                </c:pt>
                <c:pt idx="277">
                  <c:v>-0.34438684221972943</c:v>
                </c:pt>
                <c:pt idx="278">
                  <c:v>-0.34076322705827433</c:v>
                </c:pt>
                <c:pt idx="279">
                  <c:v>-0.33717778036888524</c:v>
                </c:pt>
                <c:pt idx="280">
                  <c:v>-0.33363010051693226</c:v>
                </c:pt>
                <c:pt idx="281">
                  <c:v>-0.33011979003670444</c:v>
                </c:pt>
                <c:pt idx="282">
                  <c:v>-0.32664645559135319</c:v>
                </c:pt>
                <c:pt idx="283">
                  <c:v>-0.32320970793304593</c:v>
                </c:pt>
                <c:pt idx="284">
                  <c:v>-0.31980916186335517</c:v>
                </c:pt>
                <c:pt idx="285">
                  <c:v>-0.31644443619390655</c:v>
                </c:pt>
                <c:pt idx="286">
                  <c:v>-0.31311515370725934</c:v>
                </c:pt>
                <c:pt idx="287">
                  <c:v>-0.30982094111806763</c:v>
                </c:pt>
                <c:pt idx="288">
                  <c:v>-0.30656142903446498</c:v>
                </c:pt>
                <c:pt idx="289">
                  <c:v>-0.30333625191974123</c:v>
                </c:pt>
                <c:pt idx="290">
                  <c:v>-0.30014504805426739</c:v>
                </c:pt>
                <c:pt idx="291">
                  <c:v>-0.29698745949771077</c:v>
                </c:pt>
                <c:pt idx="292">
                  <c:v>-0.29386313205150055</c:v>
                </c:pt>
                <c:pt idx="293">
                  <c:v>-0.29077171522158418</c:v>
                </c:pt>
                <c:pt idx="294">
                  <c:v>-0.28771286218145498</c:v>
                </c:pt>
                <c:pt idx="295">
                  <c:v>-0.28468622973547719</c:v>
                </c:pt>
                <c:pt idx="296">
                  <c:v>-0.28169147828246788</c:v>
                </c:pt>
                <c:pt idx="297">
                  <c:v>-0.27872827177958637</c:v>
                </c:pt>
                <c:pt idx="298">
                  <c:v>-0.27579627770649368</c:v>
                </c:pt>
                <c:pt idx="299">
                  <c:v>-0.27289516702982314</c:v>
                </c:pt>
                <c:pt idx="300">
                  <c:v>-0.27002461416791018</c:v>
                </c:pt>
                <c:pt idx="301">
                  <c:v>-0.26718429695583568</c:v>
                </c:pt>
                <c:pt idx="302">
                  <c:v>-0.26437389661074406</c:v>
                </c:pt>
                <c:pt idx="303">
                  <c:v>-0.2615930976974743</c:v>
                </c:pt>
                <c:pt idx="304">
                  <c:v>-0.25884158809445651</c:v>
                </c:pt>
                <c:pt idx="305">
                  <c:v>-0.2561190589599191</c:v>
                </c:pt>
                <c:pt idx="306">
                  <c:v>-0.25342520469837709</c:v>
                </c:pt>
                <c:pt idx="307">
                  <c:v>-0.25075972292742982</c:v>
                </c:pt>
                <c:pt idx="308">
                  <c:v>-0.24812231444482721</c:v>
                </c:pt>
                <c:pt idx="309">
                  <c:v>-0.24551268319584521</c:v>
                </c:pt>
                <c:pt idx="310">
                  <c:v>-0.24293053624094668</c:v>
                </c:pt>
                <c:pt idx="311">
                  <c:v>-0.24037558372373249</c:v>
                </c:pt>
                <c:pt idx="312">
                  <c:v>-0.23784753883918547</c:v>
                </c:pt>
                <c:pt idx="313">
                  <c:v>-0.23534611780220197</c:v>
                </c:pt>
                <c:pt idx="314">
                  <c:v>-0.23287103981641127</c:v>
                </c:pt>
                <c:pt idx="315">
                  <c:v>-0.23042202704328613</c:v>
                </c:pt>
                <c:pt idx="316">
                  <c:v>-0.22799880457153623</c:v>
                </c:pt>
                <c:pt idx="317">
                  <c:v>-0.22560110038678929</c:v>
                </c:pt>
                <c:pt idx="318">
                  <c:v>-0.22322864534155643</c:v>
                </c:pt>
                <c:pt idx="319">
                  <c:v>-0.22088117312548103</c:v>
                </c:pt>
                <c:pt idx="320">
                  <c:v>-0.21855842023586752</c:v>
                </c:pt>
                <c:pt idx="321">
                  <c:v>-0.21626012594849486</c:v>
                </c:pt>
                <c:pt idx="322">
                  <c:v>-0.21398603228870297</c:v>
                </c:pt>
                <c:pt idx="323">
                  <c:v>-0.21173588400276469</c:v>
                </c:pt>
                <c:pt idx="324">
                  <c:v>-0.209509428529525</c:v>
                </c:pt>
                <c:pt idx="325">
                  <c:v>-0.20730641597232244</c:v>
                </c:pt>
                <c:pt idx="326">
                  <c:v>-0.20512659907117939</c:v>
                </c:pt>
                <c:pt idx="327">
                  <c:v>-0.20296973317526285</c:v>
                </c:pt>
                <c:pt idx="328">
                  <c:v>-0.2008355762156194</c:v>
                </c:pt>
                <c:pt idx="329">
                  <c:v>-0.19872388867817159</c:v>
                </c:pt>
                <c:pt idx="330">
                  <c:v>-0.19663443357698568</c:v>
                </c:pt>
                <c:pt idx="331">
                  <c:v>-0.19456697642780077</c:v>
                </c:pt>
                <c:pt idx="332">
                  <c:v>-0.1925212852218201</c:v>
                </c:pt>
                <c:pt idx="333">
                  <c:v>-0.19049713039976648</c:v>
                </c:pt>
                <c:pt idx="334">
                  <c:v>-0.18849428482618971</c:v>
                </c:pt>
                <c:pt idx="335">
                  <c:v>-0.18651252376403796</c:v>
                </c:pt>
                <c:pt idx="336">
                  <c:v>-0.1845516248494791</c:v>
                </c:pt>
                <c:pt idx="337">
                  <c:v>-0.18261136806697598</c:v>
                </c:pt>
                <c:pt idx="338">
                  <c:v>-0.18069153572461441</c:v>
                </c:pt>
                <c:pt idx="339">
                  <c:v>-0.1787919124296781</c:v>
                </c:pt>
                <c:pt idx="340">
                  <c:v>-0.17691228506447046</c:v>
                </c:pt>
                <c:pt idx="341">
                  <c:v>-0.17505244276238363</c:v>
                </c:pt>
                <c:pt idx="342">
                  <c:v>-0.1732121768842079</c:v>
                </c:pt>
                <c:pt idx="343">
                  <c:v>-0.17139128099468351</c:v>
                </c:pt>
                <c:pt idx="344">
                  <c:v>-0.16958955083929195</c:v>
                </c:pt>
                <c:pt idx="345">
                  <c:v>-0.16780678432128107</c:v>
                </c:pt>
                <c:pt idx="346">
                  <c:v>-0.16604278147893128</c:v>
                </c:pt>
                <c:pt idx="347">
                  <c:v>-0.16429734446304717</c:v>
                </c:pt>
                <c:pt idx="348">
                  <c:v>-0.16257027751468603</c:v>
                </c:pt>
                <c:pt idx="349">
                  <c:v>-0.16086138694311253</c:v>
                </c:pt>
                <c:pt idx="350">
                  <c:v>-0.15917048110397966</c:v>
                </c:pt>
                <c:pt idx="351">
                  <c:v>-0.15749737037773723</c:v>
                </c:pt>
                <c:pt idx="352">
                  <c:v>-0.15584186714826093</c:v>
                </c:pt>
                <c:pt idx="353">
                  <c:v>-0.15420378578170157</c:v>
                </c:pt>
                <c:pt idx="354">
                  <c:v>-0.15258294260555716</c:v>
                </c:pt>
                <c:pt idx="355">
                  <c:v>-0.15097915588795596</c:v>
                </c:pt>
                <c:pt idx="356">
                  <c:v>-0.14939224581715937</c:v>
                </c:pt>
                <c:pt idx="357">
                  <c:v>-0.14782203448127568</c:v>
                </c:pt>
                <c:pt idx="358">
                  <c:v>-0.14626834584818291</c:v>
                </c:pt>
                <c:pt idx="359">
                  <c:v>-0.14473100574566469</c:v>
                </c:pt>
                <c:pt idx="360">
                  <c:v>-0.14320984184174873</c:v>
                </c:pt>
                <c:pt idx="361">
                  <c:v>-0.14170468362525288</c:v>
                </c:pt>
                <c:pt idx="362">
                  <c:v>-0.1402153623865332</c:v>
                </c:pt>
                <c:pt idx="363">
                  <c:v>-0.13874171119843284</c:v>
                </c:pt>
                <c:pt idx="364">
                  <c:v>-0.13728356489743135</c:v>
                </c:pt>
                <c:pt idx="365">
                  <c:v>-0.13584076006498941</c:v>
                </c:pt>
                <c:pt idx="366">
                  <c:v>-0.13441313500908919</c:v>
                </c:pt>
                <c:pt idx="367">
                  <c:v>-0.13300052974597043</c:v>
                </c:pt>
                <c:pt idx="368">
                  <c:v>-0.13160278598205347</c:v>
                </c:pt>
                <c:pt idx="369">
                  <c:v>-0.13021974709605649</c:v>
                </c:pt>
                <c:pt idx="370">
                  <c:v>-0.1288512581212978</c:v>
                </c:pt>
                <c:pt idx="371">
                  <c:v>-0.12749716572818415</c:v>
                </c:pt>
                <c:pt idx="372">
                  <c:v>-0.12615731820688453</c:v>
                </c:pt>
                <c:pt idx="373">
                  <c:v>-0.12483156545018474</c:v>
                </c:pt>
                <c:pt idx="374">
                  <c:v>-0.12351975893652223</c:v>
                </c:pt>
                <c:pt idx="375">
                  <c:v>-0.12222175171320211</c:v>
                </c:pt>
                <c:pt idx="376">
                  <c:v>-0.12093739837978511</c:v>
                </c:pt>
                <c:pt idx="377">
                  <c:v>-0.11966655507165608</c:v>
                </c:pt>
                <c:pt idx="378">
                  <c:v>-0.1184090794437615</c:v>
                </c:pt>
                <c:pt idx="379">
                  <c:v>-0.11716483065452075</c:v>
                </c:pt>
                <c:pt idx="380">
                  <c:v>-0.1159336693499063</c:v>
                </c:pt>
                <c:pt idx="381">
                  <c:v>-0.11471545764769156</c:v>
                </c:pt>
                <c:pt idx="382">
                  <c:v>-0.11351005912186694</c:v>
                </c:pt>
                <c:pt idx="383">
                  <c:v>-0.112317338787218</c:v>
                </c:pt>
                <c:pt idx="384">
                  <c:v>-0.11113716308406776</c:v>
                </c:pt>
                <c:pt idx="385">
                  <c:v>-0.10996939986318187</c:v>
                </c:pt>
                <c:pt idx="386">
                  <c:v>-0.10881391837082961</c:v>
                </c:pt>
                <c:pt idx="387">
                  <c:v>-0.10767058923400664</c:v>
                </c:pt>
                <c:pt idx="388">
                  <c:v>-0.10653928444581262</c:v>
                </c:pt>
                <c:pt idx="389">
                  <c:v>-0.10541987735098204</c:v>
                </c:pt>
                <c:pt idx="390">
                  <c:v>-0.10431224263157202</c:v>
                </c:pt>
                <c:pt idx="391">
                  <c:v>-0.10321625629279761</c:v>
                </c:pt>
                <c:pt idx="392">
                  <c:v>-0.10213179564901911</c:v>
                </c:pt>
                <c:pt idx="393">
                  <c:v>-0.10105873930987889</c:v>
                </c:pt>
                <c:pt idx="394">
                  <c:v>-9.9996967166581976E-2</c:v>
                </c:pt>
                <c:pt idx="395">
                  <c:v>-9.8946360378325396E-2</c:v>
                </c:pt>
                <c:pt idx="396">
                  <c:v>-9.7906801358869228E-2</c:v>
                </c:pt>
                <c:pt idx="397">
                  <c:v>-9.68781737632501E-2</c:v>
                </c:pt>
                <c:pt idx="398">
                  <c:v>-9.5860362474637945E-2</c:v>
                </c:pt>
                <c:pt idx="399">
                  <c:v>-9.4853253591327999E-2</c:v>
                </c:pt>
                <c:pt idx="400">
                  <c:v>-9.3856734413874862E-2</c:v>
                </c:pt>
                <c:pt idx="401">
                  <c:v>-9.2870693432360818E-2</c:v>
                </c:pt>
                <c:pt idx="402">
                  <c:v>-9.1895020313799231E-2</c:v>
                </c:pt>
                <c:pt idx="403">
                  <c:v>-9.0929605889672985E-2</c:v>
                </c:pt>
                <c:pt idx="404">
                  <c:v>-8.9974342143603767E-2</c:v>
                </c:pt>
                <c:pt idx="405">
                  <c:v>-8.902912219915235E-2</c:v>
                </c:pt>
                <c:pt idx="406">
                  <c:v>-8.8093840307750429E-2</c:v>
                </c:pt>
                <c:pt idx="407">
                  <c:v>-8.7168391836756495E-2</c:v>
                </c:pt>
                <c:pt idx="408">
                  <c:v>-8.6252673257643214E-2</c:v>
                </c:pt>
                <c:pt idx="409">
                  <c:v>-8.534658213430682E-2</c:v>
                </c:pt>
                <c:pt idx="410">
                  <c:v>-8.4450017111501546E-2</c:v>
                </c:pt>
                <c:pt idx="411">
                  <c:v>-8.3562877903398572E-2</c:v>
                </c:pt>
                <c:pt idx="412">
                  <c:v>-8.2685065282263048E-2</c:v>
                </c:pt>
                <c:pt idx="413">
                  <c:v>-8.1816481067255128E-2</c:v>
                </c:pt>
                <c:pt idx="414">
                  <c:v>-8.0957028113347221E-2</c:v>
                </c:pt>
                <c:pt idx="415">
                  <c:v>-8.0106610300359829E-2</c:v>
                </c:pt>
                <c:pt idx="416">
                  <c:v>-7.9265132522114798E-2</c:v>
                </c:pt>
                <c:pt idx="417">
                  <c:v>-7.8432500675702163E-2</c:v>
                </c:pt>
                <c:pt idx="418">
                  <c:v>-7.7608621650861673E-2</c:v>
                </c:pt>
                <c:pt idx="419">
                  <c:v>-7.6793403319478412E-2</c:v>
                </c:pt>
                <c:pt idx="420">
                  <c:v>-7.5986754525187009E-2</c:v>
                </c:pt>
                <c:pt idx="421">
                  <c:v>-7.5188585073089689E-2</c:v>
                </c:pt>
                <c:pt idx="422">
                  <c:v>-7.439880571958131E-2</c:v>
                </c:pt>
                <c:pt idx="423">
                  <c:v>-7.3617328162282808E-2</c:v>
                </c:pt>
                <c:pt idx="424">
                  <c:v>-7.2844065030082714E-2</c:v>
                </c:pt>
                <c:pt idx="425">
                  <c:v>-7.2078929873283196E-2</c:v>
                </c:pt>
                <c:pt idx="426">
                  <c:v>-7.1321837153851167E-2</c:v>
                </c:pt>
                <c:pt idx="427">
                  <c:v>-7.057270223577379E-2</c:v>
                </c:pt>
                <c:pt idx="428">
                  <c:v>-6.9831441375514697E-2</c:v>
                </c:pt>
                <c:pt idx="429">
                  <c:v>-6.909797171257355E-2</c:v>
                </c:pt>
                <c:pt idx="430">
                  <c:v>-6.8372211260144478E-2</c:v>
                </c:pt>
                <c:pt idx="431">
                  <c:v>-6.7654078895874464E-2</c:v>
                </c:pt>
                <c:pt idx="432">
                  <c:v>-6.6943494352719721E-2</c:v>
                </c:pt>
                <c:pt idx="433">
                  <c:v>-6.6240378209898643E-2</c:v>
                </c:pt>
                <c:pt idx="434">
                  <c:v>-6.5544651883942387E-2</c:v>
                </c:pt>
                <c:pt idx="435">
                  <c:v>-6.4856237619838761E-2</c:v>
                </c:pt>
                <c:pt idx="436">
                  <c:v>-6.4175058482270883E-2</c:v>
                </c:pt>
                <c:pt idx="437">
                  <c:v>-6.3501038346949951E-2</c:v>
                </c:pt>
                <c:pt idx="438">
                  <c:v>-6.2834101892037628E-2</c:v>
                </c:pt>
                <c:pt idx="439">
                  <c:v>-6.2174174589662103E-2</c:v>
                </c:pt>
                <c:pt idx="440">
                  <c:v>-6.1521182697523005E-2</c:v>
                </c:pt>
                <c:pt idx="441">
                  <c:v>-6.0875053250585044E-2</c:v>
                </c:pt>
                <c:pt idx="442">
                  <c:v>-6.0235714052861086E-2</c:v>
                </c:pt>
                <c:pt idx="443">
                  <c:v>-5.9603093669281466E-2</c:v>
                </c:pt>
                <c:pt idx="444">
                  <c:v>-5.8977121417649978E-2</c:v>
                </c:pt>
                <c:pt idx="445">
                  <c:v>-5.8357727360685868E-2</c:v>
                </c:pt>
                <c:pt idx="446">
                  <c:v>-5.7744842298148899E-2</c:v>
                </c:pt>
                <c:pt idx="447">
                  <c:v>-5.7138397759049761E-2</c:v>
                </c:pt>
                <c:pt idx="448">
                  <c:v>-5.6538325993941818E-2</c:v>
                </c:pt>
                <c:pt idx="449">
                  <c:v>-5.5944559967295124E-2</c:v>
                </c:pt>
                <c:pt idx="450">
                  <c:v>-5.535703334995231E-2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0.17147293336390579</c:v>
                </c:pt>
                <c:pt idx="1">
                  <c:v>7.2576019591076957E-2</c:v>
                </c:pt>
                <c:pt idx="2">
                  <c:v>-2.201864481484872E-2</c:v>
                </c:pt>
                <c:pt idx="3">
                  <c:v>-0.11246293836808263</c:v>
                </c:pt>
                <c:pt idx="4">
                  <c:v>-0.19890366651608904</c:v>
                </c:pt>
                <c:pt idx="5">
                  <c:v>-0.28148272929771601</c:v>
                </c:pt>
                <c:pt idx="6">
                  <c:v>-0.36033728341712923</c:v>
                </c:pt>
                <c:pt idx="7">
                  <c:v>-0.43559989892294571</c:v>
                </c:pt>
                <c:pt idx="8">
                  <c:v>-0.5073987106752571</c:v>
                </c:pt>
                <c:pt idx="9">
                  <c:v>-0.57585756477702876</c:v>
                </c:pt>
                <c:pt idx="10">
                  <c:v>-0.64109616014009596</c:v>
                </c:pt>
                <c:pt idx="11">
                  <c:v>-0.70323018535023074</c:v>
                </c:pt>
                <c:pt idx="12">
                  <c:v>-0.76237145098991466</c:v>
                </c:pt>
                <c:pt idx="13">
                  <c:v>-0.81862801757208992</c:v>
                </c:pt>
                <c:pt idx="14">
                  <c:v>-0.87210431923280751</c:v>
                </c:pt>
                <c:pt idx="15">
                  <c:v>-0.92290128332557453</c:v>
                </c:pt>
                <c:pt idx="16">
                  <c:v>-0.97111644605531966</c:v>
                </c:pt>
                <c:pt idx="17">
                  <c:v>-1.0168440642851504</c:v>
                </c:pt>
                <c:pt idx="18">
                  <c:v>-1.0601752236444515</c:v>
                </c:pt>
                <c:pt idx="19">
                  <c:v>-1.1011979430624752</c:v>
                </c:pt>
                <c:pt idx="20">
                  <c:v>-1.1399972758473962</c:v>
                </c:pt>
                <c:pt idx="21">
                  <c:v>-1.176655407426495</c:v>
                </c:pt>
                <c:pt idx="22">
                  <c:v>-1.2112517498594055</c:v>
                </c:pt>
                <c:pt idx="23">
                  <c:v>-1.2438630332323646</c:v>
                </c:pt>
                <c:pt idx="24">
                  <c:v>-1.2745633940377754</c:v>
                </c:pt>
                <c:pt idx="25">
                  <c:v>-1.3034244606398211</c:v>
                </c:pt>
                <c:pt idx="26">
                  <c:v>-1.3305154359234632</c:v>
                </c:pt>
                <c:pt idx="27">
                  <c:v>-1.3559031772207666</c:v>
                </c:pt>
                <c:pt idx="28">
                  <c:v>-1.3796522736053731</c:v>
                </c:pt>
                <c:pt idx="29">
                  <c:v>-1.4018251206428149</c:v>
                </c:pt>
                <c:pt idx="30">
                  <c:v>-1.4224819926813614</c:v>
                </c:pt>
                <c:pt idx="31">
                  <c:v>-1.441681112765288</c:v>
                </c:pt>
                <c:pt idx="32">
                  <c:v>-1.4594787202495747</c:v>
                </c:pt>
                <c:pt idx="33">
                  <c:v>-1.4759291361924689</c:v>
                </c:pt>
                <c:pt idx="34">
                  <c:v>-1.4910848265996761</c:v>
                </c:pt>
                <c:pt idx="35">
                  <c:v>-1.5049964635914881</c:v>
                </c:pt>
                <c:pt idx="36">
                  <c:v>-1.5177129845617541</c:v>
                </c:pt>
                <c:pt idx="37">
                  <c:v>-1.529281649395235</c:v>
                </c:pt>
                <c:pt idx="38">
                  <c:v>-1.5397480958076737</c:v>
                </c:pt>
                <c:pt idx="39">
                  <c:v>-1.5491563928707164</c:v>
                </c:pt>
                <c:pt idx="40">
                  <c:v>-1.5575490927817683</c:v>
                </c:pt>
                <c:pt idx="41">
                  <c:v>-1.5649672809367696</c:v>
                </c:pt>
                <c:pt idx="42">
                  <c:v>-1.5714506243620268</c:v>
                </c:pt>
                <c:pt idx="43">
                  <c:v>-1.5770374185592479</c:v>
                </c:pt>
                <c:pt idx="44">
                  <c:v>-1.5817646328162018</c:v>
                </c:pt>
                <c:pt idx="45">
                  <c:v>-1.5856679540335861</c:v>
                </c:pt>
                <c:pt idx="46">
                  <c:v>-1.5887818291170483</c:v>
                </c:pt>
                <c:pt idx="47">
                  <c:v>-1.5911395059816367</c:v>
                </c:pt>
                <c:pt idx="48">
                  <c:v>-1.5927730732143828</c:v>
                </c:pt>
                <c:pt idx="49">
                  <c:v>-1.5937134984391943</c:v>
                </c:pt>
                <c:pt idx="50">
                  <c:v>-1.5939906654267451</c:v>
                </c:pt>
                <c:pt idx="51">
                  <c:v>-1.593633409990644</c:v>
                </c:pt>
                <c:pt idx="52">
                  <c:v>-1.5926695547097665</c:v>
                </c:pt>
                <c:pt idx="53">
                  <c:v>-1.5911259425153286</c:v>
                </c:pt>
                <c:pt idx="54">
                  <c:v>-1.5890284691799597</c:v>
                </c:pt>
                <c:pt idx="55">
                  <c:v>-1.5864021147448351</c:v>
                </c:pt>
                <c:pt idx="56">
                  <c:v>-1.58327097391969</c:v>
                </c:pt>
                <c:pt idx="57">
                  <c:v>-1.5796582854894055</c:v>
                </c:pt>
                <c:pt idx="58">
                  <c:v>-1.5755864607597214</c:v>
                </c:pt>
                <c:pt idx="59">
                  <c:v>-1.5710771110735633</c:v>
                </c:pt>
                <c:pt idx="60">
                  <c:v>-1.5661510744284128</c:v>
                </c:pt>
                <c:pt idx="61">
                  <c:v>-1.5608284412241513</c:v>
                </c:pt>
                <c:pt idx="62">
                  <c:v>-1.5551285791698346</c:v>
                </c:pt>
                <c:pt idx="63">
                  <c:v>-1.5490701573768906</c:v>
                </c:pt>
                <c:pt idx="64">
                  <c:v>-1.5426711696653634</c:v>
                </c:pt>
                <c:pt idx="65">
                  <c:v>-1.5359489571089084</c:v>
                </c:pt>
                <c:pt idx="66">
                  <c:v>-1.5289202298434028</c:v>
                </c:pt>
                <c:pt idx="67">
                  <c:v>-1.5216010881632425</c:v>
                </c:pt>
                <c:pt idx="68">
                  <c:v>-1.5140070429285573</c:v>
                </c:pt>
                <c:pt idx="69">
                  <c:v>-1.5061530353058425</c:v>
                </c:pt>
                <c:pt idx="70">
                  <c:v>-1.4980534558637533</c:v>
                </c:pt>
                <c:pt idx="71">
                  <c:v>-1.4897221630450914</c:v>
                </c:pt>
                <c:pt idx="72">
                  <c:v>-1.4811725010353149</c:v>
                </c:pt>
                <c:pt idx="73">
                  <c:v>-1.4724173170472545</c:v>
                </c:pt>
                <c:pt idx="74">
                  <c:v>-1.463468978041035</c:v>
                </c:pt>
                <c:pt idx="75">
                  <c:v>-1.4543393868976238</c:v>
                </c:pt>
                <c:pt idx="76">
                  <c:v>-1.4450399980637729</c:v>
                </c:pt>
                <c:pt idx="77">
                  <c:v>-1.435581832685584</c:v>
                </c:pt>
                <c:pt idx="78">
                  <c:v>-1.4259754932473268</c:v>
                </c:pt>
                <c:pt idx="79">
                  <c:v>-1.4162311777316012</c:v>
                </c:pt>
                <c:pt idx="80">
                  <c:v>-1.406358693316438</c:v>
                </c:pt>
                <c:pt idx="81">
                  <c:v>-1.3963674696243646</c:v>
                </c:pt>
                <c:pt idx="82">
                  <c:v>-1.3862665715380298</c:v>
                </c:pt>
                <c:pt idx="83">
                  <c:v>-1.3760647115964533</c:v>
                </c:pt>
                <c:pt idx="84">
                  <c:v>-1.3657702619855554</c:v>
                </c:pt>
                <c:pt idx="85">
                  <c:v>-1.3553912661361138</c:v>
                </c:pt>
                <c:pt idx="86">
                  <c:v>-1.3449354499419357</c:v>
                </c:pt>
                <c:pt idx="87">
                  <c:v>-1.3344102326105545</c:v>
                </c:pt>
                <c:pt idx="88">
                  <c:v>-1.3238227371583982</c:v>
                </c:pt>
                <c:pt idx="89">
                  <c:v>-1.3131798005619573</c:v>
                </c:pt>
                <c:pt idx="90">
                  <c:v>-1.3024879835761423</c:v>
                </c:pt>
                <c:pt idx="91">
                  <c:v>-1.2917535802306039</c:v>
                </c:pt>
                <c:pt idx="92">
                  <c:v>-1.2809826270144886</c:v>
                </c:pt>
                <c:pt idx="93">
                  <c:v>-1.2701809117597311</c:v>
                </c:pt>
                <c:pt idx="94">
                  <c:v>-1.2593539822326598</c:v>
                </c:pt>
                <c:pt idx="95">
                  <c:v>-1.2485071544433861</c:v>
                </c:pt>
                <c:pt idx="96">
                  <c:v>-1.2376455206821191</c:v>
                </c:pt>
                <c:pt idx="97">
                  <c:v>-1.2267739572912826</c:v>
                </c:pt>
                <c:pt idx="98">
                  <c:v>-1.2158971321819712</c:v>
                </c:pt>
                <c:pt idx="99">
                  <c:v>-1.2050195121030731</c:v>
                </c:pt>
                <c:pt idx="100">
                  <c:v>-1.1941453696710416</c:v>
                </c:pt>
                <c:pt idx="101">
                  <c:v>-1.1832787901681112</c:v>
                </c:pt>
                <c:pt idx="102">
                  <c:v>-1.1724236781164328</c:v>
                </c:pt>
                <c:pt idx="103">
                  <c:v>-1.1615837636354209</c:v>
                </c:pt>
                <c:pt idx="104">
                  <c:v>-1.1507626085893212</c:v>
                </c:pt>
                <c:pt idx="105">
                  <c:v>-1.1399636125318053</c:v>
                </c:pt>
                <c:pt idx="106">
                  <c:v>-1.1291900184541841</c:v>
                </c:pt>
                <c:pt idx="107">
                  <c:v>-1.118444918343579</c:v>
                </c:pt>
                <c:pt idx="108">
                  <c:v>-1.1077312585572467</c:v>
                </c:pt>
                <c:pt idx="109">
                  <c:v>-1.0970518450189839</c:v>
                </c:pt>
                <c:pt idx="110">
                  <c:v>-1.0864093482434078</c:v>
                </c:pt>
                <c:pt idx="111">
                  <c:v>-1.0758063081936728</c:v>
                </c:pt>
                <c:pt idx="112">
                  <c:v>-1.0652451389780393</c:v>
                </c:pt>
                <c:pt idx="113">
                  <c:v>-1.0547281333905074</c:v>
                </c:pt>
                <c:pt idx="114">
                  <c:v>-1.0442574673005787</c:v>
                </c:pt>
                <c:pt idx="115">
                  <c:v>-1.0338352038970426</c:v>
                </c:pt>
                <c:pt idx="116">
                  <c:v>-1.0234632977905151</c:v>
                </c:pt>
                <c:pt idx="117">
                  <c:v>-1.0131435989793114</c:v>
                </c:pt>
                <c:pt idx="118">
                  <c:v>-1.0028778566830905</c:v>
                </c:pt>
                <c:pt idx="119">
                  <c:v>-0.99266772304856754</c:v>
                </c:pt>
                <c:pt idx="120">
                  <c:v>-0.98251475673142386</c:v>
                </c:pt>
                <c:pt idx="121">
                  <c:v>-0.97242042635846437</c:v>
                </c:pt>
                <c:pt idx="122">
                  <c:v>-0.96238611387387885</c:v>
                </c:pt>
                <c:pt idx="123">
                  <c:v>-0.9524131177733931</c:v>
                </c:pt>
                <c:pt idx="124">
                  <c:v>-0.94250265622993601</c:v>
                </c:pt>
                <c:pt idx="125">
                  <c:v>-0.93265587011435658</c:v>
                </c:pt>
                <c:pt idx="126">
                  <c:v>-0.92287382591459055</c:v>
                </c:pt>
                <c:pt idx="127">
                  <c:v>-0.91315751855658911</c:v>
                </c:pt>
                <c:pt idx="128">
                  <c:v>-0.90350787413018308</c:v>
                </c:pt>
                <c:pt idx="129">
                  <c:v>-0.89392575252300022</c:v>
                </c:pt>
                <c:pt idx="130">
                  <c:v>-0.88441194996540262</c:v>
                </c:pt>
                <c:pt idx="131">
                  <c:v>-0.87496720148934315</c:v>
                </c:pt>
                <c:pt idx="132">
                  <c:v>-0.86559218330396459</c:v>
                </c:pt>
                <c:pt idx="133">
                  <c:v>-0.85628751509060519</c:v>
                </c:pt>
                <c:pt idx="134">
                  <c:v>-0.84705376221988993</c:v>
                </c:pt>
                <c:pt idx="135">
                  <c:v>-0.83789143789339959</c:v>
                </c:pt>
                <c:pt idx="136">
                  <c:v>-0.82880100521240485</c:v>
                </c:pt>
                <c:pt idx="137">
                  <c:v>-0.81978287917601933</c:v>
                </c:pt>
                <c:pt idx="138">
                  <c:v>-0.81083742861110486</c:v>
                </c:pt>
                <c:pt idx="139">
                  <c:v>-0.80196497803611233</c:v>
                </c:pt>
                <c:pt idx="140">
                  <c:v>-0.79316580946105408</c:v>
                </c:pt>
                <c:pt idx="141">
                  <c:v>-0.78444016412567075</c:v>
                </c:pt>
                <c:pt idx="142">
                  <c:v>-0.77578824417781811</c:v>
                </c:pt>
                <c:pt idx="143">
                  <c:v>-0.76721021429402658</c:v>
                </c:pt>
                <c:pt idx="144">
                  <c:v>-0.75870620324412241</c:v>
                </c:pt>
                <c:pt idx="145">
                  <c:v>-0.75027630540174151</c:v>
                </c:pt>
                <c:pt idx="146">
                  <c:v>-0.74192058220251234</c:v>
                </c:pt>
                <c:pt idx="147">
                  <c:v>-0.73363906355160868</c:v>
                </c:pt>
                <c:pt idx="148">
                  <c:v>-0.72543174918234254</c:v>
                </c:pt>
                <c:pt idx="149">
                  <c:v>-0.71729860996740002</c:v>
                </c:pt>
                <c:pt idx="150">
                  <c:v>-0.70923958918426633</c:v>
                </c:pt>
                <c:pt idx="151">
                  <c:v>-0.70125460373635262</c:v>
                </c:pt>
                <c:pt idx="152">
                  <c:v>-0.69334354533127529</c:v>
                </c:pt>
                <c:pt idx="153">
                  <c:v>-0.68550628161769511</c:v>
                </c:pt>
                <c:pt idx="154">
                  <c:v>-0.67774265728207916</c:v>
                </c:pt>
                <c:pt idx="155">
                  <c:v>-0.67005249510670817</c:v>
                </c:pt>
                <c:pt idx="156">
                  <c:v>-0.66243559699019994</c:v>
                </c:pt>
                <c:pt idx="157">
                  <c:v>-0.65489174493178537</c:v>
                </c:pt>
                <c:pt idx="158">
                  <c:v>-0.64742070198053847</c:v>
                </c:pt>
                <c:pt idx="159">
                  <c:v>-0.64002221315070473</c:v>
                </c:pt>
                <c:pt idx="160">
                  <c:v>-0.6326960063042627</c:v>
                </c:pt>
                <c:pt idx="161">
                  <c:v>-0.62544179300179037</c:v>
                </c:pt>
                <c:pt idx="162">
                  <c:v>-0.61825926932268482</c:v>
                </c:pt>
                <c:pt idx="163">
                  <c:v>-0.61114811665576452</c:v>
                </c:pt>
                <c:pt idx="164">
                  <c:v>-0.60410800246121454</c:v>
                </c:pt>
                <c:pt idx="165">
                  <c:v>-0.59713858100484007</c:v>
                </c:pt>
                <c:pt idx="166">
                  <c:v>-0.59023949406554688</c:v>
                </c:pt>
                <c:pt idx="167">
                  <c:v>-0.58341037161692699</c:v>
                </c:pt>
                <c:pt idx="168">
                  <c:v>-0.5766508324838282</c:v>
                </c:pt>
                <c:pt idx="169">
                  <c:v>-0.56996048497472518</c:v>
                </c:pt>
                <c:pt idx="170">
                  <c:v>-0.56333892749070635</c:v>
                </c:pt>
                <c:pt idx="171">
                  <c:v>-0.55678574911185863</c:v>
                </c:pt>
                <c:pt idx="172">
                  <c:v>-0.55030053016179548</c:v>
                </c:pt>
                <c:pt idx="173">
                  <c:v>-0.54388284275107468</c:v>
                </c:pt>
                <c:pt idx="174">
                  <c:v>-0.537532251300194</c:v>
                </c:pt>
                <c:pt idx="175">
                  <c:v>-0.53124831304286835</c:v>
                </c:pt>
                <c:pt idx="176">
                  <c:v>-0.52503057851023349</c:v>
                </c:pt>
                <c:pt idx="177">
                  <c:v>-0.51887859199662945</c:v>
                </c:pt>
                <c:pt idx="178">
                  <c:v>-0.51279189200757613</c:v>
                </c:pt>
                <c:pt idx="179">
                  <c:v>-0.50677001169054414</c:v>
                </c:pt>
                <c:pt idx="180">
                  <c:v>-0.50081247924910299</c:v>
                </c:pt>
                <c:pt idx="181">
                  <c:v>-0.49491881834100293</c:v>
                </c:pt>
                <c:pt idx="182">
                  <c:v>-0.48908854846073846</c:v>
                </c:pt>
                <c:pt idx="183">
                  <c:v>-0.48332118530711582</c:v>
                </c:pt>
                <c:pt idx="184">
                  <c:v>-0.47761624113634199</c:v>
                </c:pt>
                <c:pt idx="185">
                  <c:v>-0.47197322510111006</c:v>
                </c:pt>
                <c:pt idx="186">
                  <c:v>-0.46639164357617735</c:v>
                </c:pt>
                <c:pt idx="187">
                  <c:v>-0.46087100047088309</c:v>
                </c:pt>
                <c:pt idx="188">
                  <c:v>-0.4554107975290555</c:v>
                </c:pt>
                <c:pt idx="189">
                  <c:v>-0.45001053461674095</c:v>
                </c:pt>
                <c:pt idx="190">
                  <c:v>-0.44466970999817368</c:v>
                </c:pt>
                <c:pt idx="191">
                  <c:v>-0.43938782060038389</c:v>
                </c:pt>
                <c:pt idx="192">
                  <c:v>-0.4341643622668403</c:v>
                </c:pt>
                <c:pt idx="193">
                  <c:v>-0.42899883000050376</c:v>
                </c:pt>
                <c:pt idx="194">
                  <c:v>-0.42389071819665591</c:v>
                </c:pt>
                <c:pt idx="195">
                  <c:v>-0.41883952086585796</c:v>
                </c:pt>
                <c:pt idx="196">
                  <c:v>-0.41384473184737958</c:v>
                </c:pt>
                <c:pt idx="197">
                  <c:v>-0.40890584501343336</c:v>
                </c:pt>
                <c:pt idx="198">
                  <c:v>-0.40402235446452872</c:v>
                </c:pt>
                <c:pt idx="199">
                  <c:v>-0.39919375471626017</c:v>
                </c:pt>
                <c:pt idx="200">
                  <c:v>-0.39441954087782521</c:v>
                </c:pt>
                <c:pt idx="201">
                  <c:v>-0.38969920882256548</c:v>
                </c:pt>
                <c:pt idx="202">
                  <c:v>-0.38503225535080771</c:v>
                </c:pt>
                <c:pt idx="203">
                  <c:v>-0.38041817834527863</c:v>
                </c:pt>
                <c:pt idx="204">
                  <c:v>-0.37585647691935331</c:v>
                </c:pt>
                <c:pt idx="205">
                  <c:v>-0.37134665155839136</c:v>
                </c:pt>
                <c:pt idx="206">
                  <c:v>-0.36688820425440716</c:v>
                </c:pt>
                <c:pt idx="207">
                  <c:v>-0.36248063863431074</c:v>
                </c:pt>
                <c:pt idx="208">
                  <c:v>-0.35812346008194612</c:v>
                </c:pt>
                <c:pt idx="209">
                  <c:v>-0.35381617585415298</c:v>
                </c:pt>
                <c:pt idx="210">
                  <c:v>-0.34955829519106396</c:v>
                </c:pt>
                <c:pt idx="211">
                  <c:v>-0.34534932942084184</c:v>
                </c:pt>
                <c:pt idx="212">
                  <c:v>-0.3411887920590666</c:v>
                </c:pt>
                <c:pt idx="213">
                  <c:v>-0.33707619890295443</c:v>
                </c:pt>
                <c:pt idx="214">
                  <c:v>-0.33301106812060177</c:v>
                </c:pt>
                <c:pt idx="215">
                  <c:v>-0.32899292033543931</c:v>
                </c:pt>
                <c:pt idx="216">
                  <c:v>-0.32502127870606462</c:v>
                </c:pt>
                <c:pt idx="217">
                  <c:v>-0.32109566900162612</c:v>
                </c:pt>
                <c:pt idx="218">
                  <c:v>-0.31721561967292056</c:v>
                </c:pt>
                <c:pt idx="219">
                  <c:v>-0.31338066191936637</c:v>
                </c:pt>
                <c:pt idx="220">
                  <c:v>-0.30959032975199974</c:v>
                </c:pt>
                <c:pt idx="221">
                  <c:v>-0.30584416005264753</c:v>
                </c:pt>
                <c:pt idx="222">
                  <c:v>-0.30214169262941332</c:v>
                </c:pt>
                <c:pt idx="223">
                  <c:v>-0.29848247026862285</c:v>
                </c:pt>
                <c:pt idx="224">
                  <c:v>-0.29486603878335804</c:v>
                </c:pt>
                <c:pt idx="225">
                  <c:v>-0.29129194705870493</c:v>
                </c:pt>
                <c:pt idx="226">
                  <c:v>-0.28775974709384827</c:v>
                </c:pt>
                <c:pt idx="227">
                  <c:v>-0.28426899404112838</c:v>
                </c:pt>
                <c:pt idx="228">
                  <c:v>-0.28081924624217869</c:v>
                </c:pt>
                <c:pt idx="229">
                  <c:v>-0.27741006526125478</c:v>
                </c:pt>
                <c:pt idx="230">
                  <c:v>-0.2740410159158661</c:v>
                </c:pt>
                <c:pt idx="231">
                  <c:v>-0.27071166630481419</c:v>
                </c:pt>
                <c:pt idx="232">
                  <c:v>-0.2674215878337366</c:v>
                </c:pt>
                <c:pt idx="233">
                  <c:v>-0.26417035523826304</c:v>
                </c:pt>
                <c:pt idx="234">
                  <c:v>-0.26095754660486714</c:v>
                </c:pt>
                <c:pt idx="235">
                  <c:v>-0.25778274338951379</c:v>
                </c:pt>
                <c:pt idx="236">
                  <c:v>-0.25464553043418764</c:v>
                </c:pt>
                <c:pt idx="237">
                  <c:v>-0.25154549598138848</c:v>
                </c:pt>
                <c:pt idx="238">
                  <c:v>-0.24848223168667585</c:v>
                </c:pt>
                <c:pt idx="239">
                  <c:v>-0.24545533262934291</c:v>
                </c:pt>
                <c:pt idx="240">
                  <c:v>-0.24246439732129646</c:v>
                </c:pt>
                <c:pt idx="241">
                  <c:v>-0.23950902771421809</c:v>
                </c:pt>
                <c:pt idx="242">
                  <c:v>-0.23658882920507662</c:v>
                </c:pt>
                <c:pt idx="243">
                  <c:v>-0.23370341064006353</c:v>
                </c:pt>
                <c:pt idx="244">
                  <c:v>-0.23085238431701574</c:v>
                </c:pt>
                <c:pt idx="245">
                  <c:v>-0.22803536598639187</c:v>
                </c:pt>
                <c:pt idx="246">
                  <c:v>-0.22525197485086573</c:v>
                </c:pt>
                <c:pt idx="247">
                  <c:v>-0.22250183356359293</c:v>
                </c:pt>
                <c:pt idx="248">
                  <c:v>-0.21978456822521339</c:v>
                </c:pt>
                <c:pt idx="249">
                  <c:v>-0.21709980837964307</c:v>
                </c:pt>
                <c:pt idx="250">
                  <c:v>-0.21444718700871013</c:v>
                </c:pt>
                <c:pt idx="251">
                  <c:v>-0.21182634052568736</c:v>
                </c:pt>
                <c:pt idx="252">
                  <c:v>-0.2092369087677701</c:v>
                </c:pt>
                <c:pt idx="253">
                  <c:v>-0.20667853498755212</c:v>
                </c:pt>
                <c:pt idx="254">
                  <c:v>-0.20415086584354095</c:v>
                </c:pt>
                <c:pt idx="255">
                  <c:v>-0.20165355138976201</c:v>
                </c:pt>
                <c:pt idx="256">
                  <c:v>-0.19918624506449495</c:v>
                </c:pt>
                <c:pt idx="257">
                  <c:v>-0.19674860367817895</c:v>
                </c:pt>
                <c:pt idx="258">
                  <c:v>-0.19434028740053647</c:v>
                </c:pt>
                <c:pt idx="259">
                  <c:v>-0.19196095974694638</c:v>
                </c:pt>
                <c:pt idx="260">
                  <c:v>-0.18961028756411438</c:v>
                </c:pt>
                <c:pt idx="261">
                  <c:v>-0.18728794101505292</c:v>
                </c:pt>
                <c:pt idx="262">
                  <c:v>-0.18499359356344636</c:v>
                </c:pt>
                <c:pt idx="263">
                  <c:v>-0.18272692195739396</c:v>
                </c:pt>
                <c:pt idx="264">
                  <c:v>-0.18048760621259313</c:v>
                </c:pt>
                <c:pt idx="265">
                  <c:v>-0.17827532959496595</c:v>
                </c:pt>
                <c:pt idx="266">
                  <c:v>-0.17608977860279515</c:v>
                </c:pt>
                <c:pt idx="267">
                  <c:v>-0.17393064294836441</c:v>
                </c:pt>
                <c:pt idx="268">
                  <c:v>-0.17179761553915521</c:v>
                </c:pt>
                <c:pt idx="269">
                  <c:v>-0.16969039245860304</c:v>
                </c:pt>
                <c:pt idx="270">
                  <c:v>-0.16760867294647186</c:v>
                </c:pt>
                <c:pt idx="271">
                  <c:v>-0.16555215937883866</c:v>
                </c:pt>
                <c:pt idx="272">
                  <c:v>-0.16352055724773812</c:v>
                </c:pt>
                <c:pt idx="273">
                  <c:v>-0.16151357514046202</c:v>
                </c:pt>
                <c:pt idx="274">
                  <c:v>-0.1595309247185753</c:v>
                </c:pt>
                <c:pt idx="275">
                  <c:v>-0.15757232069662885</c:v>
                </c:pt>
                <c:pt idx="276">
                  <c:v>-0.15563748082062179</c:v>
                </c:pt>
                <c:pt idx="277">
                  <c:v>-0.15372612584620535</c:v>
                </c:pt>
                <c:pt idx="278">
                  <c:v>-0.15183797951667824</c:v>
                </c:pt>
                <c:pt idx="279">
                  <c:v>-0.14997276854076194</c:v>
                </c:pt>
                <c:pt idx="280">
                  <c:v>-0.14813022257019831</c:v>
                </c:pt>
                <c:pt idx="281">
                  <c:v>-0.14631007417715891</c:v>
                </c:pt>
                <c:pt idx="282">
                  <c:v>-0.14451205883151774</c:v>
                </c:pt>
                <c:pt idx="283">
                  <c:v>-0.14273591487797227</c:v>
                </c:pt>
                <c:pt idx="284">
                  <c:v>-0.14098138351303768</c:v>
                </c:pt>
                <c:pt idx="285">
                  <c:v>-0.13924820876193739</c:v>
                </c:pt>
                <c:pt idx="286">
                  <c:v>-0.13753613745538831</c:v>
                </c:pt>
                <c:pt idx="287">
                  <c:v>-0.13584491920631478</c:v>
                </c:pt>
                <c:pt idx="288">
                  <c:v>-0.13417430638647412</c:v>
                </c:pt>
                <c:pt idx="289">
                  <c:v>-0.13252405410303741</c:v>
                </c:pt>
                <c:pt idx="290">
                  <c:v>-0.13089392017511342</c:v>
                </c:pt>
                <c:pt idx="291">
                  <c:v>-0.12928366511024689</c:v>
                </c:pt>
                <c:pt idx="292">
                  <c:v>-0.12769305208087886</c:v>
                </c:pt>
                <c:pt idx="293">
                  <c:v>-0.12612184690079992</c:v>
                </c:pt>
                <c:pt idx="294">
                  <c:v>-0.12456981800159367</c:v>
                </c:pt>
                <c:pt idx="295">
                  <c:v>-0.12303673640909261</c:v>
                </c:pt>
                <c:pt idx="296">
                  <c:v>-0.12152237571983336</c:v>
                </c:pt>
                <c:pt idx="297">
                  <c:v>-0.12002651207754497</c:v>
                </c:pt>
                <c:pt idx="298">
                  <c:v>-0.11854892414965865</c:v>
                </c:pt>
                <c:pt idx="299">
                  <c:v>-0.11708939310386646</c:v>
                </c:pt>
                <c:pt idx="300">
                  <c:v>-0.11564770258471008</c:v>
                </c:pt>
                <c:pt idx="301">
                  <c:v>-0.11422363869023398</c:v>
                </c:pt>
                <c:pt idx="302">
                  <c:v>-0.11281698994868879</c:v>
                </c:pt>
                <c:pt idx="303">
                  <c:v>-0.11142754729531139</c:v>
                </c:pt>
                <c:pt idx="304">
                  <c:v>-0.11005510404916354</c:v>
                </c:pt>
                <c:pt idx="305">
                  <c:v>-0.10869945589005706</c:v>
                </c:pt>
                <c:pt idx="306">
                  <c:v>-0.10736040083555683</c:v>
                </c:pt>
                <c:pt idx="307">
                  <c:v>-0.1060377392180808</c:v>
                </c:pt>
                <c:pt idx="308">
                  <c:v>-0.10473127366208192</c:v>
                </c:pt>
                <c:pt idx="309">
                  <c:v>-0.10344080906133699</c:v>
                </c:pt>
                <c:pt idx="310">
                  <c:v>-0.10216615255633586</c:v>
                </c:pt>
                <c:pt idx="311">
                  <c:v>-0.10090711351177704</c:v>
                </c:pt>
                <c:pt idx="312">
                  <c:v>-9.96635034941767E-2</c:v>
                </c:pt>
                <c:pt idx="313">
                  <c:v>-9.8435136249591312E-2</c:v>
                </c:pt>
                <c:pt idx="314">
                  <c:v>-9.7221827681459469E-2</c:v>
                </c:pt>
                <c:pt idx="315">
                  <c:v>-9.6023395828567226E-2</c:v>
                </c:pt>
                <c:pt idx="316">
                  <c:v>-9.483966084313758E-2</c:v>
                </c:pt>
                <c:pt idx="317">
                  <c:v>-9.3670444969049624E-2</c:v>
                </c:pt>
                <c:pt idx="318">
                  <c:v>-9.2515572520189035E-2</c:v>
                </c:pt>
                <c:pt idx="319">
                  <c:v>-9.1374869858932978E-2</c:v>
                </c:pt>
                <c:pt idx="320">
                  <c:v>-9.0248165374771538E-2</c:v>
                </c:pt>
                <c:pt idx="321">
                  <c:v>-8.913528946306927E-2</c:v>
                </c:pt>
                <c:pt idx="322">
                  <c:v>-8.8036074503966319E-2</c:v>
                </c:pt>
                <c:pt idx="323">
                  <c:v>-8.695035484142638E-2</c:v>
                </c:pt>
                <c:pt idx="324">
                  <c:v>-8.5877966762425581E-2</c:v>
                </c:pt>
                <c:pt idx="325">
                  <c:v>-8.4818748476293074E-2</c:v>
                </c:pt>
                <c:pt idx="326">
                  <c:v>-8.3772540094197656E-2</c:v>
                </c:pt>
                <c:pt idx="327">
                  <c:v>-8.2739183608785266E-2</c:v>
                </c:pt>
                <c:pt idx="328">
                  <c:v>-8.1718522873969815E-2</c:v>
                </c:pt>
                <c:pt idx="329">
                  <c:v>-8.071040358487469E-2</c:v>
                </c:pt>
                <c:pt idx="330">
                  <c:v>-7.9714673257930399E-2</c:v>
                </c:pt>
                <c:pt idx="331">
                  <c:v>-7.8731181211126766E-2</c:v>
                </c:pt>
                <c:pt idx="332">
                  <c:v>-7.7759778544420816E-2</c:v>
                </c:pt>
                <c:pt idx="333">
                  <c:v>-7.6800318120303732E-2</c:v>
                </c:pt>
                <c:pt idx="334">
                  <c:v>-7.5852654544522211E-2</c:v>
                </c:pt>
                <c:pt idx="335">
                  <c:v>-7.4916644146962003E-2</c:v>
                </c:pt>
                <c:pt idx="336">
                  <c:v>-7.3992144962687953E-2</c:v>
                </c:pt>
                <c:pt idx="337">
                  <c:v>-7.3079016713144124E-2</c:v>
                </c:pt>
                <c:pt idx="338">
                  <c:v>-7.217712078751469E-2</c:v>
                </c:pt>
                <c:pt idx="339">
                  <c:v>-7.1286320224244193E-2</c:v>
                </c:pt>
                <c:pt idx="340">
                  <c:v>-7.0406479692717752E-2</c:v>
                </c:pt>
                <c:pt idx="341">
                  <c:v>-6.953746547510363E-2</c:v>
                </c:pt>
                <c:pt idx="342">
                  <c:v>-6.8679145448354656E-2</c:v>
                </c:pt>
                <c:pt idx="343">
                  <c:v>-6.7831389066371414E-2</c:v>
                </c:pt>
                <c:pt idx="344">
                  <c:v>-6.6994067342326116E-2</c:v>
                </c:pt>
                <c:pt idx="345">
                  <c:v>-6.6167052831145878E-2</c:v>
                </c:pt>
                <c:pt idx="346">
                  <c:v>-6.5350219612159074E-2</c:v>
                </c:pt>
                <c:pt idx="347">
                  <c:v>-6.4543443271898607E-2</c:v>
                </c:pt>
                <c:pt idx="348">
                  <c:v>-6.374660088706767E-2</c:v>
                </c:pt>
                <c:pt idx="349">
                  <c:v>-6.295957100766425E-2</c:v>
                </c:pt>
                <c:pt idx="350">
                  <c:v>-6.2182233640264539E-2</c:v>
                </c:pt>
                <c:pt idx="351">
                  <c:v>-6.1414470231466241E-2</c:v>
                </c:pt>
                <c:pt idx="352">
                  <c:v>-6.0656163651489563E-2</c:v>
                </c:pt>
                <c:pt idx="353">
                  <c:v>-5.9907198177935744E-2</c:v>
                </c:pt>
                <c:pt idx="354">
                  <c:v>-5.9167459479704879E-2</c:v>
                </c:pt>
                <c:pt idx="355">
                  <c:v>-5.8436834601067765E-2</c:v>
                </c:pt>
                <c:pt idx="356">
                  <c:v>-5.7715211945896509E-2</c:v>
                </c:pt>
                <c:pt idx="357">
                  <c:v>-5.7002481262049542E-2</c:v>
                </c:pt>
                <c:pt idx="358">
                  <c:v>-5.6298533625911092E-2</c:v>
                </c:pt>
                <c:pt idx="359">
                  <c:v>-5.5603261427086312E-2</c:v>
                </c:pt>
                <c:pt idx="360">
                  <c:v>-5.4916558353248296E-2</c:v>
                </c:pt>
                <c:pt idx="361">
                  <c:v>-5.4238319375138927E-2</c:v>
                </c:pt>
                <c:pt idx="362">
                  <c:v>-5.3568440731721033E-2</c:v>
                </c:pt>
                <c:pt idx="363">
                  <c:v>-5.2906819915481629E-2</c:v>
                </c:pt>
                <c:pt idx="364">
                  <c:v>-5.2253355657886122E-2</c:v>
                </c:pt>
                <c:pt idx="365">
                  <c:v>-5.1607947914980926E-2</c:v>
                </c:pt>
                <c:pt idx="366">
                  <c:v>-5.0970497853144885E-2</c:v>
                </c:pt>
                <c:pt idx="367">
                  <c:v>-5.034090783498936E-2</c:v>
                </c:pt>
                <c:pt idx="368">
                  <c:v>-4.9719081405402876E-2</c:v>
                </c:pt>
                <c:pt idx="369">
                  <c:v>-4.9104923277743663E-2</c:v>
                </c:pt>
                <c:pt idx="370">
                  <c:v>-4.8498339320175943E-2</c:v>
                </c:pt>
                <c:pt idx="371">
                  <c:v>-4.7899236542149649E-2</c:v>
                </c:pt>
                <c:pt idx="372">
                  <c:v>-4.7307523081024365E-2</c:v>
                </c:pt>
                <c:pt idx="373">
                  <c:v>-4.6723108188833809E-2</c:v>
                </c:pt>
                <c:pt idx="374">
                  <c:v>-4.6145902219191452E-2</c:v>
                </c:pt>
                <c:pt idx="375">
                  <c:v>-4.5575816614337142E-2</c:v>
                </c:pt>
                <c:pt idx="376">
                  <c:v>-4.5012763892320222E-2</c:v>
                </c:pt>
                <c:pt idx="377">
                  <c:v>-4.4456657634322966E-2</c:v>
                </c:pt>
                <c:pt idx="378">
                  <c:v>-4.3907412472118913E-2</c:v>
                </c:pt>
                <c:pt idx="379">
                  <c:v>-4.3364944075667655E-2</c:v>
                </c:pt>
                <c:pt idx="380">
                  <c:v>-4.282916914084417E-2</c:v>
                </c:pt>
                <c:pt idx="381">
                  <c:v>-4.2300005377301213E-2</c:v>
                </c:pt>
                <c:pt idx="382">
                  <c:v>-4.1777371496465182E-2</c:v>
                </c:pt>
                <c:pt idx="383">
                  <c:v>-4.1261187199662326E-2</c:v>
                </c:pt>
                <c:pt idx="384">
                  <c:v>-4.0751373166375573E-2</c:v>
                </c:pt>
                <c:pt idx="385">
                  <c:v>-4.0247851042631393E-2</c:v>
                </c:pt>
                <c:pt idx="386">
                  <c:v>-3.9750543429513112E-2</c:v>
                </c:pt>
                <c:pt idx="387">
                  <c:v>-3.9259373871802998E-2</c:v>
                </c:pt>
                <c:pt idx="388">
                  <c:v>-3.8774266846749408E-2</c:v>
                </c:pt>
                <c:pt idx="389">
                  <c:v>-3.8295147752958419E-2</c:v>
                </c:pt>
                <c:pt idx="390">
                  <c:v>-3.7821942899410488E-2</c:v>
                </c:pt>
                <c:pt idx="391">
                  <c:v>-3.7354579494598535E-2</c:v>
                </c:pt>
                <c:pt idx="392">
                  <c:v>-3.6892985635787807E-2</c:v>
                </c:pt>
                <c:pt idx="393">
                  <c:v>-3.6437090298397284E-2</c:v>
                </c:pt>
                <c:pt idx="394">
                  <c:v>-3.5986823325498594E-2</c:v>
                </c:pt>
                <c:pt idx="395">
                  <c:v>-3.5542115417434988E-2</c:v>
                </c:pt>
                <c:pt idx="396">
                  <c:v>-3.5102898121556425E-2</c:v>
                </c:pt>
                <c:pt idx="397">
                  <c:v>-3.4669103822070814E-2</c:v>
                </c:pt>
                <c:pt idx="398">
                  <c:v>-3.4240665730011138E-2</c:v>
                </c:pt>
                <c:pt idx="399">
                  <c:v>-3.3817517873315023E-2</c:v>
                </c:pt>
                <c:pt idx="400">
                  <c:v>-3.3399595087018452E-2</c:v>
                </c:pt>
                <c:pt idx="401">
                  <c:v>-3.2986833003560721E-2</c:v>
                </c:pt>
                <c:pt idx="402">
                  <c:v>-3.2579168043199609E-2</c:v>
                </c:pt>
                <c:pt idx="403">
                  <c:v>-3.2176537404537159E-2</c:v>
                </c:pt>
                <c:pt idx="404">
                  <c:v>-3.1778879055153003E-2</c:v>
                </c:pt>
                <c:pt idx="405">
                  <c:v>-3.1386131722345494E-2</c:v>
                </c:pt>
                <c:pt idx="406">
                  <c:v>-3.0998234883979844E-2</c:v>
                </c:pt>
                <c:pt idx="407">
                  <c:v>-3.0615128759440179E-2</c:v>
                </c:pt>
                <c:pt idx="408">
                  <c:v>-3.0236754300687535E-2</c:v>
                </c:pt>
                <c:pt idx="409">
                  <c:v>-2.9863053183419853E-2</c:v>
                </c:pt>
                <c:pt idx="410">
                  <c:v>-2.9493967798334578E-2</c:v>
                </c:pt>
                <c:pt idx="411">
                  <c:v>-2.9129441242492969E-2</c:v>
                </c:pt>
                <c:pt idx="412">
                  <c:v>-2.876941731078329E-2</c:v>
                </c:pt>
                <c:pt idx="413">
                  <c:v>-2.8413840487484483E-2</c:v>
                </c:pt>
                <c:pt idx="414">
                  <c:v>-2.8062655937926978E-2</c:v>
                </c:pt>
                <c:pt idx="415">
                  <c:v>-2.7715809500250866E-2</c:v>
                </c:pt>
                <c:pt idx="416">
                  <c:v>-2.73732476772604E-2</c:v>
                </c:pt>
                <c:pt idx="417">
                  <c:v>-2.7034917628373158E-2</c:v>
                </c:pt>
                <c:pt idx="418">
                  <c:v>-2.6700767161663377E-2</c:v>
                </c:pt>
                <c:pt idx="419">
                  <c:v>-2.6370744725998832E-2</c:v>
                </c:pt>
                <c:pt idx="420">
                  <c:v>-2.6044799403268853E-2</c:v>
                </c:pt>
                <c:pt idx="421">
                  <c:v>-2.5722880900704601E-2</c:v>
                </c:pt>
                <c:pt idx="422">
                  <c:v>-2.5404939543288735E-2</c:v>
                </c:pt>
                <c:pt idx="423">
                  <c:v>-2.5090926266254376E-2</c:v>
                </c:pt>
                <c:pt idx="424">
                  <c:v>-2.4780792607672738E-2</c:v>
                </c:pt>
                <c:pt idx="425">
                  <c:v>-2.4474490701127644E-2</c:v>
                </c:pt>
                <c:pt idx="426">
                  <c:v>-2.4171973268476421E-2</c:v>
                </c:pt>
                <c:pt idx="427">
                  <c:v>-2.3873193612696741E-2</c:v>
                </c:pt>
                <c:pt idx="428">
                  <c:v>-2.3578105610817038E-2</c:v>
                </c:pt>
                <c:pt idx="429">
                  <c:v>-2.3286663706931519E-2</c:v>
                </c:pt>
                <c:pt idx="430">
                  <c:v>-2.2998822905297148E-2</c:v>
                </c:pt>
                <c:pt idx="431">
                  <c:v>-2.2714538763512749E-2</c:v>
                </c:pt>
                <c:pt idx="432">
                  <c:v>-2.2433767385778843E-2</c:v>
                </c:pt>
                <c:pt idx="433">
                  <c:v>-2.2156465416237416E-2</c:v>
                </c:pt>
                <c:pt idx="434">
                  <c:v>-2.188259003239118E-2</c:v>
                </c:pt>
                <c:pt idx="435">
                  <c:v>-2.1612098938600562E-2</c:v>
                </c:pt>
                <c:pt idx="436">
                  <c:v>-2.1344950359658273E-2</c:v>
                </c:pt>
                <c:pt idx="437">
                  <c:v>-2.1081103034440721E-2</c:v>
                </c:pt>
                <c:pt idx="438">
                  <c:v>-2.0820516209634335E-2</c:v>
                </c:pt>
                <c:pt idx="439">
                  <c:v>-2.0563149633537454E-2</c:v>
                </c:pt>
                <c:pt idx="440">
                  <c:v>-2.0308963549935888E-2</c:v>
                </c:pt>
                <c:pt idx="441">
                  <c:v>-2.0057918692051424E-2</c:v>
                </c:pt>
                <c:pt idx="442">
                  <c:v>-1.980997627656314E-2</c:v>
                </c:pt>
                <c:pt idx="443">
                  <c:v>-1.9565097997699801E-2</c:v>
                </c:pt>
                <c:pt idx="444">
                  <c:v>-1.9323246021403107E-2</c:v>
                </c:pt>
                <c:pt idx="445">
                  <c:v>-1.9084382979561155E-2</c:v>
                </c:pt>
                <c:pt idx="446">
                  <c:v>-1.8848471964310366E-2</c:v>
                </c:pt>
                <c:pt idx="447">
                  <c:v>-1.8615476522406502E-2</c:v>
                </c:pt>
                <c:pt idx="448">
                  <c:v>-1.8385360649662681E-2</c:v>
                </c:pt>
                <c:pt idx="449">
                  <c:v>-1.8158088785454312E-2</c:v>
                </c:pt>
                <c:pt idx="450">
                  <c:v>-1.7933625807290552E-2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47624</xdr:rowOff>
    </xdr:from>
    <xdr:to>
      <xdr:col>14</xdr:col>
      <xdr:colOff>571500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152399</xdr:rowOff>
    </xdr:from>
    <xdr:to>
      <xdr:col>14</xdr:col>
      <xdr:colOff>666750</xdr:colOff>
      <xdr:row>32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47624</xdr:rowOff>
    </xdr:from>
    <xdr:to>
      <xdr:col>14</xdr:col>
      <xdr:colOff>590550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O11" sqref="O11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3.6547728884092177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0.62253659973116626</v>
      </c>
      <c r="N19" s="13">
        <f>(M19-H19)^2*O19</f>
        <v>4.3339155892108249E-3</v>
      </c>
      <c r="O19" s="13">
        <v>1</v>
      </c>
      <c r="P19" s="14">
        <f>SUMSQ(N26:N295)</f>
        <v>8.7541344208336537E-7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>$L$9*$L$6*EXP(-$L$4*(G20/$L$10-1))+6*$L$6*EXP(-$L$4*(SQRT(2)*G20/$L$10-1))+24*$L$6*EXP(-$L$4*(SQRT(3)*G20/$L$10-1))+12*$L$6*EXP(-$L$4*(SQRT(4)*G20/$L$10-1))+8*$L$6*EXP(-$L$4*(SQRT(6)*G20/$L$10-1))-SQRT($L$9*$L$7^2*EXP(-2*$L$5*(G20/$L$10-1))+6*$L$7^2*EXP(-2*$L$5*(SQRT(2)*G20/$L$10-1))+24*$L$7^2*EXP(-2*$L$5*(SQRT(3)*G20/$L$10-1))+12*$L$7^2*EXP(-2*$L$5*(SQRT(4)*G20/$L$10-1))+8*$L$7^2*EXP(-2*$L$5*(SQRT(6)*G20/$L$10-1)))</f>
        <v>3.2192548342850742</v>
      </c>
      <c r="M20">
        <f t="shared" ref="M20:M83" si="3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0.35194415042040994</v>
      </c>
      <c r="N20" s="13">
        <f t="shared" ref="N20:N83" si="4">(M20-H20)^2*O20</f>
        <v>3.2065213612314084E-3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5">-(-$B$4)*(1+D21+$E$5*D21^3)*EXP(-D21)</f>
        <v>4.5323205093781391E-2</v>
      </c>
      <c r="I21">
        <f t="shared" si="2"/>
        <v>0.54387846112537663</v>
      </c>
      <c r="K21">
        <f>$L$9*$L$6*EXP(-$L$4*(G21/$L$10-1))+6*$L$6*EXP(-$L$4*(SQRT(2)*G21/$L$10-1))+24*$L$6*EXP(-$L$4*(SQRT(3)*G21/$L$10-1))+12*$L$6*EXP(-$L$4*(SQRT(4)*G21/$L$10-1))+8*$L$6*EXP(-$L$4*(SQRT(6)*G21/$L$10-1))-SQRT($L$9*$L$7^2*EXP(-2*$L$5*(G21/$L$10-1))+6*$L$7^2*EXP(-2*$L$5*(SQRT(2)*G21/$L$10-1))+24*$L$7^2*EXP(-2*$L$5*(SQRT(3)*G21/$L$10-1))+12*$L$7^2*EXP(-2*$L$5*(SQRT(4)*G21/$L$10-1))+8*$L$7^2*EXP(-2*$L$5*(SQRT(6)*G21/$L$10-1)))</f>
        <v>2.8078061195054769</v>
      </c>
      <c r="M21">
        <f t="shared" si="3"/>
        <v>9.3650547370822679E-2</v>
      </c>
      <c r="N21" s="13">
        <f t="shared" si="4"/>
        <v>2.3355320115623023E-3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5"/>
        <v>-0.19367896998574674</v>
      </c>
      <c r="I22">
        <f t="shared" si="2"/>
        <v>-2.3241476398289609</v>
      </c>
      <c r="K22">
        <f>$L$9*$L$6*EXP(-$L$4*(G22/$L$10-1))+6*$L$6*EXP(-$L$4*(SQRT(2)*G22/$L$10-1))+24*$L$6*EXP(-$L$4*(SQRT(3)*G22/$L$10-1))+12*$L$6*EXP(-$L$4*(SQRT(4)*G22/$L$10-1))+8*$L$6*EXP(-$L$4*(SQRT(6)*G22/$L$10-1))-SQRT($L$9*$L$7^2*EXP(-2*$L$5*(G22/$L$10-1))+6*$L$7^2*EXP(-2*$L$5*(SQRT(2)*G22/$L$10-1))+24*$L$7^2*EXP(-2*$L$5*(SQRT(3)*G22/$L$10-1))+12*$L$7^2*EXP(-2*$L$5*(SQRT(4)*G22/$L$10-1))+8*$L$7^2*EXP(-2*$L$5*(SQRT(6)*G22/$L$10-1)))</f>
        <v>2.4192285200095363</v>
      </c>
      <c r="M22">
        <f t="shared" si="3"/>
        <v>-0.15281434497049062</v>
      </c>
      <c r="N22" s="13">
        <f t="shared" si="4"/>
        <v>1.6699175776374961E-3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5"/>
        <v>-0.42207443122982063</v>
      </c>
      <c r="I23">
        <f t="shared" si="2"/>
        <v>-5.0648931747578478</v>
      </c>
      <c r="K23">
        <f>$L$9*$L$6*EXP(-$L$4*(G23/$L$10-1))+6*$L$6*EXP(-$L$4*(SQRT(2)*G23/$L$10-1))+24*$L$6*EXP(-$L$4*(SQRT(3)*G23/$L$10-1))+12*$L$6*EXP(-$L$4*(SQRT(4)*G23/$L$10-1))+8*$L$6*EXP(-$L$4*(SQRT(6)*G23/$L$10-1))-SQRT($L$9*$L$7^2*EXP(-2*$L$5*(G23/$L$10-1))+6*$L$7^2*EXP(-2*$L$5*(SQRT(2)*G23/$L$10-1))+24*$L$7^2*EXP(-2*$L$5*(SQRT(3)*G23/$L$10-1))+12*$L$7^2*EXP(-2*$L$5*(SQRT(4)*G23/$L$10-1))+8*$L$7^2*EXP(-2*$L$5*(SQRT(6)*G23/$L$10-1)))</f>
        <v>2.0523823460426236</v>
      </c>
      <c r="M23">
        <f t="shared" si="3"/>
        <v>-0.38790306152375109</v>
      </c>
      <c r="N23" s="13">
        <f t="shared" si="4"/>
        <v>1.1676825075888873E-3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5"/>
        <v>-0.64023665751664272</v>
      </c>
      <c r="I24">
        <f t="shared" si="2"/>
        <v>-7.6828398901997126</v>
      </c>
      <c r="K24">
        <f>$L$9*$L$6*EXP(-$L$4*(G24/$L$10-1))+6*$L$6*EXP(-$L$4*(SQRT(2)*G24/$L$10-1))+24*$L$6*EXP(-$L$4*(SQRT(3)*G24/$L$10-1))+12*$L$6*EXP(-$L$4*(SQRT(4)*G24/$L$10-1))+8*$L$6*EXP(-$L$4*(SQRT(6)*G24/$L$10-1))-SQRT($L$9*$L$7^2*EXP(-2*$L$5*(G24/$L$10-1))+6*$L$7^2*EXP(-2*$L$5*(SQRT(2)*G24/$L$10-1))+24*$L$7^2*EXP(-2*$L$5*(SQRT(3)*G24/$L$10-1))+12*$L$7^2*EXP(-2*$L$5*(SQRT(4)*G24/$L$10-1))+8*$L$7^2*EXP(-2*$L$5*(SQRT(6)*G24/$L$10-1)))</f>
        <v>1.7061835731362027</v>
      </c>
      <c r="M24">
        <f t="shared" si="3"/>
        <v>-0.61205121409803809</v>
      </c>
      <c r="N24" s="13">
        <f t="shared" si="4"/>
        <v>7.944192207033629E-4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5"/>
        <v>-0.84852708365716567</v>
      </c>
      <c r="I25">
        <f t="shared" si="2"/>
        <v>-10.182325003885989</v>
      </c>
      <c r="K25">
        <f>$L$9*$L$6*EXP(-$L$4*(G25/$L$10-1))+6*$L$6*EXP(-$L$4*(SQRT(2)*G25/$L$10-1))+24*$L$6*EXP(-$L$4*(SQRT(3)*G25/$L$10-1))+12*$L$6*EXP(-$L$4*(SQRT(4)*G25/$L$10-1))+8*$L$6*EXP(-$L$4*(SQRT(6)*G25/$L$10-1))-SQRT($L$9*$L$7^2*EXP(-2*$L$5*(G25/$L$10-1))+6*$L$7^2*EXP(-2*$L$5*(SQRT(2)*G25/$L$10-1))+24*$L$7^2*EXP(-2*$L$5*(SQRT(3)*G25/$L$10-1))+12*$L$7^2*EXP(-2*$L$5*(SQRT(4)*G25/$L$10-1))+8*$L$7^2*EXP(-2*$L$5*(SQRT(6)*G25/$L$10-1)))</f>
        <v>1.3796011155955368</v>
      </c>
      <c r="M25">
        <f t="shared" si="3"/>
        <v>-0.82567814144527496</v>
      </c>
      <c r="N25" s="13">
        <f t="shared" si="4"/>
        <v>5.2207416020232111E-4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5"/>
        <v>-1.0472954683761651</v>
      </c>
      <c r="I26">
        <f t="shared" si="2"/>
        <v>-12.567545620513981</v>
      </c>
      <c r="K26">
        <f>$L$9*$L$6*EXP(-$L$4*(G26/$L$10-1))+6*$L$6*EXP(-$L$4*(SQRT(2)*G26/$L$10-1))+24*$L$6*EXP(-$L$4*(SQRT(3)*G26/$L$10-1))+12*$L$6*EXP(-$L$4*(SQRT(4)*G26/$L$10-1))+8*$L$6*EXP(-$L$4*(SQRT(6)*G26/$L$10-1))-SQRT($L$9*$L$7^2*EXP(-2*$L$5*(G26/$L$10-1))+6*$L$7^2*EXP(-2*$L$5*(SQRT(2)*G26/$L$10-1))+24*$L$7^2*EXP(-2*$L$5*(SQRT(3)*G26/$L$10-1))+12*$L$7^2*EXP(-2*$L$5*(SQRT(4)*G26/$L$10-1))+8*$L$7^2*EXP(-2*$L$5*(SQRT(6)*G26/$L$10-1)))</f>
        <v>1.0716542352597402</v>
      </c>
      <c r="M26">
        <f t="shared" si="3"/>
        <v>-1.0291875330350706</v>
      </c>
      <c r="N26" s="13">
        <f t="shared" si="4"/>
        <v>3.2789732231725737E-4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5"/>
        <v>-1.2368802515135353</v>
      </c>
      <c r="I27">
        <f t="shared" si="2"/>
        <v>-14.842563018162423</v>
      </c>
      <c r="K27">
        <f>$L$9*$L$6*EXP(-$L$4*(G27/$L$10-1))+6*$L$6*EXP(-$L$4*(SQRT(2)*G27/$L$10-1))+24*$L$6*EXP(-$L$4*(SQRT(3)*G27/$L$10-1))+12*$L$6*EXP(-$L$4*(SQRT(4)*G27/$L$10-1))+8*$L$6*EXP(-$L$4*(SQRT(6)*G27/$L$10-1))-SQRT($L$9*$L$7^2*EXP(-2*$L$5*(G27/$L$10-1))+6*$L$7^2*EXP(-2*$L$5*(SQRT(2)*G27/$L$10-1))+24*$L$7^2*EXP(-2*$L$5*(SQRT(3)*G27/$L$10-1))+12*$L$7^2*EXP(-2*$L$5*(SQRT(4)*G27/$L$10-1))+8*$L$7^2*EXP(-2*$L$5*(SQRT(6)*G27/$L$10-1)))</f>
        <v>0.78141007867820189</v>
      </c>
      <c r="M27">
        <f t="shared" si="3"/>
        <v>-1.2229680276835246</v>
      </c>
      <c r="N27" s="13">
        <f t="shared" si="4"/>
        <v>1.9354997189631682E-4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5"/>
        <v>-1.4176089007505603</v>
      </c>
      <c r="I28">
        <f t="shared" si="2"/>
        <v>-17.011306809006726</v>
      </c>
      <c r="K28">
        <f>$L$9*$L$6*EXP(-$L$4*(G28/$L$10-1))+6*$L$6*EXP(-$L$4*(SQRT(2)*G28/$L$10-1))+24*$L$6*EXP(-$L$4*(SQRT(3)*G28/$L$10-1))+12*$L$6*EXP(-$L$4*(SQRT(4)*G28/$L$10-1))+8*$L$6*EXP(-$L$4*(SQRT(6)*G28/$L$10-1))-SQRT($L$9*$L$7^2*EXP(-2*$L$5*(G28/$L$10-1))+6*$L$7^2*EXP(-2*$L$5*(SQRT(2)*G28/$L$10-1))+24*$L$7^2*EXP(-2*$L$5*(SQRT(3)*G28/$L$10-1))+12*$L$7^2*EXP(-2*$L$5*(SQRT(4)*G28/$L$10-1))+8*$L$7^2*EXP(-2*$L$5*(SQRT(6)*G28/$L$10-1)))</f>
        <v>0.50798133620530717</v>
      </c>
      <c r="M28">
        <f t="shared" si="3"/>
        <v>-1.4073937881172203</v>
      </c>
      <c r="N28" s="13">
        <f t="shared" si="4"/>
        <v>1.0434852611182397E-4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5"/>
        <v>-1.5897982481575375</v>
      </c>
      <c r="I29">
        <f t="shared" si="2"/>
        <v>-19.07757897789045</v>
      </c>
      <c r="K29">
        <f>$L$9*$L$6*EXP(-$L$4*(G29/$L$10-1))+6*$L$6*EXP(-$L$4*(SQRT(2)*G29/$L$10-1))+24*$L$6*EXP(-$L$4*(SQRT(3)*G29/$L$10-1))+12*$L$6*EXP(-$L$4*(SQRT(4)*G29/$L$10-1))+8*$L$6*EXP(-$L$4*(SQRT(6)*G29/$L$10-1))-SQRT($L$9*$L$7^2*EXP(-2*$L$5*(G29/$L$10-1))+6*$L$7^2*EXP(-2*$L$5*(SQRT(2)*G29/$L$10-1))+24*$L$7^2*EXP(-2*$L$5*(SQRT(3)*G29/$L$10-1))+12*$L$7^2*EXP(-2*$L$5*(SQRT(4)*G29/$L$10-1))+8*$L$7^2*EXP(-2*$L$5*(SQRT(6)*G29/$L$10-1)))</f>
        <v>0.25052401685507952</v>
      </c>
      <c r="M29">
        <f t="shared" si="3"/>
        <v>-1.5828250525031962</v>
      </c>
      <c r="N29" s="13">
        <f t="shared" si="4"/>
        <v>4.8625457633724267E-5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5"/>
        <v>-1.753754816851022</v>
      </c>
      <c r="I30">
        <f t="shared" si="2"/>
        <v>-21.045057802212263</v>
      </c>
      <c r="K30">
        <f>$L$9*$L$6*EXP(-$L$4*(G30/$L$10-1))+6*$L$6*EXP(-$L$4*(SQRT(2)*G30/$L$10-1))+24*$L$6*EXP(-$L$4*(SQRT(3)*G30/$L$10-1))+12*$L$6*EXP(-$L$4*(SQRT(4)*G30/$L$10-1))+8*$L$6*EXP(-$L$4*(SQRT(6)*G30/$L$10-1))-SQRT($L$9*$L$7^2*EXP(-2*$L$5*(G30/$L$10-1))+6*$L$7^2*EXP(-2*$L$5*(SQRT(2)*G30/$L$10-1))+24*$L$7^2*EXP(-2*$L$5*(SQRT(3)*G30/$L$10-1))+12*$L$7^2*EXP(-2*$L$5*(SQRT(4)*G30/$L$10-1))+8*$L$7^2*EXP(-2*$L$5*(SQRT(6)*G30/$L$10-1)))</f>
        <v>8.2353330769944222E-3</v>
      </c>
      <c r="M30">
        <f t="shared" si="3"/>
        <v>-1.7496086639290827</v>
      </c>
      <c r="N30" s="13">
        <f t="shared" si="4"/>
        <v>1.7190584052105934E-5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5"/>
        <v>-1.9097751380410199</v>
      </c>
      <c r="I31">
        <f t="shared" si="2"/>
        <v>-22.917301656492238</v>
      </c>
      <c r="K31">
        <f>$L$9*$L$6*EXP(-$L$4*(G31/$L$10-1))+6*$L$6*EXP(-$L$4*(SQRT(2)*G31/$L$10-1))+24*$L$6*EXP(-$L$4*(SQRT(3)*G31/$L$10-1))+12*$L$6*EXP(-$L$4*(SQRT(4)*G31/$L$10-1))+8*$L$6*EXP(-$L$4*(SQRT(6)*G31/$L$10-1))-SQRT($L$9*$L$7^2*EXP(-2*$L$5*(G31/$L$10-1))+6*$L$7^2*EXP(-2*$L$5*(SQRT(2)*G31/$L$10-1))+24*$L$7^2*EXP(-2*$L$5*(SQRT(3)*G31/$L$10-1))+12*$L$7^2*EXP(-2*$L$5*(SQRT(4)*G31/$L$10-1))+8*$L$7^2*EXP(-2*$L$5*(SQRT(6)*G31/$L$10-1)))</f>
        <v>-0.21964831008155095</v>
      </c>
      <c r="M31">
        <f t="shared" si="3"/>
        <v>-1.9080785787717005</v>
      </c>
      <c r="N31" s="13">
        <f t="shared" si="4"/>
        <v>2.878313354313719E-6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5"/>
        <v>-2.0581460587407832</v>
      </c>
      <c r="I32">
        <f t="shared" si="2"/>
        <v>-24.697752704889396</v>
      </c>
      <c r="K32">
        <f>$L$9*$L$6*EXP(-$L$4*(G32/$L$10-1))+6*$L$6*EXP(-$L$4*(SQRT(2)*G32/$L$10-1))+24*$L$6*EXP(-$L$4*(SQRT(3)*G32/$L$10-1))+12*$L$6*EXP(-$L$4*(SQRT(4)*G32/$L$10-1))+8*$L$6*EXP(-$L$4*(SQRT(6)*G32/$L$10-1))-SQRT($L$9*$L$7^2*EXP(-2*$L$5*(G32/$L$10-1))+6*$L$7^2*EXP(-2*$L$5*(SQRT(2)*G32/$L$10-1))+24*$L$7^2*EXP(-2*$L$5*(SQRT(3)*G32/$L$10-1))+12*$L$7^2*EXP(-2*$L$5*(SQRT(4)*G32/$L$10-1))+8*$L$7^2*EXP(-2*$L$5*(SQRT(6)*G32/$L$10-1)))</f>
        <v>-0.43385322667498283</v>
      </c>
      <c r="M32">
        <f t="shared" si="3"/>
        <v>-2.0585563548505137</v>
      </c>
      <c r="N32" s="13">
        <f t="shared" si="4"/>
        <v>1.6834289766001094E-7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5"/>
        <v>-2.1991450404043489</v>
      </c>
      <c r="I33">
        <f t="shared" si="2"/>
        <v>-26.389740484852187</v>
      </c>
      <c r="K33">
        <f>$L$9*$L$6*EXP(-$L$4*(G33/$L$10-1))+6*$L$6*EXP(-$L$4*(SQRT(2)*G33/$L$10-1))+24*$L$6*EXP(-$L$4*(SQRT(3)*G33/$L$10-1))+12*$L$6*EXP(-$L$4*(SQRT(4)*G33/$L$10-1))+8*$L$6*EXP(-$L$4*(SQRT(6)*G33/$L$10-1))-SQRT($L$9*$L$7^2*EXP(-2*$L$5*(G33/$L$10-1))+6*$L$7^2*EXP(-2*$L$5*(SQRT(2)*G33/$L$10-1))+24*$L$7^2*EXP(-2*$L$5*(SQRT(3)*G33/$L$10-1))+12*$L$7^2*EXP(-2*$L$5*(SQRT(4)*G33/$L$10-1))+8*$L$7^2*EXP(-2*$L$5*(SQRT(6)*G33/$L$10-1)))</f>
        <v>-0.63507026739819228</v>
      </c>
      <c r="M33">
        <f t="shared" si="3"/>
        <v>-2.2013516202208017</v>
      </c>
      <c r="N33" s="13">
        <f t="shared" si="4"/>
        <v>4.8689944863767865E-6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5"/>
        <v>-2.3330404487496681</v>
      </c>
      <c r="I34">
        <f t="shared" si="2"/>
        <v>-27.996485384996017</v>
      </c>
      <c r="K34">
        <f>$L$9*$L$6*EXP(-$L$4*(G34/$L$10-1))+6*$L$6*EXP(-$L$4*(SQRT(2)*G34/$L$10-1))+24*$L$6*EXP(-$L$4*(SQRT(3)*G34/$L$10-1))+12*$L$6*EXP(-$L$4*(SQRT(4)*G34/$L$10-1))+8*$L$6*EXP(-$L$4*(SQRT(6)*G34/$L$10-1))-SQRT($L$9*$L$7^2*EXP(-2*$L$5*(G34/$L$10-1))+6*$L$7^2*EXP(-2*$L$5*(SQRT(2)*G34/$L$10-1))+24*$L$7^2*EXP(-2*$L$5*(SQRT(3)*G34/$L$10-1))+12*$L$7^2*EXP(-2*$L$5*(SQRT(4)*G34/$L$10-1))+8*$L$7^2*EXP(-2*$L$5*(SQRT(6)*G34/$L$10-1)))</f>
        <v>-0.82395654768452165</v>
      </c>
      <c r="M34">
        <f t="shared" si="3"/>
        <v>-2.3367625234232001</v>
      </c>
      <c r="N34" s="13">
        <f t="shared" si="4"/>
        <v>1.385383987534855E-5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5"/>
        <v>-2.4600918350180723</v>
      </c>
      <c r="I35">
        <f t="shared" si="2"/>
        <v>-29.521102020216865</v>
      </c>
      <c r="K35">
        <f>$L$9*$L$6*EXP(-$L$4*(G35/$L$10-1))+6*$L$6*EXP(-$L$4*(SQRT(2)*G35/$L$10-1))+24*$L$6*EXP(-$L$4*(SQRT(3)*G35/$L$10-1))+12*$L$6*EXP(-$L$4*(SQRT(4)*G35/$L$10-1))+8*$L$6*EXP(-$L$4*(SQRT(6)*G35/$L$10-1))-SQRT($L$9*$L$7^2*EXP(-2*$L$5*(G35/$L$10-1))+6*$L$7^2*EXP(-2*$L$5*(SQRT(2)*G35/$L$10-1))+24*$L$7^2*EXP(-2*$L$5*(SQRT(3)*G35/$L$10-1))+12*$L$7^2*EXP(-2*$L$5*(SQRT(4)*G35/$L$10-1))+8*$L$7^2*EXP(-2*$L$5*(SQRT(6)*G35/$L$10-1)))</f>
        <v>-1.0011370908404675</v>
      </c>
      <c r="M35">
        <f t="shared" si="3"/>
        <v>-2.4650761659691227</v>
      </c>
      <c r="N35" s="13">
        <f t="shared" si="4"/>
        <v>2.4843555029599401E-5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5"/>
        <v>-2.5805502089139338</v>
      </c>
      <c r="I36">
        <f t="shared" si="2"/>
        <v>-30.966602506967206</v>
      </c>
      <c r="K36">
        <f>$L$9*$L$6*EXP(-$L$4*(G36/$L$10-1))+6*$L$6*EXP(-$L$4*(SQRT(2)*G36/$L$10-1))+24*$L$6*EXP(-$L$4*(SQRT(3)*G36/$L$10-1))+12*$L$6*EXP(-$L$4*(SQRT(4)*G36/$L$10-1))+8*$L$6*EXP(-$L$4*(SQRT(6)*G36/$L$10-1))-SQRT($L$9*$L$7^2*EXP(-2*$L$5*(G36/$L$10-1))+6*$L$7^2*EXP(-2*$L$5*(SQRT(2)*G36/$L$10-1))+24*$L$7^2*EXP(-2*$L$5*(SQRT(3)*G36/$L$10-1))+12*$L$7^2*EXP(-2*$L$5*(SQRT(4)*G36/$L$10-1))+8*$L$7^2*EXP(-2*$L$5*(SQRT(6)*G36/$L$10-1)))</f>
        <v>-1.1672063904643002</v>
      </c>
      <c r="M36">
        <f t="shared" si="3"/>
        <v>-2.5865690178065446</v>
      </c>
      <c r="N36" s="13">
        <f t="shared" si="4"/>
        <v>3.6226060485770237E-5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5"/>
        <v>-2.6946583034616083</v>
      </c>
      <c r="I37">
        <f t="shared" si="2"/>
        <v>-32.335899641539299</v>
      </c>
      <c r="K37">
        <f>$L$9*$L$6*EXP(-$L$4*(G37/$L$10-1))+6*$L$6*EXP(-$L$4*(SQRT(2)*G37/$L$10-1))+24*$L$6*EXP(-$L$4*(SQRT(3)*G37/$L$10-1))+12*$L$6*EXP(-$L$4*(SQRT(4)*G37/$L$10-1))+8*$L$6*EXP(-$L$4*(SQRT(6)*G37/$L$10-1))-SQRT($L$9*$L$7^2*EXP(-2*$L$5*(G37/$L$10-1))+6*$L$7^2*EXP(-2*$L$5*(SQRT(2)*G37/$L$10-1))+24*$L$7^2*EXP(-2*$L$5*(SQRT(3)*G37/$L$10-1))+12*$L$7^2*EXP(-2*$L$5*(SQRT(4)*G37/$L$10-1))+8*$L$7^2*EXP(-2*$L$5*(SQRT(6)*G37/$L$10-1)))</f>
        <v>-1.3227298961783784</v>
      </c>
      <c r="M37">
        <f t="shared" si="3"/>
        <v>-2.701507316477298</v>
      </c>
      <c r="N37" s="13">
        <f t="shared" si="4"/>
        <v>4.6908979289087497E-5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5"/>
        <v>-2.802650832010249</v>
      </c>
      <c r="I38">
        <f t="shared" si="2"/>
        <v>-33.631809984122988</v>
      </c>
      <c r="K38">
        <f>$L$9*$L$6*EXP(-$L$4*(G38/$L$10-1))+6*$L$6*EXP(-$L$4*(SQRT(2)*G38/$L$10-1))+24*$L$6*EXP(-$L$4*(SQRT(3)*G38/$L$10-1))+12*$L$6*EXP(-$L$4*(SQRT(4)*G38/$L$10-1))+8*$L$6*EXP(-$L$4*(SQRT(6)*G38/$L$10-1))-SQRT($L$9*$L$7^2*EXP(-2*$L$5*(G38/$L$10-1))+6*$L$7^2*EXP(-2*$L$5*(SQRT(2)*G38/$L$10-1))+24*$L$7^2*EXP(-2*$L$5*(SQRT(3)*G38/$L$10-1))+12*$L$7^2*EXP(-2*$L$5*(SQRT(4)*G38/$L$10-1))+8*$L$7^2*EXP(-2*$L$5*(SQRT(6)*G38/$L$10-1)))</f>
        <v>-1.4682454264983447</v>
      </c>
      <c r="M38">
        <f t="shared" si="3"/>
        <v>-2.8101474506450366</v>
      </c>
      <c r="N38" s="13">
        <f t="shared" si="4"/>
        <v>5.6199290955444195E-5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5"/>
        <v>-2.9047547376106952</v>
      </c>
      <c r="I39">
        <f t="shared" si="2"/>
        <v>-34.857056851328345</v>
      </c>
      <c r="K39">
        <f>$L$9*$L$6*EXP(-$L$4*(G39/$L$10-1))+6*$L$6*EXP(-$L$4*(SQRT(2)*G39/$L$10-1))+24*$L$6*EXP(-$L$4*(SQRT(3)*G39/$L$10-1))+12*$L$6*EXP(-$L$4*(SQRT(4)*G39/$L$10-1))+8*$L$6*EXP(-$L$4*(SQRT(6)*G39/$L$10-1))-SQRT($L$9*$L$7^2*EXP(-2*$L$5*(G39/$L$10-1))+6*$L$7^2*EXP(-2*$L$5*(SQRT(2)*G39/$L$10-1))+24*$L$7^2*EXP(-2*$L$5*(SQRT(3)*G39/$L$10-1))+12*$L$7^2*EXP(-2*$L$5*(SQRT(4)*G39/$L$10-1))+8*$L$7^2*EXP(-2*$L$5*(SQRT(6)*G39/$L$10-1)))</f>
        <v>-1.6042645124676245</v>
      </c>
      <c r="M39">
        <f t="shared" si="3"/>
        <v>-2.9127363286430787</v>
      </c>
      <c r="N39" s="13">
        <f t="shared" si="4"/>
        <v>6.3705795408224624E-5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5"/>
        <v>-3.0011894349824226</v>
      </c>
      <c r="I40">
        <f t="shared" si="2"/>
        <v>-36.014273219789075</v>
      </c>
      <c r="K40">
        <f>$L$9*$L$6*EXP(-$L$4*(G40/$L$10-1))+6*$L$6*EXP(-$L$4*(SQRT(2)*G40/$L$10-1))+24*$L$6*EXP(-$L$4*(SQRT(3)*G40/$L$10-1))+12*$L$6*EXP(-$L$4*(SQRT(4)*G40/$L$10-1))+8*$L$6*EXP(-$L$4*(SQRT(6)*G40/$L$10-1))-SQRT($L$9*$L$7^2*EXP(-2*$L$5*(G40/$L$10-1))+6*$L$7^2*EXP(-2*$L$5*(SQRT(2)*G40/$L$10-1))+24*$L$7^2*EXP(-2*$L$5*(SQRT(3)*G40/$L$10-1))+12*$L$7^2*EXP(-2*$L$5*(SQRT(4)*G40/$L$10-1))+8*$L$7^2*EXP(-2*$L$5*(SQRT(6)*G40/$L$10-1)))</f>
        <v>-1.7312736755002378</v>
      </c>
      <c r="M40">
        <f t="shared" si="3"/>
        <v>-3.0095117326621086</v>
      </c>
      <c r="N40" s="13">
        <f t="shared" si="4"/>
        <v>6.9260638669306186E-5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5"/>
        <v>-3.0921670452825474</v>
      </c>
      <c r="I41">
        <f t="shared" si="2"/>
        <v>-37.106004543390569</v>
      </c>
      <c r="K41">
        <f>$L$9*$L$6*EXP(-$L$4*(G41/$L$10-1))+6*$L$6*EXP(-$L$4*(SQRT(2)*G41/$L$10-1))+24*$L$6*EXP(-$L$4*(SQRT(3)*G41/$L$10-1))+12*$L$6*EXP(-$L$4*(SQRT(4)*G41/$L$10-1))+8*$L$6*EXP(-$L$4*(SQRT(6)*G41/$L$10-1))-SQRT($L$9*$L$7^2*EXP(-2*$L$5*(G41/$L$10-1))+6*$L$7^2*EXP(-2*$L$5*(SQRT(2)*G41/$L$10-1))+24*$L$7^2*EXP(-2*$L$5*(SQRT(3)*G41/$L$10-1))+12*$L$7^2*EXP(-2*$L$5*(SQRT(4)*G41/$L$10-1))+8*$L$7^2*EXP(-2*$L$5*(SQRT(6)*G41/$L$10-1)))</f>
        <v>-1.8497356427000593</v>
      </c>
      <c r="M41">
        <f t="shared" si="3"/>
        <v>-3.1007026591705467</v>
      </c>
      <c r="N41" s="13">
        <f t="shared" si="4"/>
        <v>7.2856704445006229E-5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5"/>
        <v>-3.1778926238829817</v>
      </c>
      <c r="I42">
        <f t="shared" si="2"/>
        <v>-38.134711486595776</v>
      </c>
      <c r="K42">
        <f>$L$9*$L$6*EXP(-$L$4*(G42/$L$10-1))+6*$L$6*EXP(-$L$4*(SQRT(2)*G42/$L$10-1))+24*$L$6*EXP(-$L$4*(SQRT(3)*G42/$L$10-1))+12*$L$6*EXP(-$L$4*(SQRT(4)*G42/$L$10-1))+8*$L$6*EXP(-$L$4*(SQRT(6)*G42/$L$10-1))-SQRT($L$9*$L$7^2*EXP(-2*$L$5*(G42/$L$10-1))+6*$L$7^2*EXP(-2*$L$5*(SQRT(2)*G42/$L$10-1))+24*$L$7^2*EXP(-2*$L$5*(SQRT(3)*G42/$L$10-1))+12*$L$7^2*EXP(-2*$L$5*(SQRT(4)*G42/$L$10-1))+8*$L$7^2*EXP(-2*$L$5*(SQRT(6)*G42/$L$10-1)))</f>
        <v>-1.9600905027585953</v>
      </c>
      <c r="M42">
        <f t="shared" si="3"/>
        <v>-3.1865296461341881</v>
      </c>
      <c r="N42" s="13">
        <f t="shared" si="4"/>
        <v>7.4598153367835135E-5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5"/>
        <v>-3.2585643813561238</v>
      </c>
      <c r="I43">
        <f t="shared" si="2"/>
        <v>-39.102772576273487</v>
      </c>
      <c r="K43">
        <f>$L$9*$L$6*EXP(-$L$4*(G43/$L$10-1))+6*$L$6*EXP(-$L$4*(SQRT(2)*G43/$L$10-1))+24*$L$6*EXP(-$L$4*(SQRT(3)*G43/$L$10-1))+12*$L$6*EXP(-$L$4*(SQRT(4)*G43/$L$10-1))+8*$L$6*EXP(-$L$4*(SQRT(6)*G43/$L$10-1))-SQRT($L$9*$L$7^2*EXP(-2*$L$5*(G43/$L$10-1))+6*$L$7^2*EXP(-2*$L$5*(SQRT(2)*G43/$L$10-1))+24*$L$7^2*EXP(-2*$L$5*(SQRT(3)*G43/$L$10-1))+12*$L$7^2*EXP(-2*$L$5*(SQRT(4)*G43/$L$10-1))+8*$L$7^2*EXP(-2*$L$5*(SQRT(6)*G43/$L$10-1)))</f>
        <v>-2.0627568053759942</v>
      </c>
      <c r="M43">
        <f t="shared" si="3"/>
        <v>-3.2672050875766505</v>
      </c>
      <c r="N43" s="13">
        <f t="shared" si="4"/>
        <v>7.4661803989448919E-5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5"/>
        <v>-3.3343738978639395</v>
      </c>
      <c r="I44">
        <f t="shared" si="2"/>
        <v>-40.012486774367275</v>
      </c>
      <c r="K44">
        <f>$L$9*$L$6*EXP(-$L$4*(G44/$L$10-1))+6*$L$6*EXP(-$L$4*(SQRT(2)*G44/$L$10-1))+24*$L$6*EXP(-$L$4*(SQRT(3)*G44/$L$10-1))+12*$L$6*EXP(-$L$4*(SQRT(4)*G44/$L$10-1))+8*$L$6*EXP(-$L$4*(SQRT(6)*G44/$L$10-1))-SQRT($L$9*$L$7^2*EXP(-2*$L$5*(G44/$L$10-1))+6*$L$7^2*EXP(-2*$L$5*(SQRT(2)*G44/$L$10-1))+24*$L$7^2*EXP(-2*$L$5*(SQRT(3)*G44/$L$10-1))+12*$L$7^2*EXP(-2*$L$5*(SQRT(4)*G44/$L$10-1))+8*$L$7^2*EXP(-2*$L$5*(SQRT(6)*G44/$L$10-1)))</f>
        <v>-2.1581326070010354</v>
      </c>
      <c r="M44">
        <f t="shared" si="3"/>
        <v>-3.3429335359985464</v>
      </c>
      <c r="N44" s="13">
        <f t="shared" si="4"/>
        <v>7.3267404995416992E-5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5"/>
        <v>-3.4055063311398448</v>
      </c>
      <c r="I45">
        <f t="shared" si="2"/>
        <v>-40.866075973678136</v>
      </c>
      <c r="K45">
        <f>$L$9*$L$6*EXP(-$L$4*(G45/$L$10-1))+6*$L$6*EXP(-$L$4*(SQRT(2)*G45/$L$10-1))+24*$L$6*EXP(-$L$4*(SQRT(3)*G45/$L$10-1))+12*$L$6*EXP(-$L$4*(SQRT(4)*G45/$L$10-1))+8*$L$6*EXP(-$L$4*(SQRT(6)*G45/$L$10-1))-SQRT($L$9*$L$7^2*EXP(-2*$L$5*(G45/$L$10-1))+6*$L$7^2*EXP(-2*$L$5*(SQRT(2)*G45/$L$10-1))+24*$L$7^2*EXP(-2*$L$5*(SQRT(3)*G45/$L$10-1))+12*$L$7^2*EXP(-2*$L$5*(SQRT(4)*G45/$L$10-1))+8*$L$7^2*EXP(-2*$L$5*(SQRT(6)*G45/$L$10-1)))</f>
        <v>-2.2465964655445645</v>
      </c>
      <c r="M45">
        <f t="shared" si="3"/>
        <v>-3.413911993150669</v>
      </c>
      <c r="N45" s="13">
        <f t="shared" si="4"/>
        <v>7.0655153840212386E-5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5"/>
        <v>-3.4721406182475745</v>
      </c>
      <c r="I46">
        <f t="shared" si="2"/>
        <v>-41.66568741897089</v>
      </c>
      <c r="K46">
        <f>$L$9*$L$6*EXP(-$L$4*(G46/$L$10-1))+6*$L$6*EXP(-$L$4*(SQRT(2)*G46/$L$10-1))+24*$L$6*EXP(-$L$4*(SQRT(3)*G46/$L$10-1))+12*$L$6*EXP(-$L$4*(SQRT(4)*G46/$L$10-1))+8*$L$6*EXP(-$L$4*(SQRT(6)*G46/$L$10-1))-SQRT($L$9*$L$7^2*EXP(-2*$L$5*(G46/$L$10-1))+6*$L$7^2*EXP(-2*$L$5*(SQRT(2)*G46/$L$10-1))+24*$L$7^2*EXP(-2*$L$5*(SQRT(3)*G46/$L$10-1))+12*$L$7^2*EXP(-2*$L$5*(SQRT(4)*G46/$L$10-1))+8*$L$7^2*EXP(-2*$L$5*(SQRT(6)*G46/$L$10-1)))</f>
        <v>-2.3285083865869316</v>
      </c>
      <c r="M46">
        <f t="shared" si="3"/>
        <v>-3.4803301896348353</v>
      </c>
      <c r="N46" s="13">
        <f t="shared" si="4"/>
        <v>6.7069079507041458E-5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5"/>
        <v>-3.5344496712960605</v>
      </c>
      <c r="I47">
        <f t="shared" si="2"/>
        <v>-42.413396055552724</v>
      </c>
      <c r="K47">
        <f>$L$9*$L$6*EXP(-$L$4*(G47/$L$10-1))+6*$L$6*EXP(-$L$4*(SQRT(2)*G47/$L$10-1))+24*$L$6*EXP(-$L$4*(SQRT(3)*G47/$L$10-1))+12*$L$6*EXP(-$L$4*(SQRT(4)*G47/$L$10-1))+8*$L$6*EXP(-$L$4*(SQRT(6)*G47/$L$10-1))-SQRT($L$9*$L$7^2*EXP(-2*$L$5*(G47/$L$10-1))+6*$L$7^2*EXP(-2*$L$5*(SQRT(2)*G47/$L$10-1))+24*$L$7^2*EXP(-2*$L$5*(SQRT(3)*G47/$L$10-1))+12*$L$7^2*EXP(-2*$L$5*(SQRT(4)*G47/$L$10-1))+8*$L$7^2*EXP(-2*$L$5*(SQRT(6)*G47/$L$10-1)))</f>
        <v>-2.4042107234729029</v>
      </c>
      <c r="M47">
        <f t="shared" si="3"/>
        <v>-3.5423708537854663</v>
      </c>
      <c r="N47" s="13">
        <f t="shared" si="4"/>
        <v>6.2745132030470266E-5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5"/>
        <v>-3.5926005672844274</v>
      </c>
      <c r="I48">
        <f t="shared" si="2"/>
        <v>-43.111206807413126</v>
      </c>
      <c r="K48">
        <f>$L$9*$L$6*EXP(-$L$4*(G48/$L$10-1))+6*$L$6*EXP(-$L$4*(SQRT(2)*G48/$L$10-1))+24*$L$6*EXP(-$L$4*(SQRT(3)*G48/$L$10-1))+12*$L$6*EXP(-$L$4*(SQRT(4)*G48/$L$10-1))+8*$L$6*EXP(-$L$4*(SQRT(6)*G48/$L$10-1))-SQRT($L$9*$L$7^2*EXP(-2*$L$5*(G48/$L$10-1))+6*$L$7^2*EXP(-2*$L$5*(SQRT(2)*G48/$L$10-1))+24*$L$7^2*EXP(-2*$L$5*(SQRT(3)*G48/$L$10-1))+12*$L$7^2*EXP(-2*$L$5*(SQRT(4)*G48/$L$10-1))+8*$L$7^2*EXP(-2*$L$5*(SQRT(6)*G48/$L$10-1)))</f>
        <v>-2.4740290335673483</v>
      </c>
      <c r="M48">
        <f t="shared" si="3"/>
        <v>-3.600209970265432</v>
      </c>
      <c r="N48" s="13">
        <f t="shared" si="4"/>
        <v>5.7903013727320819E-5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5"/>
        <v>-3.646754732246265</v>
      </c>
      <c r="I49">
        <f t="shared" si="2"/>
        <v>-43.76105678695518</v>
      </c>
      <c r="K49">
        <f>$L$9*$L$6*EXP(-$L$4*(G49/$L$10-1))+6*$L$6*EXP(-$L$4*(SQRT(2)*G49/$L$10-1))+24*$L$6*EXP(-$L$4*(SQRT(3)*G49/$L$10-1))+12*$L$6*EXP(-$L$4*(SQRT(4)*G49/$L$10-1))+8*$L$6*EXP(-$L$4*(SQRT(6)*G49/$L$10-1))-SQRT($L$9*$L$7^2*EXP(-2*$L$5*(G49/$L$10-1))+6*$L$7^2*EXP(-2*$L$5*(SQRT(2)*G49/$L$10-1))+24*$L$7^2*EXP(-2*$L$5*(SQRT(3)*G49/$L$10-1))+12*$L$7^2*EXP(-2*$L$5*(SQRT(4)*G49/$L$10-1))+8*$L$7^2*EXP(-2*$L$5*(SQRT(6)*G49/$L$10-1)))</f>
        <v>-2.5382728928306793</v>
      </c>
      <c r="M49">
        <f t="shared" si="3"/>
        <v>-3.6540170287909559</v>
      </c>
      <c r="N49" s="13">
        <f t="shared" si="4"/>
        <v>5.2740951103029457E-5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5"/>
        <v>-3.6970681198577586</v>
      </c>
      <c r="I50">
        <f t="shared" si="2"/>
        <v>-44.364817438293102</v>
      </c>
      <c r="K50">
        <f>$L$9*$L$6*EXP(-$L$4*(G50/$L$10-1))+6*$L$6*EXP(-$L$4*(SQRT(2)*G50/$L$10-1))+24*$L$6*EXP(-$L$4*(SQRT(3)*G50/$L$10-1))+12*$L$6*EXP(-$L$4*(SQRT(4)*G50/$L$10-1))+8*$L$6*EXP(-$L$4*(SQRT(6)*G50/$L$10-1))-SQRT($L$9*$L$7^2*EXP(-2*$L$5*(G50/$L$10-1))+6*$L$7^2*EXP(-2*$L$5*(SQRT(2)*G50/$L$10-1))+24*$L$7^2*EXP(-2*$L$5*(SQRT(3)*G50/$L$10-1))+12*$L$7^2*EXP(-2*$L$5*(SQRT(4)*G50/$L$10-1))+8*$L$7^2*EXP(-2*$L$5*(SQRT(6)*G50/$L$10-1)))</f>
        <v>-2.5972366707648229</v>
      </c>
      <c r="M50">
        <f t="shared" si="3"/>
        <v>-3.7039552633825021</v>
      </c>
      <c r="N50" s="13">
        <f t="shared" si="4"/>
        <v>4.743274593041647E-5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5"/>
        <v>-3.7436913846695195</v>
      </c>
      <c r="I51">
        <f t="shared" si="2"/>
        <v>-44.924296616034233</v>
      </c>
      <c r="K51">
        <f>$L$9*$L$6*EXP(-$L$4*(G51/$L$10-1))+6*$L$6*EXP(-$L$4*(SQRT(2)*G51/$L$10-1))+24*$L$6*EXP(-$L$4*(SQRT(3)*G51/$L$10-1))+12*$L$6*EXP(-$L$4*(SQRT(4)*G51/$L$10-1))+8*$L$6*EXP(-$L$4*(SQRT(6)*G51/$L$10-1))-SQRT($L$9*$L$7^2*EXP(-2*$L$5*(G51/$L$10-1))+6*$L$7^2*EXP(-2*$L$5*(SQRT(2)*G51/$L$10-1))+24*$L$7^2*EXP(-2*$L$5*(SQRT(3)*G51/$L$10-1))+12*$L$7^2*EXP(-2*$L$5*(SQRT(4)*G51/$L$10-1))+8*$L$7^2*EXP(-2*$L$5*(SQRT(6)*G51/$L$10-1)))</f>
        <v>-2.6512002676777908</v>
      </c>
      <c r="M51">
        <f t="shared" si="3"/>
        <v>-3.7501818825215842</v>
      </c>
      <c r="N51" s="13">
        <f t="shared" si="4"/>
        <v>4.2126562367657673E-5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5"/>
        <v>-3.7867700501176196</v>
      </c>
      <c r="I52">
        <f t="shared" si="2"/>
        <v>-45.441240601411437</v>
      </c>
      <c r="K52">
        <f>$L$9*$L$6*EXP(-$L$4*(G52/$L$10-1))+6*$L$6*EXP(-$L$4*(SQRT(2)*G52/$L$10-1))+24*$L$6*EXP(-$L$4*(SQRT(3)*G52/$L$10-1))+12*$L$6*EXP(-$L$4*(SQRT(4)*G52/$L$10-1))+8*$L$6*EXP(-$L$4*(SQRT(6)*G52/$L$10-1))-SQRT($L$9*$L$7^2*EXP(-2*$L$5*(G52/$L$10-1))+6*$L$7^2*EXP(-2*$L$5*(SQRT(2)*G52/$L$10-1))+24*$L$7^2*EXP(-2*$L$5*(SQRT(3)*G52/$L$10-1))+12*$L$7^2*EXP(-2*$L$5*(SQRT(4)*G52/$L$10-1))+8*$L$7^2*EXP(-2*$L$5*(SQRT(6)*G52/$L$10-1)))</f>
        <v>-2.70042981611752</v>
      </c>
      <c r="M52">
        <f t="shared" si="3"/>
        <v>-3.7928482905772056</v>
      </c>
      <c r="N52" s="13">
        <f t="shared" si="4"/>
        <v>3.6945007084548815E-5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5"/>
        <v>-3.8264446714649116</v>
      </c>
      <c r="I53">
        <f t="shared" si="2"/>
        <v>-45.917336057578936</v>
      </c>
      <c r="K53">
        <f>$L$9*$L$6*EXP(-$L$4*(G53/$L$10-1))+6*$L$6*EXP(-$L$4*(SQRT(2)*G53/$L$10-1))+24*$L$6*EXP(-$L$4*(SQRT(3)*G53/$L$10-1))+12*$L$6*EXP(-$L$4*(SQRT(4)*G53/$L$10-1))+8*$L$6*EXP(-$L$4*(SQRT(6)*G53/$L$10-1))-SQRT($L$9*$L$7^2*EXP(-2*$L$5*(G53/$L$10-1))+6*$L$7^2*EXP(-2*$L$5*(SQRT(2)*G53/$L$10-1))+24*$L$7^2*EXP(-2*$L$5*(SQRT(3)*G53/$L$10-1))+12*$L$7^2*EXP(-2*$L$5*(SQRT(4)*G53/$L$10-1))+8*$L$7^2*EXP(-2*$L$5*(SQRT(6)*G53/$L$10-1)))</f>
        <v>-2.7451783482332459</v>
      </c>
      <c r="M53">
        <f t="shared" si="3"/>
        <v>-3.8321003008501258</v>
      </c>
      <c r="N53" s="13">
        <f t="shared" si="4"/>
        <v>3.1986143742897598E-5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5"/>
        <v>-3.8628509938195461</v>
      </c>
      <c r="I54">
        <f t="shared" si="2"/>
        <v>-46.354211925834555</v>
      </c>
      <c r="K54">
        <f>$L$9*$L$6*EXP(-$L$4*(G54/$L$10-1))+6*$L$6*EXP(-$L$4*(SQRT(2)*G54/$L$10-1))+24*$L$6*EXP(-$L$4*(SQRT(3)*G54/$L$10-1))+12*$L$6*EXP(-$L$4*(SQRT(4)*G54/$L$10-1))+8*$L$6*EXP(-$L$4*(SQRT(6)*G54/$L$10-1))-SQRT($L$9*$L$7^2*EXP(-2*$L$5*(G54/$L$10-1))+6*$L$7^2*EXP(-2*$L$5*(SQRT(2)*G54/$L$10-1))+24*$L$7^2*EXP(-2*$L$5*(SQRT(3)*G54/$L$10-1))+12*$L$7^2*EXP(-2*$L$5*(SQRT(4)*G54/$L$10-1))+8*$L$7^2*EXP(-2*$L$5*(SQRT(6)*G54/$L$10-1)))</f>
        <v>-2.7856864307349238</v>
      </c>
      <c r="M54">
        <f t="shared" si="3"/>
        <v>-3.8680783405683572</v>
      </c>
      <c r="N54" s="13">
        <f t="shared" si="4"/>
        <v>2.7325154032305875E-5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5"/>
        <v>-3.8961201053734231</v>
      </c>
      <c r="I55">
        <f t="shared" si="2"/>
        <v>-46.753441264481076</v>
      </c>
      <c r="K55">
        <f>$L$9*$L$6*EXP(-$L$4*(G55/$L$10-1))+6*$L$6*EXP(-$L$4*(SQRT(2)*G55/$L$10-1))+24*$L$6*EXP(-$L$4*(SQRT(3)*G55/$L$10-1))+12*$L$6*EXP(-$L$4*(SQRT(4)*G55/$L$10-1))+8*$L$6*EXP(-$L$4*(SQRT(6)*G55/$L$10-1))-SQRT($L$9*$L$7^2*EXP(-2*$L$5*(G55/$L$10-1))+6*$L$7^2*EXP(-2*$L$5*(SQRT(2)*G55/$L$10-1))+24*$L$7^2*EXP(-2*$L$5*(SQRT(3)*G55/$L$10-1))+12*$L$7^2*EXP(-2*$L$5*(SQRT(4)*G55/$L$10-1))+8*$L$7^2*EXP(-2*$L$5*(SQRT(6)*G55/$L$10-1)))</f>
        <v>-2.8221827690381129</v>
      </c>
      <c r="M55">
        <f t="shared" si="3"/>
        <v>-3.9009176481532108</v>
      </c>
      <c r="N55" s="13">
        <f t="shared" si="4"/>
        <v>2.3016416723893306E-5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5"/>
        <v>-3.9263785859993994</v>
      </c>
      <c r="I56">
        <f t="shared" si="2"/>
        <v>-47.116543031992791</v>
      </c>
      <c r="K56">
        <f>$L$9*$L$6*EXP(-$L$4*(G56/$L$10-1))+6*$L$6*EXP(-$L$4*(SQRT(2)*G56/$L$10-1))+24*$L$6*EXP(-$L$4*(SQRT(3)*G56/$L$10-1))+12*$L$6*EXP(-$L$4*(SQRT(4)*G56/$L$10-1))+8*$L$6*EXP(-$L$4*(SQRT(6)*G56/$L$10-1))-SQRT($L$9*$L$7^2*EXP(-2*$L$5*(G56/$L$10-1))+6*$L$7^2*EXP(-2*$L$5*(SQRT(2)*G56/$L$10-1))+24*$L$7^2*EXP(-2*$L$5*(SQRT(3)*G56/$L$10-1))+12*$L$7^2*EXP(-2*$L$5*(SQRT(4)*G56/$L$10-1))+8*$L$7^2*EXP(-2*$L$5*(SQRT(6)*G56/$L$10-1)))</f>
        <v>-2.8548847821026566</v>
      </c>
      <c r="M56">
        <f t="shared" si="3"/>
        <v>-3.9307484630617107</v>
      </c>
      <c r="N56" s="13">
        <f t="shared" si="4"/>
        <v>1.9095825539714343E-5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5"/>
        <v>-3.9537486513420932</v>
      </c>
      <c r="I57">
        <f t="shared" si="2"/>
        <v>-47.444983816105122</v>
      </c>
      <c r="K57">
        <f>$L$9*$L$6*EXP(-$L$4*(G57/$L$10-1))+6*$L$6*EXP(-$L$4*(SQRT(2)*G57/$L$10-1))+24*$L$6*EXP(-$L$4*(SQRT(3)*G57/$L$10-1))+12*$L$6*EXP(-$L$4*(SQRT(4)*G57/$L$10-1))+8*$L$6*EXP(-$L$4*(SQRT(6)*G57/$L$10-1))-SQRT($L$9*$L$7^2*EXP(-2*$L$5*(G57/$L$10-1))+6*$L$7^2*EXP(-2*$L$5*(SQRT(2)*G57/$L$10-1))+24*$L$7^2*EXP(-2*$L$5*(SQRT(3)*G57/$L$10-1))+12*$L$7^2*EXP(-2*$L$5*(SQRT(4)*G57/$L$10-1))+8*$L$7^2*EXP(-2*$L$5*(SQRT(6)*G57/$L$10-1)))</f>
        <v>-2.8839991493986257</v>
      </c>
      <c r="M57">
        <f t="shared" si="3"/>
        <v>-3.9576962084983105</v>
      </c>
      <c r="N57" s="13">
        <f t="shared" si="4"/>
        <v>1.5583207501602475E-5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5"/>
        <v>-3.9783482925334228</v>
      </c>
      <c r="I58">
        <f t="shared" si="2"/>
        <v>-47.740179510401077</v>
      </c>
      <c r="K58">
        <f>$L$9*$L$6*EXP(-$L$4*(G58/$L$10-1))+6*$L$6*EXP(-$L$4*(SQRT(2)*G58/$L$10-1))+24*$L$6*EXP(-$L$4*(SQRT(3)*G58/$L$10-1))+12*$L$6*EXP(-$L$4*(SQRT(4)*G58/$L$10-1))+8*$L$6*EXP(-$L$4*(SQRT(6)*G58/$L$10-1))-SQRT($L$9*$L$7^2*EXP(-2*$L$5*(G58/$L$10-1))+6*$L$7^2*EXP(-2*$L$5*(SQRT(2)*G58/$L$10-1))+24*$L$7^2*EXP(-2*$L$5*(SQRT(3)*G58/$L$10-1))+12*$L$7^2*EXP(-2*$L$5*(SQRT(4)*G58/$L$10-1))+8*$L$7^2*EXP(-2*$L$5*(SQRT(6)*G58/$L$10-1)))</f>
        <v>-2.9097223313618628</v>
      </c>
      <c r="M58">
        <f t="shared" si="3"/>
        <v>-3.9818816672766331</v>
      </c>
      <c r="N58" s="13">
        <f t="shared" si="4"/>
        <v>1.2484737075956094E-5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5"/>
        <v>-4.0002914116602755</v>
      </c>
      <c r="I59">
        <f t="shared" si="2"/>
        <v>-48.003496939923309</v>
      </c>
      <c r="K59">
        <f>$L$9*$L$6*EXP(-$L$4*(G59/$L$10-1))+6*$L$6*EXP(-$L$4*(SQRT(2)*G59/$L$10-1))+24*$L$6*EXP(-$L$4*(SQRT(3)*G59/$L$10-1))+12*$L$6*EXP(-$L$4*(SQRT(4)*G59/$L$10-1))+8*$L$6*EXP(-$L$4*(SQRT(6)*G59/$L$10-1))-SQRT($L$9*$L$7^2*EXP(-2*$L$5*(G59/$L$10-1))+6*$L$7^2*EXP(-2*$L$5*(SQRT(2)*G59/$L$10-1))+24*$L$7^2*EXP(-2*$L$5*(SQRT(3)*G59/$L$10-1))+12*$L$7^2*EXP(-2*$L$5*(SQRT(4)*G59/$L$10-1))+8*$L$7^2*EXP(-2*$L$5*(SQRT(6)*G59/$L$10-1)))</f>
        <v>-2.9322410646338555</v>
      </c>
      <c r="M59">
        <f t="shared" si="3"/>
        <v>-4.003421151100115</v>
      </c>
      <c r="N59" s="13">
        <f t="shared" si="4"/>
        <v>9.795268961286982E-6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5"/>
        <v>-4.019687953108166</v>
      </c>
      <c r="I60">
        <f t="shared" si="2"/>
        <v>-48.236255437297991</v>
      </c>
      <c r="K60">
        <f>$L$9*$L$6*EXP(-$L$4*(G60/$L$10-1))+6*$L$6*EXP(-$L$4*(SQRT(2)*G60/$L$10-1))+24*$L$6*EXP(-$L$4*(SQRT(3)*G60/$L$10-1))+12*$L$6*EXP(-$L$4*(SQRT(4)*G60/$L$10-1))+8*$L$6*EXP(-$L$4*(SQRT(6)*G60/$L$10-1))-SQRT($L$9*$L$7^2*EXP(-2*$L$5*(G60/$L$10-1))+6*$L$7^2*EXP(-2*$L$5*(SQRT(2)*G60/$L$10-1))+24*$L$7^2*EXP(-2*$L$5*(SQRT(3)*G60/$L$10-1))+12*$L$7^2*EXP(-2*$L$5*(SQRT(4)*G60/$L$10-1))+8*$L$7^2*EXP(-2*$L$5*(SQRT(6)*G60/$L$10-1)))</f>
        <v>-2.9517328333166502</v>
      </c>
      <c r="M60">
        <f t="shared" si="3"/>
        <v>-4.0224266635193135</v>
      </c>
      <c r="N60" s="13">
        <f t="shared" si="4"/>
        <v>7.500534716128221E-6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5"/>
        <v>-4.0366440309012139</v>
      </c>
      <c r="I61">
        <f t="shared" si="2"/>
        <v>-48.439728370814564</v>
      </c>
      <c r="K61">
        <f>$L$9*$L$6*EXP(-$L$4*(G61/$L$10-1))+6*$L$6*EXP(-$L$4*(SQRT(2)*G61/$L$10-1))+24*$L$6*EXP(-$L$4*(SQRT(3)*G61/$L$10-1))+12*$L$6*EXP(-$L$4*(SQRT(4)*G61/$L$10-1))+8*$L$6*EXP(-$L$4*(SQRT(6)*G61/$L$10-1))-SQRT($L$9*$L$7^2*EXP(-2*$L$5*(G61/$L$10-1))+6*$L$7^2*EXP(-2*$L$5*(SQRT(2)*G61/$L$10-1))+24*$L$7^2*EXP(-2*$L$5*(SQRT(3)*G61/$L$10-1))+12*$L$7^2*EXP(-2*$L$5*(SQRT(4)*G61/$L$10-1))+8*$L$7^2*EXP(-2*$L$5*(SQRT(6)*G61/$L$10-1)))</f>
        <v>-2.9683663174126043</v>
      </c>
      <c r="M61">
        <f t="shared" si="3"/>
        <v>-4.0390060568128785</v>
      </c>
      <c r="N61" s="13">
        <f t="shared" si="4"/>
        <v>5.5791664073748287E-6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5"/>
        <v>-4.0512620521554421</v>
      </c>
      <c r="I62">
        <f t="shared" si="2"/>
        <v>-48.615144625865305</v>
      </c>
      <c r="K62">
        <f>$L$9*$L$6*EXP(-$L$4*(G62/$L$10-1))+6*$L$6*EXP(-$L$4*(SQRT(2)*G62/$L$10-1))+24*$L$6*EXP(-$L$4*(SQRT(3)*G62/$L$10-1))+12*$L$6*EXP(-$L$4*(SQRT(4)*G62/$L$10-1))+8*$L$6*EXP(-$L$4*(SQRT(6)*G62/$L$10-1))-SQRT($L$9*$L$7^2*EXP(-2*$L$5*(G62/$L$10-1))+6*$L$7^2*EXP(-2*$L$5*(SQRT(2)*G62/$L$10-1))+24*$L$7^2*EXP(-2*$L$5*(SQRT(3)*G62/$L$10-1))+12*$L$7^2*EXP(-2*$L$5*(SQRT(4)*G62/$L$10-1))+8*$L$7^2*EXP(-2*$L$5*(SQRT(6)*G62/$L$10-1)))</f>
        <v>-2.9823018195609738</v>
      </c>
      <c r="M62">
        <f t="shared" si="3"/>
        <v>-4.0532631830289541</v>
      </c>
      <c r="N62" s="13">
        <f t="shared" si="4"/>
        <v>4.0045247729226883E-6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5"/>
        <v>-4.0636408367590366</v>
      </c>
      <c r="I63">
        <f t="shared" si="2"/>
        <v>-48.76369004110844</v>
      </c>
      <c r="K63">
        <f>$L$9*$L$6*EXP(-$L$4*(G63/$L$10-1))+6*$L$6*EXP(-$L$4*(SQRT(2)*G63/$L$10-1))+24*$L$6*EXP(-$L$4*(SQRT(3)*G63/$L$10-1))+12*$L$6*EXP(-$L$4*(SQRT(4)*G63/$L$10-1))+8*$L$6*EXP(-$L$4*(SQRT(6)*G63/$L$10-1))-SQRT($L$9*$L$7^2*EXP(-2*$L$5*(G63/$L$10-1))+6*$L$7^2*EXP(-2*$L$5*(SQRT(2)*G63/$L$10-1))+24*$L$7^2*EXP(-2*$L$5*(SQRT(3)*G63/$L$10-1))+12*$L$7^2*EXP(-2*$L$5*(SQRT(4)*G63/$L$10-1))+8*$L$7^2*EXP(-2*$L$5*(SQRT(6)*G63/$L$10-1)))</f>
        <v>-2.993691671128496</v>
      </c>
      <c r="M63">
        <f t="shared" si="3"/>
        <v>-4.0652980394140306</v>
      </c>
      <c r="N63" s="13">
        <f t="shared" si="4"/>
        <v>2.7463206397188865E-6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5"/>
        <v>-4.0738757333900466</v>
      </c>
      <c r="I64">
        <f t="shared" si="2"/>
        <v>-48.886508800680559</v>
      </c>
      <c r="K64">
        <f>$L$9*$L$6*EXP(-$L$4*(G64/$L$10-1))+6*$L$6*EXP(-$L$4*(SQRT(2)*G64/$L$10-1))+24*$L$6*EXP(-$L$4*(SQRT(3)*G64/$L$10-1))+12*$L$6*EXP(-$L$4*(SQRT(4)*G64/$L$10-1))+8*$L$6*EXP(-$L$4*(SQRT(6)*G64/$L$10-1))-SQRT($L$9*$L$7^2*EXP(-2*$L$5*(G64/$L$10-1))+6*$L$7^2*EXP(-2*$L$5*(SQRT(2)*G64/$L$10-1))+24*$L$7^2*EXP(-2*$L$5*(SQRT(3)*G64/$L$10-1))+12*$L$7^2*EXP(-2*$L$5*(SQRT(4)*G64/$L$10-1))+8*$L$7^2*EXP(-2*$L$5*(SQRT(6)*G64/$L$10-1)))</f>
        <v>-3.0026806186589128</v>
      </c>
      <c r="M64">
        <f t="shared" si="3"/>
        <v>-4.0752069084468587</v>
      </c>
      <c r="N64" s="13">
        <f t="shared" si="4"/>
        <v>1.772027031878773E-6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5"/>
        <v>-4.082058731978873</v>
      </c>
      <c r="I65">
        <f t="shared" si="2"/>
        <v>-48.98470478374648</v>
      </c>
      <c r="K65">
        <f>$L$9*$L$6*EXP(-$L$4*(G65/$L$10-1))+6*$L$6*EXP(-$L$4*(SQRT(2)*G65/$L$10-1))+24*$L$6*EXP(-$L$4*(SQRT(3)*G65/$L$10-1))+12*$L$6*EXP(-$L$4*(SQRT(4)*G65/$L$10-1))+8*$L$6*EXP(-$L$4*(SQRT(6)*G65/$L$10-1))-SQRT($L$9*$L$7^2*EXP(-2*$L$5*(G65/$L$10-1))+6*$L$7^2*EXP(-2*$L$5*(SQRT(2)*G65/$L$10-1))+24*$L$7^2*EXP(-2*$L$5*(SQRT(3)*G65/$L$10-1))+12*$L$7^2*EXP(-2*$L$5*(SQRT(4)*G65/$L$10-1))+8*$L$7^2*EXP(-2*$L$5*(SQRT(6)*G65/$L$10-1)))</f>
        <v>-3.0094061916370194</v>
      </c>
      <c r="M65">
        <f t="shared" si="3"/>
        <v>-4.0830824926861684</v>
      </c>
      <c r="N65" s="13">
        <f t="shared" si="4"/>
        <v>1.0480859858019236E-6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5"/>
        <v>-4.0882785727198643</v>
      </c>
      <c r="I66">
        <f t="shared" si="2"/>
        <v>-49.059342872638368</v>
      </c>
      <c r="K66">
        <f>$L$9*$L$6*EXP(-$L$4*(G66/$L$10-1))+6*$L$6*EXP(-$L$4*(SQRT(2)*G66/$L$10-1))+24*$L$6*EXP(-$L$4*(SQRT(3)*G66/$L$10-1))+12*$L$6*EXP(-$L$4*(SQRT(4)*G66/$L$10-1))+8*$L$6*EXP(-$L$4*(SQRT(6)*G66/$L$10-1))-SQRT($L$9*$L$7^2*EXP(-2*$L$5*(G66/$L$10-1))+6*$L$7^2*EXP(-2*$L$5*(SQRT(2)*G66/$L$10-1))+24*$L$7^2*EXP(-2*$L$5*(SQRT(3)*G66/$L$10-1))+12*$L$7^2*EXP(-2*$L$5*(SQRT(4)*G66/$L$10-1))+8*$L$7^2*EXP(-2*$L$5*(SQRT(6)*G66/$L$10-1)))</f>
        <v>-3.013999052475647</v>
      </c>
      <c r="M66">
        <f t="shared" si="3"/>
        <v>-4.089014044632318</v>
      </c>
      <c r="N66" s="13">
        <f t="shared" si="4"/>
        <v>5.409189340083195E-7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5"/>
        <v>-4.0926208517333613</v>
      </c>
      <c r="I67">
        <f t="shared" si="2"/>
        <v>-49.111450220800336</v>
      </c>
      <c r="K67">
        <f>$L$9*$L$6*EXP(-$L$4*(G67/$L$10-1))+6*$L$6*EXP(-$L$4*(SQRT(2)*G67/$L$10-1))+24*$L$6*EXP(-$L$4*(SQRT(3)*G67/$L$10-1))+12*$L$6*EXP(-$L$4*(SQRT(4)*G67/$L$10-1))+8*$L$6*EXP(-$L$4*(SQRT(6)*G67/$L$10-1))-SQRT($L$9*$L$7^2*EXP(-2*$L$5*(G67/$L$10-1))+6*$L$7^2*EXP(-2*$L$5*(SQRT(2)*G67/$L$10-1))+24*$L$7^2*EXP(-2*$L$5*(SQRT(3)*G67/$L$10-1))+12*$L$7^2*EXP(-2*$L$5*(SQRT(4)*G67/$L$10-1))+8*$L$7^2*EXP(-2*$L$5*(SQRT(6)*G67/$L$10-1)))</f>
        <v>-3.0165833295894462</v>
      </c>
      <c r="M67">
        <f t="shared" si="3"/>
        <v>-4.0930874917948845</v>
      </c>
      <c r="N67" s="13">
        <f t="shared" si="4"/>
        <v>2.1775294701836989E-7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5"/>
        <v>-4.095168123476725</v>
      </c>
      <c r="I68">
        <f t="shared" si="2"/>
        <v>-49.1420174817207</v>
      </c>
      <c r="K68">
        <f>$L$9*$L$6*EXP(-$L$4*(G68/$L$10-1))+6*$L$6*EXP(-$L$4*(SQRT(2)*G68/$L$10-1))+24*$L$6*EXP(-$L$4*(SQRT(3)*G68/$L$10-1))+12*$L$6*EXP(-$L$4*(SQRT(4)*G68/$L$10-1))+8*$L$6*EXP(-$L$4*(SQRT(6)*G68/$L$10-1))-SQRT($L$9*$L$7^2*EXP(-2*$L$5*(G68/$L$10-1))+6*$L$7^2*EXP(-2*$L$5*(SQRT(2)*G68/$L$10-1))+24*$L$7^2*EXP(-2*$L$5*(SQRT(3)*G68/$L$10-1))+12*$L$7^2*EXP(-2*$L$5*(SQRT(4)*G68/$L$10-1))+8*$L$7^2*EXP(-2*$L$5*(SQRT(6)*G68/$L$10-1)))</f>
        <v>-3.0172769343768353</v>
      </c>
      <c r="M68">
        <f t="shared" si="3"/>
        <v>-4.0953855571503572</v>
      </c>
      <c r="N68" s="13">
        <f t="shared" si="4"/>
        <v>4.7277402429215891E-4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5"/>
        <v>-4.0960000000000001</v>
      </c>
      <c r="I69" s="60">
        <f t="shared" si="2"/>
        <v>-49.152000000000001</v>
      </c>
      <c r="J69" s="60"/>
      <c r="K69">
        <f>$L$9*$L$6*EXP(-$L$4*(G69/$L$10-1))+6*$L$6*EXP(-$L$4*(SQRT(2)*G69/$L$10-1))+24*$L$6*EXP(-$L$4*(SQRT(3)*G69/$L$10-1))+12*$L$6*EXP(-$L$4*(SQRT(4)*G69/$L$10-1))+8*$L$6*EXP(-$L$4*(SQRT(6)*G69/$L$10-1))-SQRT($L$9*$L$7^2*EXP(-2*$L$5*(G69/$L$10-1))+6*$L$7^2*EXP(-2*$L$5*(SQRT(2)*G69/$L$10-1))+24*$L$7^2*EXP(-2*$L$5*(SQRT(3)*G69/$L$10-1))+12*$L$7^2*EXP(-2*$L$5*(SQRT(4)*G69/$L$10-1))+8*$L$7^2*EXP(-2*$L$5*(SQRT(6)*G69/$L$10-1)))</f>
        <v>-3.0161918628912168</v>
      </c>
      <c r="M69">
        <f t="shared" si="3"/>
        <v>-4.095987875166629</v>
      </c>
      <c r="N69" s="62">
        <f t="shared" si="4"/>
        <v>1.4701158427685774E-6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5"/>
        <v>-4.0951932471392656</v>
      </c>
      <c r="I70">
        <f t="shared" si="2"/>
        <v>-49.142318965671187</v>
      </c>
      <c r="K70">
        <f>$L$9*$L$6*EXP(-$L$4*(G70/$L$10-1))+6*$L$6*EXP(-$L$4*(SQRT(2)*G70/$L$10-1))+24*$L$6*EXP(-$L$4*(SQRT(3)*G70/$L$10-1))+12*$L$6*EXP(-$L$4*(SQRT(4)*G70/$L$10-1))+8*$L$6*EXP(-$L$4*(SQRT(6)*G70/$L$10-1))-SQRT($L$9*$L$7^2*EXP(-2*$L$5*(G70/$L$10-1))+6*$L$7^2*EXP(-2*$L$5*(SQRT(2)*G70/$L$10-1))+24*$L$7^2*EXP(-2*$L$5*(SQRT(3)*G70/$L$10-1))+12*$L$7^2*EXP(-2*$L$5*(SQRT(4)*G70/$L$10-1))+8*$L$7^2*EXP(-2*$L$5*(SQRT(6)*G70/$L$10-1)))</f>
        <v>-3.0134344829442119</v>
      </c>
      <c r="M70">
        <f t="shared" si="3"/>
        <v>-4.094971103563827</v>
      </c>
      <c r="N70" s="13">
        <f t="shared" si="4"/>
        <v>4.934776810864214E-4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5"/>
        <v>-4.0928218777379701</v>
      </c>
      <c r="I71">
        <f t="shared" si="2"/>
        <v>-49.113862532855642</v>
      </c>
      <c r="K71">
        <f>$L$9*$L$6*EXP(-$L$4*(G71/$L$10-1))+6*$L$6*EXP(-$L$4*(SQRT(2)*G71/$L$10-1))+24*$L$6*EXP(-$L$4*(SQRT(3)*G71/$L$10-1))+12*$L$6*EXP(-$L$4*(SQRT(4)*G71/$L$10-1))+8*$L$6*EXP(-$L$4*(SQRT(6)*G71/$L$10-1))-SQRT($L$9*$L$7^2*EXP(-2*$L$5*(G71/$L$10-1))+6*$L$7^2*EXP(-2*$L$5*(SQRT(2)*G71/$L$10-1))+24*$L$7^2*EXP(-2*$L$5*(SQRT(3)*G71/$L$10-1))+12*$L$7^2*EXP(-2*$L$5*(SQRT(4)*G71/$L$10-1))+8*$L$7^2*EXP(-2*$L$5*(SQRT(6)*G71/$L$10-1)))</f>
        <v>-3.0091058073473387</v>
      </c>
      <c r="M71">
        <f t="shared" si="3"/>
        <v>-4.0924090309741832</v>
      </c>
      <c r="N71" s="13">
        <f t="shared" si="4"/>
        <v>1.7044245036935343E-7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5"/>
        <v>-4.0889572419840672</v>
      </c>
      <c r="I72">
        <f t="shared" si="2"/>
        <v>-49.067486903808806</v>
      </c>
      <c r="K72">
        <f>$L$9*$L$6*EXP(-$L$4*(G72/$L$10-1))+6*$L$6*EXP(-$L$4*(SQRT(2)*G72/$L$10-1))+24*$L$6*EXP(-$L$4*(SQRT(3)*G72/$L$10-1))+12*$L$6*EXP(-$L$4*(SQRT(4)*G72/$L$10-1))+8*$L$6*EXP(-$L$4*(SQRT(6)*G72/$L$10-1))-SQRT($L$9*$L$7^2*EXP(-2*$L$5*(G72/$L$10-1))+6*$L$7^2*EXP(-2*$L$5*(SQRT(2)*G72/$L$10-1))+24*$L$7^2*EXP(-2*$L$5*(SQRT(3)*G72/$L$10-1))+12*$L$7^2*EXP(-2*$L$5*(SQRT(4)*G72/$L$10-1))+8*$L$7^2*EXP(-2*$L$5*(SQRT(6)*G72/$L$10-1)))</f>
        <v>-3.0033017539639095</v>
      </c>
      <c r="M72">
        <f t="shared" si="3"/>
        <v>-4.088372680657085</v>
      </c>
      <c r="N72" s="13">
        <f t="shared" si="4"/>
        <v>3.4171194500312859E-7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5"/>
        <v>-4.0836681149482352</v>
      </c>
      <c r="I73">
        <f t="shared" si="2"/>
        <v>-49.004017379378823</v>
      </c>
      <c r="K73">
        <f>$L$9*$L$6*EXP(-$L$4*(G73/$L$10-1))+6*$L$6*EXP(-$L$4*(SQRT(2)*G73/$L$10-1))+24*$L$6*EXP(-$L$4*(SQRT(3)*G73/$L$10-1))+12*$L$6*EXP(-$L$4*(SQRT(4)*G73/$L$10-1))+8*$L$6*EXP(-$L$4*(SQRT(6)*G73/$L$10-1))-SQRT($L$9*$L$7^2*EXP(-2*$L$5*(G73/$L$10-1))+6*$L$7^2*EXP(-2*$L$5*(SQRT(2)*G73/$L$10-1))+24*$L$7^2*EXP(-2*$L$5*(SQRT(3)*G73/$L$10-1))+12*$L$7^2*EXP(-2*$L$5*(SQRT(4)*G73/$L$10-1))+8*$L$7^2*EXP(-2*$L$5*(SQRT(6)*G73/$L$10-1)))</f>
        <v>-2.9961133932101318</v>
      </c>
      <c r="M73">
        <f t="shared" si="3"/>
        <v>-4.0829304104191984</v>
      </c>
      <c r="N73" s="13">
        <f t="shared" si="4"/>
        <v>5.4420797216151841E-7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5"/>
        <v>-4.0770207814060333</v>
      </c>
      <c r="I74">
        <f t="shared" si="2"/>
        <v>-48.924249376872396</v>
      </c>
      <c r="K74">
        <f>$L$9*$L$6*EXP(-$L$4*(G74/$L$10-1))+6*$L$6*EXP(-$L$4*(SQRT(2)*G74/$L$10-1))+24*$L$6*EXP(-$L$4*(SQRT(3)*G74/$L$10-1))+12*$L$6*EXP(-$L$4*(SQRT(4)*G74/$L$10-1))+8*$L$6*EXP(-$L$4*(SQRT(6)*G74/$L$10-1))-SQRT($L$9*$L$7^2*EXP(-2*$L$5*(G74/$L$10-1))+6*$L$7^2*EXP(-2*$L$5*(SQRT(2)*G74/$L$10-1))+24*$L$7^2*EXP(-2*$L$5*(SQRT(3)*G74/$L$10-1))+12*$L$7^2*EXP(-2*$L$5*(SQRT(4)*G74/$L$10-1))+8*$L$7^2*EXP(-2*$L$5*(SQRT(6)*G74/$L$10-1)))</f>
        <v>-2.9876271836130992</v>
      </c>
      <c r="M74">
        <f t="shared" si="3"/>
        <v>-4.0761480088835427</v>
      </c>
      <c r="N74" s="13">
        <f t="shared" si="4"/>
        <v>7.6173187601465373E-7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5"/>
        <v>-4.0690791180244945</v>
      </c>
      <c r="I75">
        <f t="shared" si="2"/>
        <v>-48.828949416293938</v>
      </c>
      <c r="K75">
        <f>$L$9*$L$6*EXP(-$L$4*(G75/$L$10-1))+6*$L$6*EXP(-$L$4*(SQRT(2)*G75/$L$10-1))+24*$L$6*EXP(-$L$4*(SQRT(3)*G75/$L$10-1))+12*$L$6*EXP(-$L$4*(SQRT(4)*G75/$L$10-1))+8*$L$6*EXP(-$L$4*(SQRT(6)*G75/$L$10-1))-SQRT($L$9*$L$7^2*EXP(-2*$L$5*(G75/$L$10-1))+6*$L$7^2*EXP(-2*$L$5*(SQRT(2)*G75/$L$10-1))+24*$L$7^2*EXP(-2*$L$5*(SQRT(3)*G75/$L$10-1))+12*$L$7^2*EXP(-2*$L$5*(SQRT(4)*G75/$L$10-1))+8*$L$7^2*EXP(-2*$L$5*(SQRT(6)*G75/$L$10-1)))</f>
        <v>-2.9779251960037425</v>
      </c>
      <c r="M75">
        <f t="shared" si="3"/>
        <v>-4.0680887882456211</v>
      </c>
      <c r="N75" s="13">
        <f t="shared" si="4"/>
        <v>9.8075307092337138E-7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5"/>
        <v>-4.0599046729913777</v>
      </c>
      <c r="I76">
        <f t="shared" si="2"/>
        <v>-48.718856075896532</v>
      </c>
      <c r="K76">
        <f>$L$9*$L$6*EXP(-$L$4*(G76/$L$10-1))+6*$L$6*EXP(-$L$4*(SQRT(2)*G76/$L$10-1))+24*$L$6*EXP(-$L$4*(SQRT(3)*G76/$L$10-1))+12*$L$6*EXP(-$L$4*(SQRT(4)*G76/$L$10-1))+8*$L$6*EXP(-$L$4*(SQRT(6)*G76/$L$10-1))-SQRT($L$9*$L$7^2*EXP(-2*$L$5*(G76/$L$10-1))+6*$L$7^2*EXP(-2*$L$5*(SQRT(2)*G76/$L$10-1))+24*$L$7^2*EXP(-2*$L$5*(SQRT(3)*G76/$L$10-1))+12*$L$7^2*EXP(-2*$L$5*(SQRT(4)*G76/$L$10-1))+8*$L$7^2*EXP(-2*$L$5*(SQRT(6)*G76/$L$10-1)))</f>
        <v>-2.9670853268945478</v>
      </c>
      <c r="M76">
        <f t="shared" si="3"/>
        <v>-4.0588136736492917</v>
      </c>
      <c r="N76" s="13">
        <f t="shared" si="4"/>
        <v>1.1902795644321014E-6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5"/>
        <v>-4.0495567431630244</v>
      </c>
      <c r="I77">
        <f t="shared" si="2"/>
        <v>-48.594680917956296</v>
      </c>
      <c r="K77">
        <f>$L$9*$L$6*EXP(-$L$4*(G77/$L$10-1))+6*$L$6*EXP(-$L$4*(SQRT(2)*G77/$L$10-1))+24*$L$6*EXP(-$L$4*(SQRT(3)*G77/$L$10-1))+12*$L$6*EXP(-$L$4*(SQRT(4)*G77/$L$10-1))+8*$L$6*EXP(-$L$4*(SQRT(6)*G77/$L$10-1))-SQRT($L$9*$L$7^2*EXP(-2*$L$5*(G77/$L$10-1))+6*$L$7^2*EXP(-2*$L$5*(SQRT(2)*G77/$L$10-1))+24*$L$7^2*EXP(-2*$L$5*(SQRT(3)*G77/$L$10-1))+12*$L$7^2*EXP(-2*$L$5*(SQRT(4)*G77/$L$10-1))+8*$L$7^2*EXP(-2*$L$5*(SQRT(6)*G77/$L$10-1)))</f>
        <v>-2.955181501565062</v>
      </c>
      <c r="M77">
        <f t="shared" si="3"/>
        <v>-4.0483812893097264</v>
      </c>
      <c r="N77" s="13">
        <f t="shared" si="4"/>
        <v>1.381691761233071E-6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5"/>
        <v>-4.0380924488046528</v>
      </c>
      <c r="I78">
        <f t="shared" si="2"/>
        <v>-48.457109385655833</v>
      </c>
      <c r="K78">
        <f>$L$9*$L$6*EXP(-$L$4*(G78/$L$10-1))+6*$L$6*EXP(-$L$4*(SQRT(2)*G78/$L$10-1))+24*$L$6*EXP(-$L$4*(SQRT(3)*G78/$L$10-1))+12*$L$6*EXP(-$L$4*(SQRT(4)*G78/$L$10-1))+8*$L$6*EXP(-$L$4*(SQRT(6)*G78/$L$10-1))-SQRT($L$9*$L$7^2*EXP(-2*$L$5*(G78/$L$10-1))+6*$L$7^2*EXP(-2*$L$5*(SQRT(2)*G78/$L$10-1))+24*$L$7^2*EXP(-2*$L$5*(SQRT(3)*G78/$L$10-1))+12*$L$7^2*EXP(-2*$L$5*(SQRT(4)*G78/$L$10-1))+8*$L$7^2*EXP(-2*$L$5*(SQRT(6)*G78/$L$10-1)))</f>
        <v>-2.9422838673527174</v>
      </c>
      <c r="M78">
        <f t="shared" si="3"/>
        <v>-4.0368480415057446</v>
      </c>
      <c r="N78" s="13">
        <f t="shared" si="4"/>
        <v>1.5485495255759498E-6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5"/>
        <v>-4.0255668059947389</v>
      </c>
      <c r="I79">
        <f t="shared" si="2"/>
        <v>-48.306801671936867</v>
      </c>
      <c r="K79">
        <f>$L$9*$L$6*EXP(-$L$4*(G79/$L$10-1))+6*$L$6*EXP(-$L$4*(SQRT(2)*G79/$L$10-1))+24*$L$6*EXP(-$L$4*(SQRT(3)*G79/$L$10-1))+12*$L$6*EXP(-$L$4*(SQRT(4)*G79/$L$10-1))+8*$L$6*EXP(-$L$4*(SQRT(6)*G79/$L$10-1))-SQRT($L$9*$L$7^2*EXP(-2*$L$5*(G79/$L$10-1))+6*$L$7^2*EXP(-2*$L$5*(SQRT(2)*G79/$L$10-1))+24*$L$7^2*EXP(-2*$L$5*(SQRT(3)*G79/$L$10-1))+12*$L$7^2*EXP(-2*$L$5*(SQRT(4)*G79/$L$10-1))+8*$L$7^2*EXP(-2*$L$5*(SQRT(6)*G79/$L$10-1)))</f>
        <v>-2.9284589776222534</v>
      </c>
      <c r="M79">
        <f t="shared" si="3"/>
        <v>-4.0242681985590822</v>
      </c>
      <c r="N79" s="13">
        <f t="shared" si="4"/>
        <v>1.6863812719428303E-6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5"/>
        <v>-4.0120327967631724</v>
      </c>
      <c r="I80">
        <f t="shared" si="2"/>
        <v>-48.144393561158068</v>
      </c>
      <c r="K80">
        <f>$L$9*$L$6*EXP(-$L$4*(G80/$L$10-1))+6*$L$6*EXP(-$L$4*(SQRT(2)*G80/$L$10-1))+24*$L$6*EXP(-$L$4*(SQRT(3)*G80/$L$10-1))+12*$L$6*EXP(-$L$4*(SQRT(4)*G80/$L$10-1))+8*$L$6*EXP(-$L$4*(SQRT(6)*G80/$L$10-1))-SQRT($L$9*$L$7^2*EXP(-2*$L$5*(G80/$L$10-1))+6*$L$7^2*EXP(-2*$L$5*(SQRT(2)*G80/$L$10-1))+24*$L$7^2*EXP(-2*$L$5*(SQRT(3)*G80/$L$10-1))+12*$L$7^2*EXP(-2*$L$5*(SQRT(4)*G80/$L$10-1))+8*$L$7^2*EXP(-2*$L$5*(SQRT(6)*G80/$L$10-1)))</f>
        <v>-2.9137699668640042</v>
      </c>
      <c r="M80">
        <f t="shared" si="3"/>
        <v>-4.0106939679134053</v>
      </c>
      <c r="N80" s="13">
        <f t="shared" si="4"/>
        <v>1.7924626889687071E-6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5"/>
        <v>-3.9975414370307911</v>
      </c>
      <c r="I81">
        <f t="shared" si="2"/>
        <v>-47.970497244369497</v>
      </c>
      <c r="K81">
        <f>$L$9*$L$6*EXP(-$L$4*(G81/$L$10-1))+6*$L$6*EXP(-$L$4*(SQRT(2)*G81/$L$10-1))+24*$L$6*EXP(-$L$4*(SQRT(3)*G81/$L$10-1))+12*$L$6*EXP(-$L$4*(SQRT(4)*G81/$L$10-1))+8*$L$6*EXP(-$L$4*(SQRT(6)*G81/$L$10-1))-SQRT($L$9*$L$7^2*EXP(-2*$L$5*(G81/$L$10-1))+6*$L$7^2*EXP(-2*$L$5*(SQRT(2)*G81/$L$10-1))+24*$L$7^2*EXP(-2*$L$5*(SQRT(3)*G81/$L$10-1))+12*$L$7^2*EXP(-2*$L$5*(SQRT(4)*G81/$L$10-1))+8*$L$7^2*EXP(-2*$L$5*(SQRT(6)*G81/$L$10-1)))</f>
        <v>-2.8982767173493986</v>
      </c>
      <c r="M81">
        <f t="shared" si="3"/>
        <v>-3.9961755704215163</v>
      </c>
      <c r="N81" s="13">
        <f t="shared" si="4"/>
        <v>1.8655915943319653E-6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5"/>
        <v>-3.982141842416016</v>
      </c>
      <c r="I82">
        <f t="shared" si="2"/>
        <v>-47.78570210899219</v>
      </c>
      <c r="K82">
        <f>$L$9*$L$6*EXP(-$L$4*(G82/$L$10-1))+6*$L$6*EXP(-$L$4*(SQRT(2)*G82/$L$10-1))+24*$L$6*EXP(-$L$4*(SQRT(3)*G82/$L$10-1))+12*$L$6*EXP(-$L$4*(SQRT(4)*G82/$L$10-1))+8*$L$6*EXP(-$L$4*(SQRT(6)*G82/$L$10-1))-SQRT($L$9*$L$7^2*EXP(-2*$L$5*(G82/$L$10-1))+6*$L$7^2*EXP(-2*$L$5*(SQRT(2)*G82/$L$10-1))+24*$L$7^2*EXP(-2*$L$5*(SQRT(3)*G82/$L$10-1))+12*$L$7^2*EXP(-2*$L$5*(SQRT(4)*G82/$L$10-1))+8*$L$7^2*EXP(-2*$L$5*(SQRT(6)*G82/$L$10-1)))</f>
        <v>-2.882036017751207</v>
      </c>
      <c r="M82">
        <f t="shared" si="3"/>
        <v>-3.9807613119449208</v>
      </c>
      <c r="N82" s="13">
        <f t="shared" si="4"/>
        <v>1.9058643816223605E-6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 t="shared" si="1"/>
        <v>2.7207943673886033</v>
      </c>
      <c r="H83" s="10">
        <f t="shared" si="5"/>
        <v>-3.9658812919724054</v>
      </c>
      <c r="I83">
        <f t="shared" si="2"/>
        <v>-47.590575503668866</v>
      </c>
      <c r="K83">
        <f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-2.8651017141162756</v>
      </c>
      <c r="M83">
        <f t="shared" si="3"/>
        <v>-3.9644976523658748</v>
      </c>
      <c r="N83" s="13">
        <f t="shared" si="4"/>
        <v>1.9144585607599877E-6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 t="shared" ref="G84:G147" si="7">$E$11*(D84/$E$12+1)</f>
        <v>2.7315748244801892</v>
      </c>
      <c r="H84" s="10">
        <f t="shared" si="5"/>
        <v>-3.9488052899190929</v>
      </c>
      <c r="I84">
        <f t="shared" ref="I84:I147" si="8">H84*$E$6</f>
        <v>-47.385663479029112</v>
      </c>
      <c r="K84">
        <f>$L$9*$L$6*EXP(-$L$4*(G84/$L$10-1))+6*$L$6*EXP(-$L$4*(SQRT(2)*G84/$L$10-1))+24*$L$6*EXP(-$L$4*(SQRT(3)*G84/$L$10-1))+12*$L$6*EXP(-$L$4*(SQRT(4)*G84/$L$10-1))+8*$L$6*EXP(-$L$4*(SQRT(6)*G84/$L$10-1))-SQRT($L$9*$L$7^2*EXP(-2*$L$5*(G84/$L$10-1))+6*$L$7^2*EXP(-2*$L$5*(SQRT(2)*G84/$L$10-1))+24*$L$7^2*EXP(-2*$L$5*(SQRT(3)*G84/$L$10-1))+12*$L$7^2*EXP(-2*$L$5*(SQRT(4)*G84/$L$10-1))+8*$L$7^2*EXP(-2*$L$5*(SQRT(6)*G84/$L$10-1)))</f>
        <v>-2.8475248535596345</v>
      </c>
      <c r="M84">
        <f t="shared" ref="M84:M147" si="9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-3.9474292721080877</v>
      </c>
      <c r="N84" s="13">
        <f t="shared" ref="N84:N147" si="10">(M84-H84)^2*O84</f>
        <v>1.8934250162034296E-6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 t="shared" si="7"/>
        <v>2.7423552815717751</v>
      </c>
      <c r="H85" s="10">
        <f t="shared" ref="H85:H148" si="11">-(-$B$4)*(1+D85+$E$5*D85^3)*EXP(-D85)</f>
        <v>-3.9309576254243375</v>
      </c>
      <c r="I85">
        <f t="shared" si="8"/>
        <v>-47.17149150509205</v>
      </c>
      <c r="K85">
        <f>$L$9*$L$6*EXP(-$L$4*(G85/$L$10-1))+6*$L$6*EXP(-$L$4*(SQRT(2)*G85/$L$10-1))+24*$L$6*EXP(-$L$4*(SQRT(3)*G85/$L$10-1))+12*$L$6*EXP(-$L$4*(SQRT(4)*G85/$L$10-1))+8*$L$6*EXP(-$L$4*(SQRT(6)*G85/$L$10-1))-SQRT($L$9*$L$7^2*EXP(-2*$L$5*(G85/$L$10-1))+6*$L$7^2*EXP(-2*$L$5*(SQRT(2)*G85/$L$10-1))+24*$L$7^2*EXP(-2*$L$5*(SQRT(3)*G85/$L$10-1))+12*$L$7^2*EXP(-2*$L$5*(SQRT(4)*G85/$L$10-1))+8*$L$7^2*EXP(-2*$L$5*(SQRT(6)*G85/$L$10-1)))</f>
        <v>-2.8293538210310123</v>
      </c>
      <c r="M85">
        <f t="shared" si="9"/>
        <v>-3.9295991362585516</v>
      </c>
      <c r="N85" s="13">
        <f t="shared" si="10"/>
        <v>1.8454928135575286E-6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 t="shared" si="7"/>
        <v>2.7531357386633615</v>
      </c>
      <c r="H86" s="10">
        <f t="shared" si="11"/>
        <v>-3.9123804305006189</v>
      </c>
      <c r="I86">
        <f t="shared" si="8"/>
        <v>-46.948565166007427</v>
      </c>
      <c r="K86">
        <f>$L$9*$L$6*EXP(-$L$4*(G86/$L$10-1))+6*$L$6*EXP(-$L$4*(SQRT(2)*G86/$L$10-1))+24*$L$6*EXP(-$L$4*(SQRT(3)*G86/$L$10-1))+12*$L$6*EXP(-$L$4*(SQRT(4)*G86/$L$10-1))+8*$L$6*EXP(-$L$4*(SQRT(6)*G86/$L$10-1))-SQRT($L$9*$L$7^2*EXP(-2*$L$5*(G86/$L$10-1))+6*$L$7^2*EXP(-2*$L$5*(SQRT(2)*G86/$L$10-1))+24*$L$7^2*EXP(-2*$L$5*(SQRT(3)*G86/$L$10-1))+12*$L$7^2*EXP(-2*$L$5*(SQRT(4)*G86/$L$10-1))+8*$L$7^2*EXP(-2*$L$5*(SQRT(6)*G86/$L$10-1)))</f>
        <v>-2.8106344694877068</v>
      </c>
      <c r="M86">
        <f t="shared" si="9"/>
        <v>-3.9110485563793751</v>
      </c>
      <c r="N86" s="13">
        <f t="shared" si="10"/>
        <v>1.7738886748389536E-6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 t="shared" si="7"/>
        <v>2.7639161957549478</v>
      </c>
      <c r="H87" s="10">
        <f t="shared" si="11"/>
        <v>-3.8931142360680888</v>
      </c>
      <c r="I87">
        <f t="shared" si="8"/>
        <v>-46.717370832817068</v>
      </c>
      <c r="K87">
        <f>$L$9*$L$6*EXP(-$L$4*(G87/$L$10-1))+6*$L$6*EXP(-$L$4*(SQRT(2)*G87/$L$10-1))+24*$L$6*EXP(-$L$4*(SQRT(3)*G87/$L$10-1))+12*$L$6*EXP(-$L$4*(SQRT(4)*G87/$L$10-1))+8*$L$6*EXP(-$L$4*(SQRT(6)*G87/$L$10-1))-SQRT($L$9*$L$7^2*EXP(-2*$L$5*(G87/$L$10-1))+6*$L$7^2*EXP(-2*$L$5*(SQRT(2)*G87/$L$10-1))+24*$L$7^2*EXP(-2*$L$5*(SQRT(3)*G87/$L$10-1))+12*$L$7^2*EXP(-2*$L$5*(SQRT(4)*G87/$L$10-1))+8*$L$7^2*EXP(-2*$L$5*(SQRT(6)*G87/$L$10-1)))</f>
        <v>-2.7914102437916255</v>
      </c>
      <c r="M87">
        <f t="shared" si="9"/>
        <v>-3.8918172500950181</v>
      </c>
      <c r="N87" s="13">
        <f t="shared" si="10"/>
        <v>1.682172614342171E-6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 t="shared" si="7"/>
        <v>2.7746966528465338</v>
      </c>
      <c r="H88" s="10">
        <f t="shared" si="11"/>
        <v>-3.8731980262414996</v>
      </c>
      <c r="I88">
        <f t="shared" si="8"/>
        <v>-46.478376314897993</v>
      </c>
      <c r="K88">
        <f>$L$9*$L$6*EXP(-$L$4*(G88/$L$10-1))+6*$L$6*EXP(-$L$4*(SQRT(2)*G88/$L$10-1))+24*$L$6*EXP(-$L$4*(SQRT(3)*G88/$L$10-1))+12*$L$6*EXP(-$L$4*(SQRT(4)*G88/$L$10-1))+8*$L$6*EXP(-$L$4*(SQRT(6)*G88/$L$10-1))-SQRT($L$9*$L$7^2*EXP(-2*$L$5*(G88/$L$10-1))+6*$L$7^2*EXP(-2*$L$5*(SQRT(2)*G88/$L$10-1))+24*$L$7^2*EXP(-2*$L$5*(SQRT(3)*G88/$L$10-1))+12*$L$7^2*EXP(-2*$L$5*(SQRT(4)*G88/$L$10-1))+8*$L$7^2*EXP(-2*$L$5*(SQRT(6)*G88/$L$10-1)))</f>
        <v>-2.7717222986328829</v>
      </c>
      <c r="M88">
        <f t="shared" si="9"/>
        <v>-3.871943398537085</v>
      </c>
      <c r="N88" s="13">
        <f t="shared" si="10"/>
        <v>1.5740906766844854E-6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 t="shared" si="7"/>
        <v>2.7854771099381201</v>
      </c>
      <c r="H89" s="10">
        <f t="shared" si="11"/>
        <v>-3.8526692908941689</v>
      </c>
      <c r="I89">
        <f t="shared" si="8"/>
        <v>-46.232031490730023</v>
      </c>
      <c r="K89">
        <f>$L$9*$L$6*EXP(-$L$4*(G89/$L$10-1))+6*$L$6*EXP(-$L$4*(SQRT(2)*G89/$L$10-1))+24*$L$6*EXP(-$L$4*(SQRT(3)*G89/$L$10-1))+12*$L$6*EXP(-$L$4*(SQRT(4)*G89/$L$10-1))+8*$L$6*EXP(-$L$4*(SQRT(6)*G89/$L$10-1))-SQRT($L$9*$L$7^2*EXP(-2*$L$5*(G89/$L$10-1))+6*$L$7^2*EXP(-2*$L$5*(SQRT(2)*G89/$L$10-1))+24*$L$7^2*EXP(-2*$L$5*(SQRT(3)*G89/$L$10-1))+12*$L$7^2*EXP(-2*$L$5*(SQRT(4)*G89/$L$10-1))+8*$L$7^2*EXP(-2*$L$5*(SQRT(6)*G89/$L$10-1)))</f>
        <v>-2.751609610767686</v>
      </c>
      <c r="M89">
        <f t="shared" si="9"/>
        <v>-3.8514637017256144</v>
      </c>
      <c r="N89" s="13">
        <f t="shared" si="10"/>
        <v>1.4534452433359562E-6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 t="shared" si="7"/>
        <v>2.7962575670297061</v>
      </c>
      <c r="H90" s="10">
        <f t="shared" si="11"/>
        <v>-3.8315640765509773</v>
      </c>
      <c r="I90">
        <f t="shared" si="8"/>
        <v>-45.978768918611728</v>
      </c>
      <c r="K90">
        <f>$L$9*$L$6*EXP(-$L$4*(G90/$L$10-1))+6*$L$6*EXP(-$L$4*(SQRT(2)*G90/$L$10-1))+24*$L$6*EXP(-$L$4*(SQRT(3)*G90/$L$10-1))+12*$L$6*EXP(-$L$4*(SQRT(4)*G90/$L$10-1))+8*$L$6*EXP(-$L$4*(SQRT(6)*G90/$L$10-1))-SQRT($L$9*$L$7^2*EXP(-2*$L$5*(G90/$L$10-1))+6*$L$7^2*EXP(-2*$L$5*(SQRT(2)*G90/$L$10-1))+24*$L$7^2*EXP(-2*$L$5*(SQRT(3)*G90/$L$10-1))+12*$L$7^2*EXP(-2*$L$5*(SQRT(4)*G90/$L$10-1))+8*$L$7^2*EXP(-2*$L$5*(SQRT(6)*G90/$L$10-1)))</f>
        <v>-2.7311090858443636</v>
      </c>
      <c r="M90">
        <f t="shared" si="9"/>
        <v>-3.830413431962814</v>
      </c>
      <c r="N90" s="13">
        <f t="shared" si="10"/>
        <v>1.3239829682694312E-6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 t="shared" si="7"/>
        <v>2.807038024121292</v>
      </c>
      <c r="H91" s="10">
        <f t="shared" si="11"/>
        <v>-3.8099170356609058</v>
      </c>
      <c r="I91">
        <f t="shared" si="8"/>
        <v>-45.719004427930869</v>
      </c>
      <c r="K91">
        <f>$L$9*$L$6*EXP(-$L$4*(G91/$L$10-1))+6*$L$6*EXP(-$L$4*(SQRT(2)*G91/$L$10-1))+24*$L$6*EXP(-$L$4*(SQRT(3)*G91/$L$10-1))+12*$L$6*EXP(-$L$4*(SQRT(4)*G91/$L$10-1))+8*$L$6*EXP(-$L$4*(SQRT(6)*G91/$L$10-1))-SQRT($L$9*$L$7^2*EXP(-2*$L$5*(G91/$L$10-1))+6*$L$7^2*EXP(-2*$L$5*(SQRT(2)*G91/$L$10-1))+24*$L$7^2*EXP(-2*$L$5*(SQRT(3)*G91/$L$10-1))+12*$L$7^2*EXP(-2*$L$5*(SQRT(4)*G91/$L$10-1))+8*$L$7^2*EXP(-2*$L$5*(SQRT(6)*G91/$L$10-1)))</f>
        <v>-2.7102556600780763</v>
      </c>
      <c r="M91">
        <f t="shared" si="9"/>
        <v>-3.8088264853122284</v>
      </c>
      <c r="N91" s="13">
        <f t="shared" si="10"/>
        <v>1.1893000630002519E-6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 t="shared" si="7"/>
        <v>2.8178184812128779</v>
      </c>
      <c r="H92" s="10">
        <f t="shared" si="11"/>
        <v>-3.7877614742981223</v>
      </c>
      <c r="I92">
        <f t="shared" si="8"/>
        <v>-45.453137691577467</v>
      </c>
      <c r="K92">
        <f>$L$9*$L$6*EXP(-$L$4*(G92/$L$10-1))+6*$L$6*EXP(-$L$4*(SQRT(2)*G92/$L$10-1))+24*$L$6*EXP(-$L$4*(SQRT(3)*G92/$L$10-1))+12*$L$6*EXP(-$L$4*(SQRT(4)*G92/$L$10-1))+8*$L$6*EXP(-$L$4*(SQRT(6)*G92/$L$10-1))-SQRT($L$9*$L$7^2*EXP(-2*$L$5*(G92/$L$10-1))+6*$L$7^2*EXP(-2*$L$5*(SQRT(2)*G92/$L$10-1))+24*$L$7^2*EXP(-2*$L$5*(SQRT(3)*G92/$L$10-1))+12*$L$7^2*EXP(-2*$L$5*(SQRT(4)*G92/$L$10-1))+8*$L$7^2*EXP(-2*$L$5*(SQRT(6)*G92/$L$10-1)))</f>
        <v>-2.6890823970222062</v>
      </c>
      <c r="M92">
        <f t="shared" si="9"/>
        <v>-3.7867354312335912</v>
      </c>
      <c r="N92" s="13">
        <f t="shared" si="10"/>
        <v>1.0527643702722144E-6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 t="shared" si="7"/>
        <v>2.8285989383044643</v>
      </c>
      <c r="H93" s="10">
        <f t="shared" si="11"/>
        <v>-3.7651293983392549</v>
      </c>
      <c r="I93">
        <f t="shared" si="8"/>
        <v>-45.181552780071058</v>
      </c>
      <c r="K93">
        <f>$L$9*$L$6*EXP(-$L$4*(G93/$L$10-1))+6*$L$6*EXP(-$L$4*(SQRT(2)*G93/$L$10-1))+24*$L$6*EXP(-$L$4*(SQRT(3)*G93/$L$10-1))+12*$L$6*EXP(-$L$4*(SQRT(4)*G93/$L$10-1))+8*$L$6*EXP(-$L$4*(SQRT(6)*G93/$L$10-1))-SQRT($L$9*$L$7^2*EXP(-2*$L$5*(G93/$L$10-1))+6*$L$7^2*EXP(-2*$L$5*(SQRT(2)*G93/$L$10-1))+24*$L$7^2*EXP(-2*$L$5*(SQRT(3)*G93/$L$10-1))+12*$L$7^2*EXP(-2*$L$5*(SQRT(4)*G93/$L$10-1))+8*$L$7^2*EXP(-2*$L$5*(SQRT(6)*G93/$L$10-1)))</f>
        <v>-2.6676205796723989</v>
      </c>
      <c r="M93">
        <f t="shared" si="9"/>
        <v>-3.7641715604408623</v>
      </c>
      <c r="N93" s="13">
        <f t="shared" si="10"/>
        <v>9.1745343959704534E-7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 t="shared" si="7"/>
        <v>2.8393793953960507</v>
      </c>
      <c r="H94" s="10">
        <f t="shared" si="11"/>
        <v>-3.7420515581630638</v>
      </c>
      <c r="I94">
        <f t="shared" si="8"/>
        <v>-44.904618697956764</v>
      </c>
      <c r="K94">
        <f>$L$9*$L$6*EXP(-$L$4*(G94/$L$10-1))+6*$L$6*EXP(-$L$4*(SQRT(2)*G94/$L$10-1))+24*$L$6*EXP(-$L$4*(SQRT(3)*G94/$L$10-1))+12*$L$6*EXP(-$L$4*(SQRT(4)*G94/$L$10-1))+8*$L$6*EXP(-$L$4*(SQRT(6)*G94/$L$10-1))-SQRT($L$9*$L$7^2*EXP(-2*$L$5*(G94/$L$10-1))+6*$L$7^2*EXP(-2*$L$5*(SQRT(2)*G94/$L$10-1))+24*$L$7^2*EXP(-2*$L$5*(SQRT(3)*G94/$L$10-1))+12*$L$7^2*EXP(-2*$L$5*(SQRT(4)*G94/$L$10-1))+8*$L$7^2*EXP(-2*$L$5*(SQRT(6)*G94/$L$10-1)))</f>
        <v>-2.6458997981278447</v>
      </c>
      <c r="M94">
        <f t="shared" si="9"/>
        <v>-3.7411649310484441</v>
      </c>
      <c r="N94" s="13">
        <f t="shared" si="10"/>
        <v>7.8610764037891019E-7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 t="shared" si="7"/>
        <v>2.8501598524876366</v>
      </c>
      <c r="H95" s="10">
        <f t="shared" si="11"/>
        <v>-3.7185574919173945</v>
      </c>
      <c r="I95">
        <f t="shared" si="8"/>
        <v>-44.622689903008734</v>
      </c>
      <c r="K95">
        <f>$L$9*$L$6*EXP(-$L$4*(G95/$L$10-1))+6*$L$6*EXP(-$L$4*(SQRT(2)*G95/$L$10-1))+24*$L$6*EXP(-$L$4*(SQRT(3)*G95/$L$10-1))+12*$L$6*EXP(-$L$4*(SQRT(4)*G95/$L$10-1))+8*$L$6*EXP(-$L$4*(SQRT(6)*G95/$L$10-1))-SQRT($L$9*$L$7^2*EXP(-2*$L$5*(G95/$L$10-1))+6*$L$7^2*EXP(-2*$L$5*(SQRT(2)*G95/$L$10-1))+24*$L$7^2*EXP(-2*$L$5*(SQRT(3)*G95/$L$10-1))+12*$L$7^2*EXP(-2*$L$5*(SQRT(4)*G95/$L$10-1))+8*$L$7^2*EXP(-2*$L$5*(SQRT(6)*G95/$L$10-1)))</f>
        <v>-2.6239480330235416</v>
      </c>
      <c r="M95">
        <f t="shared" si="9"/>
        <v>-3.7177444130680621</v>
      </c>
      <c r="N95" s="13">
        <f t="shared" si="10"/>
        <v>6.6109721523161721E-7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 t="shared" si="7"/>
        <v>2.860940309579223</v>
      </c>
      <c r="H96" s="10">
        <f t="shared" si="11"/>
        <v>-3.6946755673970073</v>
      </c>
      <c r="I96">
        <f t="shared" si="8"/>
        <v>-44.336106808764086</v>
      </c>
      <c r="K96">
        <f>$L$9*$L$6*EXP(-$L$4*(G96/$L$10-1))+6*$L$6*EXP(-$L$4*(SQRT(2)*G96/$L$10-1))+24*$L$6*EXP(-$L$4*(SQRT(3)*G96/$L$10-1))+12*$L$6*EXP(-$L$4*(SQRT(4)*G96/$L$10-1))+8*$L$6*EXP(-$L$4*(SQRT(6)*G96/$L$10-1))-SQRT($L$9*$L$7^2*EXP(-2*$L$5*(G96/$L$10-1))+6*$L$7^2*EXP(-2*$L$5*(SQRT(2)*G96/$L$10-1))+24*$L$7^2*EXP(-2*$L$5*(SQRT(3)*G96/$L$10-1))+12*$L$7^2*EXP(-2*$L$5*(SQRT(4)*G96/$L$10-1))+8*$L$7^2*EXP(-2*$L$5*(SQRT(6)*G96/$L$10-1)))</f>
        <v>-2.6017917349369433</v>
      </c>
      <c r="M96">
        <f t="shared" si="9"/>
        <v>-3.6939377313164186</v>
      </c>
      <c r="N96" s="13">
        <f t="shared" si="10"/>
        <v>5.4440208181856783E-7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 t="shared" si="7"/>
        <v>2.8717207666708089</v>
      </c>
      <c r="H97" s="10">
        <f t="shared" si="11"/>
        <v>-3.6704330225745712</v>
      </c>
      <c r="I97">
        <f t="shared" si="8"/>
        <v>-44.045196270894856</v>
      </c>
      <c r="K97">
        <f>$L$9*$L$6*EXP(-$L$4*(G97/$L$10-1))+6*$L$6*EXP(-$L$4*(SQRT(2)*G97/$L$10-1))+24*$L$6*EXP(-$L$4*(SQRT(3)*G97/$L$10-1))+12*$L$6*EXP(-$L$4*(SQRT(4)*G97/$L$10-1))+8*$L$6*EXP(-$L$4*(SQRT(6)*G97/$L$10-1))-SQRT($L$9*$L$7^2*EXP(-2*$L$5*(G97/$L$10-1))+6*$L$7^2*EXP(-2*$L$5*(SQRT(2)*G97/$L$10-1))+24*$L$7^2*EXP(-2*$L$5*(SQRT(3)*G97/$L$10-1))+12*$L$7^2*EXP(-2*$L$5*(SQRT(4)*G97/$L$10-1))+8*$L$7^2*EXP(-2*$L$5*(SQRT(6)*G97/$L$10-1)))</f>
        <v>-2.5794558999626189</v>
      </c>
      <c r="M97">
        <f t="shared" si="9"/>
        <v>-3.6697715067915029</v>
      </c>
      <c r="N97" s="13">
        <f t="shared" si="10"/>
        <v>4.3760313124843744E-7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 t="shared" si="7"/>
        <v>2.8825012237623948</v>
      </c>
      <c r="H98" s="10">
        <f t="shared" si="11"/>
        <v>-3.6458560048259105</v>
      </c>
      <c r="I98">
        <f t="shared" si="8"/>
        <v>-43.750272057910927</v>
      </c>
      <c r="K98">
        <f>$L$9*$L$6*EXP(-$L$4*(G98/$L$10-1))+6*$L$6*EXP(-$L$4*(SQRT(2)*G98/$L$10-1))+24*$L$6*EXP(-$L$4*(SQRT(3)*G98/$L$10-1))+12*$L$6*EXP(-$L$4*(SQRT(4)*G98/$L$10-1))+8*$L$6*EXP(-$L$4*(SQRT(6)*G98/$L$10-1))-SQRT($L$9*$L$7^2*EXP(-2*$L$5*(G98/$L$10-1))+6*$L$7^2*EXP(-2*$L$5*(SQRT(2)*G98/$L$10-1))+24*$L$7^2*EXP(-2*$L$5*(SQRT(3)*G98/$L$10-1))+12*$L$7^2*EXP(-2*$L$5*(SQRT(4)*G98/$L$10-1))+8*$L$7^2*EXP(-2*$L$5*(SQRT(6)*G98/$L$10-1)))</f>
        <v>-2.5569641416391606</v>
      </c>
      <c r="M98">
        <f t="shared" si="9"/>
        <v>-3.6452712965731702</v>
      </c>
      <c r="N98" s="13">
        <f t="shared" si="10"/>
        <v>3.418837408227005E-7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 t="shared" si="7"/>
        <v>2.8932816808539807</v>
      </c>
      <c r="H99" s="10">
        <f t="shared" si="11"/>
        <v>-3.6209696088893759</v>
      </c>
      <c r="I99">
        <f t="shared" si="8"/>
        <v>-43.451635306672515</v>
      </c>
      <c r="K99">
        <f>$L$9*$L$6*EXP(-$L$4*(G99/$L$10-1))+6*$L$6*EXP(-$L$4*(SQRT(2)*G99/$L$10-1))+24*$L$6*EXP(-$L$4*(SQRT(3)*G99/$L$10-1))+12*$L$6*EXP(-$L$4*(SQRT(4)*G99/$L$10-1))+8*$L$6*EXP(-$L$4*(SQRT(6)*G99/$L$10-1))-SQRT($L$9*$L$7^2*EXP(-2*$L$5*(G99/$L$10-1))+6*$L$7^2*EXP(-2*$L$5*(SQRT(2)*G99/$L$10-1))+24*$L$7^2*EXP(-2*$L$5*(SQRT(3)*G99/$L$10-1))+12*$L$7^2*EXP(-2*$L$5*(SQRT(4)*G99/$L$10-1))+8*$L$7^2*EXP(-2*$L$5*(SQRT(6)*G99/$L$10-1)))</f>
        <v>-2.5343387594037332</v>
      </c>
      <c r="M99">
        <f t="shared" si="9"/>
        <v>-3.6204616323016063</v>
      </c>
      <c r="N99" s="13">
        <f t="shared" si="10"/>
        <v>2.5804021372202209E-7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 t="shared" si="7"/>
        <v>2.9040621379455667</v>
      </c>
      <c r="H100" s="10">
        <f t="shared" si="11"/>
        <v>-3.5957979135980582</v>
      </c>
      <c r="I100">
        <f t="shared" si="8"/>
        <v>-43.149574963176697</v>
      </c>
      <c r="K100">
        <f>$L$9*$L$6*EXP(-$L$4*(G100/$L$10-1))+6*$L$6*EXP(-$L$4*(SQRT(2)*G100/$L$10-1))+24*$L$6*EXP(-$L$4*(SQRT(3)*G100/$L$10-1))+12*$L$6*EXP(-$L$4*(SQRT(4)*G100/$L$10-1))+8*$L$6*EXP(-$L$4*(SQRT(6)*G100/$L$10-1))-SQRT($L$9*$L$7^2*EXP(-2*$L$5*(G100/$L$10-1))+6*$L$7^2*EXP(-2*$L$5*(SQRT(2)*G100/$L$10-1))+24*$L$7^2*EXP(-2*$L$5*(SQRT(3)*G100/$L$10-1))+12*$L$7^2*EXP(-2*$L$5*(SQRT(4)*G100/$L$10-1))+8*$L$7^2*EXP(-2*$L$5*(SQRT(6)*G100/$L$10-1)))</f>
        <v>-2.5116008037411812</v>
      </c>
      <c r="M100">
        <f t="shared" si="9"/>
        <v>-3.5953660572851822</v>
      </c>
      <c r="N100" s="13">
        <f t="shared" si="10"/>
        <v>1.8649987497086321E-7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 t="shared" si="7"/>
        <v>2.9148425950371535</v>
      </c>
      <c r="H101" s="10">
        <f t="shared" si="11"/>
        <v>-3.5703640174224049</v>
      </c>
      <c r="I101">
        <f t="shared" si="8"/>
        <v>-42.844368209068861</v>
      </c>
      <c r="K101">
        <f>$L$9*$L$6*EXP(-$L$4*(G101/$L$10-1))+6*$L$6*EXP(-$L$4*(SQRT(2)*G101/$L$10-1))+24*$L$6*EXP(-$L$4*(SQRT(3)*G101/$L$10-1))+12*$L$6*EXP(-$L$4*(SQRT(4)*G101/$L$10-1))+8*$L$6*EXP(-$L$4*(SQRT(6)*G101/$L$10-1))-SQRT($L$9*$L$7^2*EXP(-2*$L$5*(G101/$L$10-1))+6*$L$7^2*EXP(-2*$L$5*(SQRT(2)*G101/$L$10-1))+24*$L$7^2*EXP(-2*$L$5*(SQRT(3)*G101/$L$10-1))+12*$L$7^2*EXP(-2*$L$5*(SQRT(4)*G101/$L$10-1))+8*$L$7^2*EXP(-2*$L$5*(SQRT(6)*G101/$L$10-1)))</f>
        <v>-2.4887701381865761</v>
      </c>
      <c r="M101">
        <f t="shared" si="9"/>
        <v>-3.5700071622873404</v>
      </c>
      <c r="N101" s="13">
        <f t="shared" si="10"/>
        <v>1.273455874219453E-7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 t="shared" si="7"/>
        <v>2.9256230521287394</v>
      </c>
      <c r="H102" s="10">
        <f t="shared" si="11"/>
        <v>-3.5446900728597379</v>
      </c>
      <c r="I102">
        <f t="shared" si="8"/>
        <v>-42.536280874316859</v>
      </c>
      <c r="K102">
        <f>$L$9*$L$6*EXP(-$L$4*(G102/$L$10-1))+6*$L$6*EXP(-$L$4*(SQRT(2)*G102/$L$10-1))+24*$L$6*EXP(-$L$4*(SQRT(3)*G102/$L$10-1))+12*$L$6*EXP(-$L$4*(SQRT(4)*G102/$L$10-1))+8*$L$6*EXP(-$L$4*(SQRT(6)*G102/$L$10-1))-SQRT($L$9*$L$7^2*EXP(-2*$L$5*(G102/$L$10-1))+6*$L$7^2*EXP(-2*$L$5*(SQRT(2)*G102/$L$10-1))+24*$L$7^2*EXP(-2*$L$5*(SQRT(3)*G102/$L$10-1))+12*$L$7^2*EXP(-2*$L$5*(SQRT(4)*G102/$L$10-1))+8*$L$7^2*EXP(-2*$L$5*(SQRT(6)*G102/$L$10-1)))</f>
        <v>-2.4658654983324233</v>
      </c>
      <c r="M102">
        <f t="shared" si="9"/>
        <v>-3.5444066200402586</v>
      </c>
      <c r="N102" s="13">
        <f t="shared" si="10"/>
        <v>8.0345500870753056E-8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 t="shared" si="7"/>
        <v>2.9364035092203253</v>
      </c>
      <c r="H103" s="10">
        <f t="shared" si="11"/>
        <v>-3.5187973197060729</v>
      </c>
      <c r="I103">
        <f t="shared" si="8"/>
        <v>-42.225567836472877</v>
      </c>
      <c r="K103">
        <f>$L$9*$L$6*EXP(-$L$4*(G103/$L$10-1))+6*$L$6*EXP(-$L$4*(SQRT(2)*G103/$L$10-1))+24*$L$6*EXP(-$L$4*(SQRT(3)*G103/$L$10-1))+12*$L$6*EXP(-$L$4*(SQRT(4)*G103/$L$10-1))+8*$L$6*EXP(-$L$4*(SQRT(6)*G103/$L$10-1))-SQRT($L$9*$L$7^2*EXP(-2*$L$5*(G103/$L$10-1))+6*$L$7^2*EXP(-2*$L$5*(SQRT(2)*G103/$L$10-1))+24*$L$7^2*EXP(-2*$L$5*(SQRT(3)*G103/$L$10-1))+12*$L$7^2*EXP(-2*$L$5*(SQRT(4)*G103/$L$10-1))+8*$L$7^2*EXP(-2*$L$5*(SQRT(6)*G103/$L$10-1)))</f>
        <v>-2.442904547984468</v>
      </c>
      <c r="M103">
        <f t="shared" si="9"/>
        <v>-3.5185852185312463</v>
      </c>
      <c r="N103" s="13">
        <f t="shared" si="10"/>
        <v>4.4986908362831455E-8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 t="shared" si="7"/>
        <v>2.9471839663119117</v>
      </c>
      <c r="H104" s="10">
        <f t="shared" si="11"/>
        <v>-3.4927061172445955</v>
      </c>
      <c r="I104">
        <f t="shared" si="8"/>
        <v>-41.912473406935149</v>
      </c>
      <c r="K104">
        <f>$L$9*$L$6*EXP(-$L$4*(G104/$L$10-1))+6*$L$6*EXP(-$L$4*(SQRT(2)*G104/$L$10-1))+24*$L$6*EXP(-$L$4*(SQRT(3)*G104/$L$10-1))+12*$L$6*EXP(-$L$4*(SQRT(4)*G104/$L$10-1))+8*$L$6*EXP(-$L$4*(SQRT(6)*G104/$L$10-1))-SQRT($L$9*$L$7^2*EXP(-2*$L$5*(G104/$L$10-1))+6*$L$7^2*EXP(-2*$L$5*(SQRT(2)*G104/$L$10-1))+24*$L$7^2*EXP(-2*$L$5*(SQRT(3)*G104/$L$10-1))+12*$L$7^2*EXP(-2*$L$5*(SQRT(4)*G104/$L$10-1))+8*$L$7^2*EXP(-2*$L$5*(SQRT(6)*G104/$L$10-1)))</f>
        <v>-2.4199039326031264</v>
      </c>
      <c r="M104">
        <f t="shared" si="9"/>
        <v>-3.4925628931061494</v>
      </c>
      <c r="N104" s="13">
        <f t="shared" si="10"/>
        <v>2.0513153833607504E-8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 t="shared" si="7"/>
        <v>2.9579644234034976</v>
      </c>
      <c r="H105" s="10">
        <f t="shared" si="11"/>
        <v>-3.4664359753841811</v>
      </c>
      <c r="I105">
        <f t="shared" si="8"/>
        <v>-41.597231704610174</v>
      </c>
      <c r="K105">
        <f>$L$9*$L$6*EXP(-$L$4*(G105/$L$10-1))+6*$L$6*EXP(-$L$4*(SQRT(2)*G105/$L$10-1))+24*$L$6*EXP(-$L$4*(SQRT(3)*G105/$L$10-1))+12*$L$6*EXP(-$L$4*(SQRT(4)*G105/$L$10-1))+8*$L$6*EXP(-$L$4*(SQRT(6)*G105/$L$10-1))-SQRT($L$9*$L$7^2*EXP(-2*$L$5*(G105/$L$10-1))+6*$L$7^2*EXP(-2*$L$5*(SQRT(2)*G105/$L$10-1))+24*$L$7^2*EXP(-2*$L$5*(SQRT(3)*G105/$L$10-1))+12*$L$7^2*EXP(-2*$L$5*(SQRT(4)*G105/$L$10-1))+8*$L$7^2*EXP(-2*$L$5*(SQRT(6)*G105/$L$10-1)))</f>
        <v>-2.3968793301609446</v>
      </c>
      <c r="M105">
        <f t="shared" si="9"/>
        <v>-3.4663587574323547</v>
      </c>
      <c r="N105" s="13">
        <f t="shared" si="10"/>
        <v>5.9626120842749316E-9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 t="shared" si="7"/>
        <v>2.9687448804950836</v>
      </c>
      <c r="H106" s="10">
        <f t="shared" si="11"/>
        <v>-3.440005584780307</v>
      </c>
      <c r="I106">
        <f t="shared" si="8"/>
        <v>-41.280067017363685</v>
      </c>
      <c r="K106">
        <f>$L$9*$L$6*EXP(-$L$4*(G106/$L$10-1))+6*$L$6*EXP(-$L$4*(SQRT(2)*G106/$L$10-1))+24*$L$6*EXP(-$L$4*(SQRT(3)*G106/$L$10-1))+12*$L$6*EXP(-$L$4*(SQRT(4)*G106/$L$10-1))+8*$L$6*EXP(-$L$4*(SQRT(6)*G106/$L$10-1))-SQRT($L$9*$L$7^2*EXP(-2*$L$5*(G106/$L$10-1))+6*$L$7^2*EXP(-2*$L$5*(SQRT(2)*G106/$L$10-1))+24*$L$7^2*EXP(-2*$L$5*(SQRT(3)*G106/$L$10-1))+12*$L$7^2*EXP(-2*$L$5*(SQRT(4)*G106/$L$10-1))+8*$L$7^2*EXP(-2*$L$5*(SQRT(6)*G106/$L$10-1)))</f>
        <v>-2.3738454995402338</v>
      </c>
      <c r="M106">
        <f t="shared" si="9"/>
        <v>-3.4399911333624016</v>
      </c>
      <c r="N106" s="13">
        <f t="shared" si="10"/>
        <v>2.08843479478218E-10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 t="shared" si="7"/>
        <v>2.9795253375866704</v>
      </c>
      <c r="H107" s="10">
        <f t="shared" si="11"/>
        <v>-3.4134328459697985</v>
      </c>
      <c r="I107">
        <f t="shared" si="8"/>
        <v>-40.961194151637585</v>
      </c>
      <c r="K107">
        <f>$L$9*$L$6*EXP(-$L$4*(G107/$L$10-1))+6*$L$6*EXP(-$L$4*(SQRT(2)*G107/$L$10-1))+24*$L$6*EXP(-$L$4*(SQRT(3)*G107/$L$10-1))+12*$L$6*EXP(-$L$4*(SQRT(4)*G107/$L$10-1))+8*$L$6*EXP(-$L$4*(SQRT(6)*G107/$L$10-1))-SQRT($L$9*$L$7^2*EXP(-2*$L$5*(G107/$L$10-1))+6*$L$7^2*EXP(-2*$L$5*(SQRT(2)*G107/$L$10-1))+24*$L$7^2*EXP(-2*$L$5*(SQRT(3)*G107/$L$10-1))+12*$L$7^2*EXP(-2*$L$5*(SQRT(4)*G107/$L$10-1))+8*$L$7^2*EXP(-2*$L$5*(SQRT(6)*G107/$L$10-1)))</f>
        <v>-2.3508163265890532</v>
      </c>
      <c r="M107">
        <f t="shared" si="9"/>
        <v>-3.4134775797377319</v>
      </c>
      <c r="N107" s="13">
        <f t="shared" si="10"/>
        <v>2.0011099935244814E-9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 t="shared" si="7"/>
        <v>2.9903057946782563</v>
      </c>
      <c r="H108" s="10">
        <f t="shared" si="11"/>
        <v>-3.3867348975499003</v>
      </c>
      <c r="I108">
        <f t="shared" si="8"/>
        <v>-40.640818770598806</v>
      </c>
      <c r="K108">
        <f>$L$9*$L$6*EXP(-$L$4*(G108/$L$10-1))+6*$L$6*EXP(-$L$4*(SQRT(2)*G108/$L$10-1))+24*$L$6*EXP(-$L$4*(SQRT(3)*G108/$L$10-1))+12*$L$6*EXP(-$L$4*(SQRT(4)*G108/$L$10-1))+8*$L$6*EXP(-$L$4*(SQRT(6)*G108/$L$10-1))-SQRT($L$9*$L$7^2*EXP(-2*$L$5*(G108/$L$10-1))+6*$L$7^2*EXP(-2*$L$5*(SQRT(2)*G108/$L$10-1))+24*$L$7^2*EXP(-2*$L$5*(SQRT(3)*G108/$L$10-1))+12*$L$7^2*EXP(-2*$L$5*(SQRT(4)*G108/$L$10-1))+8*$L$7^2*EXP(-2*$L$5*(SQRT(6)*G108/$L$10-1)))</f>
        <v>-2.3278048679480277</v>
      </c>
      <c r="M108">
        <f t="shared" si="9"/>
        <v>-3.3868349201705721</v>
      </c>
      <c r="N108" s="13">
        <f t="shared" si="10"/>
        <v>1.000452464604862E-8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 t="shared" si="7"/>
        <v>3.0010862517698422</v>
      </c>
      <c r="H109" s="10">
        <f t="shared" si="11"/>
        <v>-3.3599281434312696</v>
      </c>
      <c r="I109">
        <f t="shared" si="8"/>
        <v>-40.319137721175238</v>
      </c>
      <c r="K109">
        <f>$L$9*$L$6*EXP(-$L$4*(G109/$L$10-1))+6*$L$6*EXP(-$L$4*(SQRT(2)*G109/$L$10-1))+24*$L$6*EXP(-$L$4*(SQRT(3)*G109/$L$10-1))+12*$L$6*EXP(-$L$4*(SQRT(4)*G109/$L$10-1))+8*$L$6*EXP(-$L$4*(SQRT(6)*G109/$L$10-1))-SQRT($L$9*$L$7^2*EXP(-2*$L$5*(G109/$L$10-1))+6*$L$7^2*EXP(-2*$L$5*(SQRT(2)*G109/$L$10-1))+24*$L$7^2*EXP(-2*$L$5*(SQRT(3)*G109/$L$10-1))+12*$L$7^2*EXP(-2*$L$5*(SQRT(4)*G109/$L$10-1))+8*$L$7^2*EXP(-2*$L$5*(SQRT(6)*G109/$L$10-1)))</f>
        <v>-2.3048233927550785</v>
      </c>
      <c r="M109">
        <f t="shared" si="9"/>
        <v>-3.3600792698406021</v>
      </c>
      <c r="N109" s="13">
        <f t="shared" si="10"/>
        <v>2.2839191597755278E-8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 t="shared" si="7"/>
        <v>3.0118667088614282</v>
      </c>
      <c r="H110" s="10">
        <f t="shared" si="11"/>
        <v>-3.3330282791936074</v>
      </c>
      <c r="I110">
        <f t="shared" si="8"/>
        <v>-39.996339350323289</v>
      </c>
      <c r="K110">
        <f>$L$9*$L$6*EXP(-$L$4*(G110/$L$10-1))+6*$L$6*EXP(-$L$4*(SQRT(2)*G110/$L$10-1))+24*$L$6*EXP(-$L$4*(SQRT(3)*G110/$L$10-1))+12*$L$6*EXP(-$L$4*(SQRT(4)*G110/$L$10-1))+8*$L$6*EXP(-$L$4*(SQRT(6)*G110/$L$10-1))-SQRT($L$9*$L$7^2*EXP(-2*$L$5*(G110/$L$10-1))+6*$L$7^2*EXP(-2*$L$5*(SQRT(2)*G110/$L$10-1))+24*$L$7^2*EXP(-2*$L$5*(SQRT(3)*G110/$L$10-1))+12*$L$7^2*EXP(-2*$L$5*(SQRT(4)*G110/$L$10-1))+8*$L$7^2*EXP(-2*$L$5*(SQRT(6)*G110/$L$10-1)))</f>
        <v>-2.2818834223300017</v>
      </c>
      <c r="M110">
        <f t="shared" si="9"/>
        <v>-3.3332260613416755</v>
      </c>
      <c r="N110" s="13">
        <f t="shared" si="10"/>
        <v>3.9117778094429075E-8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 t="shared" si="7"/>
        <v>3.0226471659530145</v>
      </c>
      <c r="H111" s="10">
        <f t="shared" si="11"/>
        <v>-3.3060503175718177</v>
      </c>
      <c r="I111">
        <f t="shared" si="8"/>
        <v>-39.672603810861816</v>
      </c>
      <c r="K111">
        <f>$L$9*$L$6*EXP(-$L$4*(G111/$L$10-1))+6*$L$6*EXP(-$L$4*(SQRT(2)*G111/$L$10-1))+24*$L$6*EXP(-$L$4*(SQRT(3)*G111/$L$10-1))+12*$L$6*EXP(-$L$4*(SQRT(4)*G111/$L$10-1))+8*$L$6*EXP(-$L$4*(SQRT(6)*G111/$L$10-1))-SQRT($L$9*$L$7^2*EXP(-2*$L$5*(G111/$L$10-1))+6*$L$7^2*EXP(-2*$L$5*(SQRT(2)*G111/$L$10-1))+24*$L$7^2*EXP(-2*$L$5*(SQRT(3)*G111/$L$10-1))+12*$L$7^2*EXP(-2*$L$5*(SQRT(4)*G111/$L$10-1))+8*$L$7^2*EXP(-2*$L$5*(SQRT(6)*G111/$L$10-1)))</f>
        <v>-2.2589957679359278</v>
      </c>
      <c r="M111">
        <f t="shared" si="9"/>
        <v>-3.306290069612567</v>
      </c>
      <c r="N111" s="13">
        <f t="shared" si="10"/>
        <v>5.7481041043468547E-8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 t="shared" si="7"/>
        <v>3.0334276230446005</v>
      </c>
      <c r="H112" s="10">
        <f t="shared" si="11"/>
        <v>-3.2790086130997151</v>
      </c>
      <c r="I112">
        <f t="shared" si="8"/>
        <v>-39.348103357196578</v>
      </c>
      <c r="K112">
        <f>$L$9*$L$6*EXP(-$L$4*(G112/$L$10-1))+6*$L$6*EXP(-$L$4*(SQRT(2)*G112/$L$10-1))+24*$L$6*EXP(-$L$4*(SQRT(3)*G112/$L$10-1))+12*$L$6*EXP(-$L$4*(SQRT(4)*G112/$L$10-1))+8*$L$6*EXP(-$L$4*(SQRT(6)*G112/$L$10-1))-SQRT($L$9*$L$7^2*EXP(-2*$L$5*(G112/$L$10-1))+6*$L$7^2*EXP(-2*$L$5*(SQRT(2)*G112/$L$10-1))+24*$L$7^2*EXP(-2*$L$5*(SQRT(3)*G112/$L$10-1))+12*$L$7^2*EXP(-2*$L$5*(SQRT(4)*G112/$L$10-1))+8*$L$7^2*EXP(-2*$L$5*(SQRT(6)*G112/$L$10-1)))</f>
        <v>-2.236170566710042</v>
      </c>
      <c r="M112">
        <f t="shared" si="9"/>
        <v>-3.2792854359844767</v>
      </c>
      <c r="N112" s="13">
        <f t="shared" si="10"/>
        <v>7.6630909527738067E-5</v>
      </c>
      <c r="O112" s="13">
        <v>1000</v>
      </c>
    </row>
    <row r="113" spans="4:15" x14ac:dyDescent="0.4">
      <c r="D113" s="6">
        <v>0.88</v>
      </c>
      <c r="E113" s="7">
        <f t="shared" si="6"/>
        <v>-0.7939250209808465</v>
      </c>
      <c r="G113">
        <f t="shared" si="7"/>
        <v>3.0442080801361864</v>
      </c>
      <c r="H113" s="10">
        <f t="shared" si="11"/>
        <v>-3.2519168859375469</v>
      </c>
      <c r="I113">
        <f t="shared" si="8"/>
        <v>-39.023002631250563</v>
      </c>
      <c r="K113">
        <f>$L$9*$L$6*EXP(-$L$4*(G113/$L$10-1))+6*$L$6*EXP(-$L$4*(SQRT(2)*G113/$L$10-1))+24*$L$6*EXP(-$L$4*(SQRT(3)*G113/$L$10-1))+12*$L$6*EXP(-$L$4*(SQRT(4)*G113/$L$10-1))+8*$L$6*EXP(-$L$4*(SQRT(6)*G113/$L$10-1))-SQRT($L$9*$L$7^2*EXP(-2*$L$5*(G113/$L$10-1))+6*$L$7^2*EXP(-2*$L$5*(SQRT(2)*G113/$L$10-1))+24*$L$7^2*EXP(-2*$L$5*(SQRT(3)*G113/$L$10-1))+12*$L$7^2*EXP(-2*$L$5*(SQRT(4)*G113/$L$10-1))+8*$L$7^2*EXP(-2*$L$5*(SQRT(6)*G113/$L$10-1)))</f>
        <v>-2.2134173158514803</v>
      </c>
      <c r="M113">
        <f t="shared" si="9"/>
        <v>-3.252225691376804</v>
      </c>
      <c r="N113" s="13">
        <f t="shared" si="10"/>
        <v>9.5360799314735109E-5</v>
      </c>
      <c r="O113" s="13">
        <v>1000</v>
      </c>
    </row>
    <row r="114" spans="4:15" x14ac:dyDescent="0.4">
      <c r="D114" s="6">
        <v>0.9</v>
      </c>
      <c r="E114" s="7">
        <f t="shared" si="6"/>
        <v>-0.7873018176046831</v>
      </c>
      <c r="G114">
        <f t="shared" si="7"/>
        <v>3.0549885372277723</v>
      </c>
      <c r="H114" s="10">
        <f t="shared" si="11"/>
        <v>-3.2247882449087824</v>
      </c>
      <c r="I114">
        <f t="shared" si="8"/>
        <v>-38.697458938905385</v>
      </c>
      <c r="K114">
        <f>$L$9*$L$6*EXP(-$L$4*(G114/$L$10-1))+6*$L$6*EXP(-$L$4*(SQRT(2)*G114/$L$10-1))+24*$L$6*EXP(-$L$4*(SQRT(3)*G114/$L$10-1))+12*$L$6*EXP(-$L$4*(SQRT(4)*G114/$L$10-1))+8*$L$6*EXP(-$L$4*(SQRT(6)*G114/$L$10-1))-SQRT($L$9*$L$7^2*EXP(-2*$L$5*(G114/$L$10-1))+6*$L$7^2*EXP(-2*$L$5*(SQRT(2)*G114/$L$10-1))+24*$L$7^2*EXP(-2*$L$5*(SQRT(3)*G114/$L$10-1))+12*$L$7^2*EXP(-2*$L$5*(SQRT(4)*G114/$L$10-1))+8*$L$7^2*EXP(-2*$L$5*(SQRT(6)*G114/$L$10-1)))</f>
        <v>-2.1907449051501473</v>
      </c>
      <c r="M114">
        <f t="shared" si="9"/>
        <v>-3.2251237786715725</v>
      </c>
      <c r="N114" s="13">
        <f t="shared" si="10"/>
        <v>1.1258290597212559E-4</v>
      </c>
      <c r="O114" s="13">
        <v>1000</v>
      </c>
    </row>
    <row r="115" spans="4:15" x14ac:dyDescent="0.4">
      <c r="D115" s="6">
        <v>0.92</v>
      </c>
      <c r="E115" s="7">
        <f t="shared" si="6"/>
        <v>-0.78067265863546809</v>
      </c>
      <c r="G115">
        <f t="shared" si="7"/>
        <v>3.0657689943193591</v>
      </c>
      <c r="H115" s="10">
        <f t="shared" si="11"/>
        <v>-3.1976352097708771</v>
      </c>
      <c r="I115">
        <f t="shared" si="8"/>
        <v>-38.371622517250529</v>
      </c>
      <c r="K115">
        <f>$L$9*$L$6*EXP(-$L$4*(G115/$L$10-1))+6*$L$6*EXP(-$L$4*(SQRT(2)*G115/$L$10-1))+24*$L$6*EXP(-$L$4*(SQRT(3)*G115/$L$10-1))+12*$L$6*EXP(-$L$4*(SQRT(4)*G115/$L$10-1))+8*$L$6*EXP(-$L$4*(SQRT(6)*G115/$L$10-1))-SQRT($L$9*$L$7^2*EXP(-2*$L$5*(G115/$L$10-1))+6*$L$7^2*EXP(-2*$L$5*(SQRT(2)*G115/$L$10-1))+24*$L$7^2*EXP(-2*$L$5*(SQRT(3)*G115/$L$10-1))+12*$L$7^2*EXP(-2*$L$5*(SQRT(4)*G115/$L$10-1))+8*$L$7^2*EXP(-2*$L$5*(SQRT(6)*G115/$L$10-1)))</f>
        <v>-2.1681616479361101</v>
      </c>
      <c r="M115">
        <f t="shared" si="9"/>
        <v>-3.1979920742957479</v>
      </c>
      <c r="N115" s="13">
        <f t="shared" si="10"/>
        <v>1.2735228911128023E-7</v>
      </c>
      <c r="O115" s="13">
        <v>1</v>
      </c>
    </row>
    <row r="116" spans="4:15" x14ac:dyDescent="0.4">
      <c r="D116" s="6">
        <v>0.94</v>
      </c>
      <c r="E116" s="7">
        <f t="shared" si="6"/>
        <v>-0.7740404620957021</v>
      </c>
      <c r="G116">
        <f t="shared" si="7"/>
        <v>3.076549451410945</v>
      </c>
      <c r="H116" s="10">
        <f t="shared" si="11"/>
        <v>-3.1704697327439959</v>
      </c>
      <c r="I116">
        <f t="shared" si="8"/>
        <v>-38.045636792927951</v>
      </c>
      <c r="K116">
        <f>$L$9*$L$6*EXP(-$L$4*(G116/$L$10-1))+6*$L$6*EXP(-$L$4*(SQRT(2)*G116/$L$10-1))+24*$L$6*EXP(-$L$4*(SQRT(3)*G116/$L$10-1))+12*$L$6*EXP(-$L$4*(SQRT(4)*G116/$L$10-1))+8*$L$6*EXP(-$L$4*(SQRT(6)*G116/$L$10-1))-SQRT($L$9*$L$7^2*EXP(-2*$L$5*(G116/$L$10-1))+6*$L$7^2*EXP(-2*$L$5*(SQRT(2)*G116/$L$10-1))+24*$L$7^2*EXP(-2*$L$5*(SQRT(3)*G116/$L$10-1))+12*$L$7^2*EXP(-2*$L$5*(SQRT(4)*G116/$L$10-1))+8*$L$7^2*EXP(-2*$L$5*(SQRT(6)*G116/$L$10-1)))</f>
        <v>-2.1456753105254771</v>
      </c>
      <c r="M116">
        <f t="shared" si="9"/>
        <v>-3.1708424090396532</v>
      </c>
      <c r="N116" s="13">
        <f t="shared" si="10"/>
        <v>1.388876213448418E-7</v>
      </c>
      <c r="O116" s="13">
        <v>1</v>
      </c>
    </row>
    <row r="117" spans="4:15" x14ac:dyDescent="0.4">
      <c r="D117" s="6">
        <v>0.96</v>
      </c>
      <c r="E117" s="7">
        <f t="shared" si="6"/>
        <v>-0.76740801252952351</v>
      </c>
      <c r="G117">
        <f t="shared" si="7"/>
        <v>3.087329908502531</v>
      </c>
      <c r="H117" s="10">
        <f t="shared" si="11"/>
        <v>-3.1433032193209285</v>
      </c>
      <c r="I117">
        <f t="shared" si="8"/>
        <v>-37.71963863185114</v>
      </c>
      <c r="K117">
        <f>$L$9*$L$6*EXP(-$L$4*(G117/$L$10-1))+6*$L$6*EXP(-$L$4*(SQRT(2)*G117/$L$10-1))+24*$L$6*EXP(-$L$4*(SQRT(3)*G117/$L$10-1))+12*$L$6*EXP(-$L$4*(SQRT(4)*G117/$L$10-1))+8*$L$6*EXP(-$L$4*(SQRT(6)*G117/$L$10-1))-SQRT($L$9*$L$7^2*EXP(-2*$L$5*(G117/$L$10-1))+6*$L$7^2*EXP(-2*$L$5*(SQRT(2)*G117/$L$10-1))+24*$L$7^2*EXP(-2*$L$5*(SQRT(3)*G117/$L$10-1))+12*$L$7^2*EXP(-2*$L$5*(SQRT(4)*G117/$L$10-1))+8*$L$7^2*EXP(-2*$L$5*(SQRT(6)*G117/$L$10-1)))</f>
        <v>-2.1232931402349413</v>
      </c>
      <c r="M117">
        <f t="shared" si="9"/>
        <v>-3.143686088138602</v>
      </c>
      <c r="N117" s="13">
        <f t="shared" si="10"/>
        <v>1.4658853154667709E-7</v>
      </c>
      <c r="O117" s="13">
        <v>1</v>
      </c>
    </row>
    <row r="118" spans="4:15" x14ac:dyDescent="0.4">
      <c r="D118" s="6">
        <v>0.98</v>
      </c>
      <c r="E118" s="7">
        <f t="shared" si="6"/>
        <v>-0.7607779659132784</v>
      </c>
      <c r="G118">
        <f t="shared" si="7"/>
        <v>3.0981103655941173</v>
      </c>
      <c r="H118" s="10">
        <f t="shared" si="11"/>
        <v>-3.1161465483807889</v>
      </c>
      <c r="I118">
        <f t="shared" si="8"/>
        <v>-37.393758580569468</v>
      </c>
      <c r="K118">
        <f>$L$9*$L$6*EXP(-$L$4*(G118/$L$10-1))+6*$L$6*EXP(-$L$4*(SQRT(2)*G118/$L$10-1))+24*$L$6*EXP(-$L$4*(SQRT(3)*G118/$L$10-1))+12*$L$6*EXP(-$L$4*(SQRT(4)*G118/$L$10-1))+8*$L$6*EXP(-$L$4*(SQRT(6)*G118/$L$10-1))-SQRT($L$9*$L$7^2*EXP(-2*$L$5*(G118/$L$10-1))+6*$L$7^2*EXP(-2*$L$5*(SQRT(2)*G118/$L$10-1))+24*$L$7^2*EXP(-2*$L$5*(SQRT(3)*G118/$L$10-1))+12*$L$7^2*EXP(-2*$L$5*(SQRT(4)*G118/$L$10-1))+8*$L$7^2*EXP(-2*$L$5*(SQRT(6)*G118/$L$10-1)))</f>
        <v>-2.1010218920337986</v>
      </c>
      <c r="M118">
        <f t="shared" si="9"/>
        <v>-3.1165339106439789</v>
      </c>
      <c r="N118" s="13">
        <f t="shared" si="10"/>
        <v>1.5004952294370017E-7</v>
      </c>
      <c r="O118" s="13">
        <v>1</v>
      </c>
    </row>
    <row r="119" spans="4:15" x14ac:dyDescent="0.4">
      <c r="D119" s="6">
        <v>1</v>
      </c>
      <c r="E119" s="7">
        <f t="shared" si="6"/>
        <v>-0.75415285440145674</v>
      </c>
      <c r="G119">
        <f t="shared" si="7"/>
        <v>3.1088908226857033</v>
      </c>
      <c r="H119" s="10">
        <f t="shared" si="11"/>
        <v>-3.0890100916283667</v>
      </c>
      <c r="I119">
        <f t="shared" si="8"/>
        <v>-37.068121099540399</v>
      </c>
      <c r="K119">
        <f>$L$9*$L$6*EXP(-$L$4*(G119/$L$10-1))+6*$L$6*EXP(-$L$4*(SQRT(2)*G119/$L$10-1))+24*$L$6*EXP(-$L$4*(SQRT(3)*G119/$L$10-1))+12*$L$6*EXP(-$L$4*(SQRT(4)*G119/$L$10-1))+8*$L$6*EXP(-$L$4*(SQRT(6)*G119/$L$10-1))-SQRT($L$9*$L$7^2*EXP(-2*$L$5*(G119/$L$10-1))+6*$L$7^2*EXP(-2*$L$5*(SQRT(2)*G119/$L$10-1))+24*$L$7^2*EXP(-2*$L$5*(SQRT(3)*G119/$L$10-1))+12*$L$7^2*EXP(-2*$L$5*(SQRT(4)*G119/$L$10-1))+8*$L$7^2*EXP(-2*$L$5*(SQRT(6)*G119/$L$10-1)))</f>
        <v>-2.0788678538988594</v>
      </c>
      <c r="M119">
        <f t="shared" si="9"/>
        <v>-3.0893961881089167</v>
      </c>
      <c r="N119" s="13">
        <f t="shared" si="10"/>
        <v>1.4907049229308969E-7</v>
      </c>
      <c r="O119" s="13">
        <v>1</v>
      </c>
    </row>
    <row r="120" spans="4:15" x14ac:dyDescent="0.4">
      <c r="D120" s="6">
        <v>1.02</v>
      </c>
      <c r="E120" s="7">
        <f t="shared" si="6"/>
        <v>-0.74753509091317782</v>
      </c>
      <c r="G120">
        <f t="shared" si="7"/>
        <v>3.1196712797772892</v>
      </c>
      <c r="H120" s="10">
        <f t="shared" si="11"/>
        <v>-3.0619037323803759</v>
      </c>
      <c r="I120">
        <f t="shared" si="8"/>
        <v>-36.742844788564511</v>
      </c>
      <c r="K120">
        <f>$L$9*$L$6*EXP(-$L$4*(G120/$L$10-1))+6*$L$6*EXP(-$L$4*(SQRT(2)*G120/$L$10-1))+24*$L$6*EXP(-$L$4*(SQRT(3)*G120/$L$10-1))+12*$L$6*EXP(-$L$4*(SQRT(4)*G120/$L$10-1))+8*$L$6*EXP(-$L$4*(SQRT(6)*G120/$L$10-1))-SQRT($L$9*$L$7^2*EXP(-2*$L$5*(G120/$L$10-1))+6*$L$7^2*EXP(-2*$L$5*(SQRT(2)*G120/$L$10-1))+24*$L$7^2*EXP(-2*$L$5*(SQRT(3)*G120/$L$10-1))+12*$L$7^2*EXP(-2*$L$5*(SQRT(4)*G120/$L$10-1))+8*$L$7^2*EXP(-2*$L$5*(SQRT(6)*G120/$L$10-1)))</f>
        <v>-2.0568368709346023</v>
      </c>
      <c r="M120">
        <f t="shared" si="9"/>
        <v>-3.0622827626129245</v>
      </c>
      <c r="N120" s="13">
        <f t="shared" si="10"/>
        <v>1.4366391718584117E-7</v>
      </c>
      <c r="O120" s="13">
        <v>1</v>
      </c>
    </row>
    <row r="121" spans="4:15" x14ac:dyDescent="0.4">
      <c r="D121" s="6">
        <v>1.04</v>
      </c>
      <c r="E121" s="7">
        <f t="shared" si="6"/>
        <v>-0.74092697356425563</v>
      </c>
      <c r="G121">
        <f t="shared" si="7"/>
        <v>3.130451736868876</v>
      </c>
      <c r="H121" s="10">
        <f t="shared" si="11"/>
        <v>-3.0348368837191906</v>
      </c>
      <c r="I121">
        <f t="shared" si="8"/>
        <v>-36.418042604630287</v>
      </c>
      <c r="K121">
        <f>$L$9*$L$6*EXP(-$L$4*(G121/$L$10-1))+6*$L$6*EXP(-$L$4*(SQRT(2)*G121/$L$10-1))+24*$L$6*EXP(-$L$4*(SQRT(3)*G121/$L$10-1))+12*$L$6*EXP(-$L$4*(SQRT(4)*G121/$L$10-1))+8*$L$6*EXP(-$L$4*(SQRT(6)*G121/$L$10-1))-SQRT($L$9*$L$7^2*EXP(-2*$L$5*(G121/$L$10-1))+6*$L$7^2*EXP(-2*$L$5*(SQRT(2)*G121/$L$10-1))+24*$L$7^2*EXP(-2*$L$5*(SQRT(3)*G121/$L$10-1))+12*$L$7^2*EXP(-2*$L$5*(SQRT(4)*G121/$L$10-1))+8*$L$7^2*EXP(-2*$L$5*(SQRT(6)*G121/$L$10-1)))</f>
        <v>-2.0349343683178813</v>
      </c>
      <c r="M121">
        <f t="shared" si="9"/>
        <v>-3.0352030241488483</v>
      </c>
      <c r="N121" s="13">
        <f t="shared" si="10"/>
        <v>1.3405881422997541E-7</v>
      </c>
      <c r="O121" s="13">
        <v>1</v>
      </c>
    </row>
    <row r="122" spans="4:15" x14ac:dyDescent="0.4">
      <c r="D122" s="6">
        <v>1.06</v>
      </c>
      <c r="E122" s="7">
        <f t="shared" si="6"/>
        <v>-0.73433068994972139</v>
      </c>
      <c r="G122">
        <f t="shared" si="7"/>
        <v>3.1412321939604619</v>
      </c>
      <c r="H122" s="10">
        <f t="shared" si="11"/>
        <v>-3.0078185060340585</v>
      </c>
      <c r="I122">
        <f t="shared" si="8"/>
        <v>-36.093822072408699</v>
      </c>
      <c r="K122">
        <f>$L$9*$L$6*EXP(-$L$4*(G122/$L$10-1))+6*$L$6*EXP(-$L$4*(SQRT(2)*G122/$L$10-1))+24*$L$6*EXP(-$L$4*(SQRT(3)*G122/$L$10-1))+12*$L$6*EXP(-$L$4*(SQRT(4)*G122/$L$10-1))+8*$L$6*EXP(-$L$4*(SQRT(6)*G122/$L$10-1))-SQRT($L$9*$L$7^2*EXP(-2*$L$5*(G122/$L$10-1))+6*$L$7^2*EXP(-2*$L$5*(SQRT(2)*G122/$L$10-1))+24*$L$7^2*EXP(-2*$L$5*(SQRT(3)*G122/$L$10-1))+12*$L$7^2*EXP(-2*$L$5*(SQRT(4)*G122/$L$10-1))+8*$L$7^2*EXP(-2*$L$5*(SQRT(6)*G122/$L$10-1)))</f>
        <v>-2.0131653731236971</v>
      </c>
      <c r="M122">
        <f t="shared" si="9"/>
        <v>-3.0081659273947694</v>
      </c>
      <c r="N122" s="13">
        <f t="shared" si="10"/>
        <v>1.2070160187818862E-7</v>
      </c>
      <c r="O122" s="13">
        <v>1</v>
      </c>
    </row>
    <row r="123" spans="4:15" x14ac:dyDescent="0.4">
      <c r="D123" s="6">
        <v>1.08</v>
      </c>
      <c r="E123" s="7">
        <f t="shared" si="6"/>
        <v>-0.72774832128153533</v>
      </c>
      <c r="G123">
        <f t="shared" si="7"/>
        <v>3.1520126510520479</v>
      </c>
      <c r="H123" s="10">
        <f t="shared" si="11"/>
        <v>-2.9808571239691686</v>
      </c>
      <c r="I123">
        <f t="shared" si="8"/>
        <v>-35.770285487630019</v>
      </c>
      <c r="K123">
        <f>$L$9*$L$6*EXP(-$L$4*(G123/$L$10-1))+6*$L$6*EXP(-$L$4*(SQRT(2)*G123/$L$10-1))+24*$L$6*EXP(-$L$4*(SQRT(3)*G123/$L$10-1))+12*$L$6*EXP(-$L$4*(SQRT(4)*G123/$L$10-1))+8*$L$6*EXP(-$L$4*(SQRT(6)*G123/$L$10-1))-SQRT($L$9*$L$7^2*EXP(-2*$L$5*(G123/$L$10-1))+6*$L$7^2*EXP(-2*$L$5*(SQRT(2)*G123/$L$10-1))+24*$L$7^2*EXP(-2*$L$5*(SQRT(3)*G123/$L$10-1))+12*$L$7^2*EXP(-2*$L$5*(SQRT(4)*G123/$L$10-1))+8*$L$7^2*EXP(-2*$L$5*(SQRT(6)*G123/$L$10-1)))</f>
        <v>-1.9915345350857774</v>
      </c>
      <c r="M123">
        <f t="shared" si="9"/>
        <v>-2.9811800078925468</v>
      </c>
      <c r="N123" s="13">
        <f t="shared" si="10"/>
        <v>1.0425402797610144E-7</v>
      </c>
      <c r="O123" s="13">
        <v>1</v>
      </c>
    </row>
    <row r="124" spans="4:15" x14ac:dyDescent="0.4">
      <c r="D124" s="6">
        <v>1.1000000000000001</v>
      </c>
      <c r="E124" s="7">
        <f t="shared" si="6"/>
        <v>-0.72118184638607419</v>
      </c>
      <c r="G124">
        <f t="shared" si="7"/>
        <v>3.1627931081436338</v>
      </c>
      <c r="H124" s="10">
        <f t="shared" si="11"/>
        <v>-2.9539608427973603</v>
      </c>
      <c r="I124">
        <f t="shared" si="8"/>
        <v>-35.44753011356832</v>
      </c>
      <c r="K124">
        <f>$L$9*$L$6*EXP(-$L$4*(G124/$L$10-1))+6*$L$6*EXP(-$L$4*(SQRT(2)*G124/$L$10-1))+24*$L$6*EXP(-$L$4*(SQRT(3)*G124/$L$10-1))+12*$L$6*EXP(-$L$4*(SQRT(4)*G124/$L$10-1))+8*$L$6*EXP(-$L$4*(SQRT(6)*G124/$L$10-1))-SQRT($L$9*$L$7^2*EXP(-2*$L$5*(G124/$L$10-1))+6*$L$7^2*EXP(-2*$L$5*(SQRT(2)*G124/$L$10-1))+24*$L$7^2*EXP(-2*$L$5*(SQRT(3)*G124/$L$10-1))+12*$L$7^2*EXP(-2*$L$5*(SQRT(4)*G124/$L$10-1))+8*$L$7^2*EXP(-2*$L$5*(SQRT(6)*G124/$L$10-1)))</f>
        <v>-1.9700461463431935</v>
      </c>
      <c r="M124">
        <f t="shared" si="9"/>
        <v>-2.9542533976540342</v>
      </c>
      <c r="N124" s="13">
        <f t="shared" si="10"/>
        <v>8.558834416348554E-8</v>
      </c>
      <c r="O124" s="13">
        <v>1</v>
      </c>
    </row>
    <row r="125" spans="4:15" x14ac:dyDescent="0.4">
      <c r="D125" s="6">
        <v>1.1200000000000001</v>
      </c>
      <c r="E125" s="7">
        <f t="shared" si="6"/>
        <v>-0.71463314556585156</v>
      </c>
      <c r="G125">
        <f t="shared" si="7"/>
        <v>3.1735735652352197</v>
      </c>
      <c r="H125" s="10">
        <f t="shared" si="11"/>
        <v>-2.9271373642377281</v>
      </c>
      <c r="I125">
        <f t="shared" si="8"/>
        <v>-35.125648370852737</v>
      </c>
      <c r="K125">
        <f>$L$9*$L$6*EXP(-$L$4*(G125/$L$10-1))+6*$L$6*EXP(-$L$4*(SQRT(2)*G125/$L$10-1))+24*$L$6*EXP(-$L$4*(SQRT(3)*G125/$L$10-1))+12*$L$6*EXP(-$L$4*(SQRT(4)*G125/$L$10-1))+8*$L$6*EXP(-$L$4*(SQRT(6)*G125/$L$10-1))-SQRT($L$9*$L$7^2*EXP(-2*$L$5*(G125/$L$10-1))+6*$L$7^2*EXP(-2*$L$5*(SQRT(2)*G125/$L$10-1))+24*$L$7^2*EXP(-2*$L$5*(SQRT(3)*G125/$L$10-1))+12*$L$7^2*EXP(-2*$L$5*(SQRT(4)*G125/$L$10-1))+8*$L$7^2*EXP(-2*$L$5*(SQRT(6)*G125/$L$10-1)))</f>
        <v>-1.9487041602217463</v>
      </c>
      <c r="M125">
        <f t="shared" si="9"/>
        <v>-2.9273938402151303</v>
      </c>
      <c r="N125" s="13">
        <f t="shared" si="10"/>
        <v>6.5779926984410197E-8</v>
      </c>
      <c r="O125" s="13">
        <v>1</v>
      </c>
    </row>
    <row r="126" spans="4:15" x14ac:dyDescent="0.4">
      <c r="D126" s="6">
        <v>1.1399999999999999</v>
      </c>
      <c r="E126" s="7">
        <f t="shared" si="6"/>
        <v>-0.70810400432978104</v>
      </c>
      <c r="G126">
        <f t="shared" si="7"/>
        <v>3.1843540223268061</v>
      </c>
      <c r="H126" s="10">
        <f t="shared" si="11"/>
        <v>-2.9003940017347833</v>
      </c>
      <c r="I126">
        <f t="shared" si="8"/>
        <v>-34.8047280208174</v>
      </c>
      <c r="K126">
        <f>$L$9*$L$6*EXP(-$L$4*(G126/$L$10-1))+6*$L$6*EXP(-$L$4*(SQRT(2)*G126/$L$10-1))+24*$L$6*EXP(-$L$4*(SQRT(3)*G126/$L$10-1))+12*$L$6*EXP(-$L$4*(SQRT(4)*G126/$L$10-1))+8*$L$6*EXP(-$L$4*(SQRT(6)*G126/$L$10-1))-SQRT($L$9*$L$7^2*EXP(-2*$L$5*(G126/$L$10-1))+6*$L$7^2*EXP(-2*$L$5*(SQRT(2)*G126/$L$10-1))+24*$L$7^2*EXP(-2*$L$5*(SQRT(3)*G126/$L$10-1))+12*$L$7^2*EXP(-2*$L$5*(SQRT(4)*G126/$L$10-1))+8*$L$7^2*EXP(-2*$L$5*(SQRT(6)*G126/$L$10-1)))</f>
        <v>-1.9275122090965247</v>
      </c>
      <c r="M126">
        <f t="shared" si="9"/>
        <v>-2.9006087051571776</v>
      </c>
      <c r="N126" s="13">
        <f t="shared" si="10"/>
        <v>4.6097559587811883E-8</v>
      </c>
      <c r="O126" s="13">
        <v>1</v>
      </c>
    </row>
    <row r="127" spans="4:15" x14ac:dyDescent="0.4">
      <c r="D127" s="6">
        <v>1.1599999999999999</v>
      </c>
      <c r="E127" s="7">
        <f t="shared" si="6"/>
        <v>-0.70159611699617419</v>
      </c>
      <c r="G127">
        <f t="shared" si="7"/>
        <v>3.195134479418392</v>
      </c>
      <c r="H127" s="10">
        <f t="shared" si="11"/>
        <v>-2.87373769521633</v>
      </c>
      <c r="I127">
        <f t="shared" si="8"/>
        <v>-34.484852342595957</v>
      </c>
      <c r="K127">
        <f>$L$9*$L$6*EXP(-$L$4*(G127/$L$10-1))+6*$L$6*EXP(-$L$4*(SQRT(2)*G127/$L$10-1))+24*$L$6*EXP(-$L$4*(SQRT(3)*G127/$L$10-1))+12*$L$6*EXP(-$L$4*(SQRT(4)*G127/$L$10-1))+8*$L$6*EXP(-$L$4*(SQRT(6)*G127/$L$10-1))-SQRT($L$9*$L$7^2*EXP(-2*$L$5*(G127/$L$10-1))+6*$L$7^2*EXP(-2*$L$5*(SQRT(2)*G127/$L$10-1))+24*$L$7^2*EXP(-2*$L$5*(SQRT(3)*G127/$L$10-1))+12*$L$7^2*EXP(-2*$L$5*(SQRT(4)*G127/$L$10-1))+8*$L$7^2*EXP(-2*$L$5*(SQRT(6)*G127/$L$10-1)))</f>
        <v>-1.9064736213798286</v>
      </c>
      <c r="M127">
        <f t="shared" si="9"/>
        <v>-2.8739050021144861</v>
      </c>
      <c r="N127" s="13">
        <f t="shared" si="10"/>
        <v>2.7991598170591434E-8</v>
      </c>
      <c r="O127" s="13">
        <v>1</v>
      </c>
    </row>
    <row r="128" spans="4:15" x14ac:dyDescent="0.4">
      <c r="D128" s="6">
        <v>1.18</v>
      </c>
      <c r="E128" s="7">
        <f t="shared" si="6"/>
        <v>-0.6951110901725307</v>
      </c>
      <c r="G128">
        <f t="shared" si="7"/>
        <v>3.2059149365099779</v>
      </c>
      <c r="H128" s="10">
        <f t="shared" si="11"/>
        <v>-2.8471750253466861</v>
      </c>
      <c r="I128">
        <f t="shared" si="8"/>
        <v>-34.166100304160231</v>
      </c>
      <c r="K128">
        <f>$L$9*$L$6*EXP(-$L$4*(G128/$L$10-1))+6*$L$6*EXP(-$L$4*(SQRT(2)*G128/$L$10-1))+24*$L$6*EXP(-$L$4*(SQRT(3)*G128/$L$10-1))+12*$L$6*EXP(-$L$4*(SQRT(4)*G128/$L$10-1))+8*$L$6*EXP(-$L$4*(SQRT(6)*G128/$L$10-1))-SQRT($L$9*$L$7^2*EXP(-2*$L$5*(G128/$L$10-1))+6*$L$7^2*EXP(-2*$L$5*(SQRT(2)*G128/$L$10-1))+24*$L$7^2*EXP(-2*$L$5*(SQRT(3)*G128/$L$10-1))+12*$L$7^2*EXP(-2*$L$5*(SQRT(4)*G128/$L$10-1))+8*$L$7^2*EXP(-2*$L$5*(SQRT(6)*G128/$L$10-1)))</f>
        <v>-1.8855914376765162</v>
      </c>
      <c r="M128">
        <f t="shared" si="9"/>
        <v>-2.8472893942860784</v>
      </c>
      <c r="N128" s="13">
        <f t="shared" si="10"/>
        <v>1.3080254297723598E-8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 t="shared" si="7"/>
        <v>3.2166953936015648</v>
      </c>
      <c r="H129" s="10">
        <f t="shared" si="11"/>
        <v>-2.8207122272913776</v>
      </c>
      <c r="I129">
        <f t="shared" si="8"/>
        <v>-33.848546727496533</v>
      </c>
      <c r="K129">
        <f>$L$9*$L$6*EXP(-$L$4*(G129/$L$10-1))+6*$L$6*EXP(-$L$4*(SQRT(2)*G129/$L$10-1))+24*$L$6*EXP(-$L$4*(SQRT(3)*G129/$L$10-1))+12*$L$6*EXP(-$L$4*(SQRT(4)*G129/$L$10-1))+8*$L$6*EXP(-$L$4*(SQRT(6)*G129/$L$10-1))-SQRT($L$9*$L$7^2*EXP(-2*$L$5*(G129/$L$10-1))+6*$L$7^2*EXP(-2*$L$5*(SQRT(2)*G129/$L$10-1))+24*$L$7^2*EXP(-2*$L$5*(SQRT(3)*G129/$L$10-1))+12*$L$7^2*EXP(-2*$L$5*(SQRT(4)*G129/$L$10-1))+8*$L$7^2*EXP(-2*$L$5*(SQRT(6)*G129/$L$10-1)))</f>
        <v>-1.8648684261468269</v>
      </c>
      <c r="M129">
        <f t="shared" si="9"/>
        <v>-2.8207682114691406</v>
      </c>
      <c r="N129" s="13">
        <f t="shared" si="10"/>
        <v>3.1342281597969358E-9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 t="shared" si="7"/>
        <v>3.2274758506931507</v>
      </c>
      <c r="H130" s="10">
        <f t="shared" si="11"/>
        <v>-2.7943552040089328</v>
      </c>
      <c r="I130">
        <f t="shared" si="8"/>
        <v>-33.53226244810719</v>
      </c>
      <c r="K130">
        <f>$L$9*$L$6*EXP(-$L$4*(G130/$L$10-1))+6*$L$6*EXP(-$L$4*(SQRT(2)*G130/$L$10-1))+24*$L$6*EXP(-$L$4*(SQRT(3)*G130/$L$10-1))+12*$L$6*EXP(-$L$4*(SQRT(4)*G130/$L$10-1))+8*$L$6*EXP(-$L$4*(SQRT(6)*G130/$L$10-1))-SQRT($L$9*$L$7^2*EXP(-2*$L$5*(G130/$L$10-1))+6*$L$7^2*EXP(-2*$L$5*(SQRT(2)*G130/$L$10-1))+24*$L$7^2*EXP(-2*$L$5*(SQRT(3)*G130/$L$10-1))+12*$L$7^2*EXP(-2*$L$5*(SQRT(4)*G130/$L$10-1))+8*$L$7^2*EXP(-2*$L$5*(SQRT(6)*G130/$L$10-1)))</f>
        <v>-1.8443070971148152</v>
      </c>
      <c r="M130">
        <f t="shared" si="9"/>
        <v>-2.7943474626309954</v>
      </c>
      <c r="N130" s="13">
        <f t="shared" si="10"/>
        <v>5.9928932368945583E-11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 t="shared" si="7"/>
        <v>3.2382563077847366</v>
      </c>
      <c r="H131" s="10">
        <f t="shared" si="11"/>
        <v>-2.7681095390849624</v>
      </c>
      <c r="I131">
        <f t="shared" si="8"/>
        <v>-33.217314469019549</v>
      </c>
      <c r="K131">
        <f>$L$9*$L$6*EXP(-$L$4*(G131/$L$10-1))+6*$L$6*EXP(-$L$4*(SQRT(2)*G131/$L$10-1))+24*$L$6*EXP(-$L$4*(SQRT(3)*G131/$L$10-1))+12*$L$6*EXP(-$L$4*(SQRT(4)*G131/$L$10-1))+8*$L$6*EXP(-$L$4*(SQRT(6)*G131/$L$10-1))-SQRT($L$9*$L$7^2*EXP(-2*$L$5*(G131/$L$10-1))+6*$L$7^2*EXP(-2*$L$5*(SQRT(2)*G131/$L$10-1))+24*$L$7^2*EXP(-2*$L$5*(SQRT(3)*G131/$L$10-1))+12*$L$7^2*EXP(-2*$L$5*(SQRT(4)*G131/$L$10-1))+8*$L$7^2*EXP(-2*$L$5*(SQRT(6)*G131/$L$10-1)))</f>
        <v>-1.8239097169586853</v>
      </c>
      <c r="M131">
        <f t="shared" si="9"/>
        <v>-2.7680328480358214</v>
      </c>
      <c r="N131" s="13">
        <f t="shared" si="10"/>
        <v>5.8815170183452332E-9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 t="shared" si="7"/>
        <v>3.2490367648763225</v>
      </c>
      <c r="H132" s="10">
        <f t="shared" si="11"/>
        <v>-2.7419805091231999</v>
      </c>
      <c r="I132">
        <f t="shared" si="8"/>
        <v>-32.903766109478397</v>
      </c>
      <c r="K132">
        <f>$L$9*$L$6*EXP(-$L$4*(G132/$L$10-1))+6*$L$6*EXP(-$L$4*(SQRT(2)*G132/$L$10-1))+24*$L$6*EXP(-$L$4*(SQRT(3)*G132/$L$10-1))+12*$L$6*EXP(-$L$4*(SQRT(4)*G132/$L$10-1))+8*$L$6*EXP(-$L$4*(SQRT(6)*G132/$L$10-1))-SQRT($L$9*$L$7^2*EXP(-2*$L$5*(G132/$L$10-1))+6*$L$7^2*EXP(-2*$L$5*(SQRT(2)*G132/$L$10-1))+24*$L$7^2*EXP(-2*$L$5*(SQRT(3)*G132/$L$10-1))+12*$L$7^2*EXP(-2*$L$5*(SQRT(4)*G132/$L$10-1))+8*$L$7^2*EXP(-2*$L$5*(SQRT(6)*G132/$L$10-1)))</f>
        <v>-1.8036783213176089</v>
      </c>
      <c r="M132">
        <f t="shared" si="9"/>
        <v>-2.7418297709417914</v>
      </c>
      <c r="N132" s="13">
        <f t="shared" si="10"/>
        <v>2.2721999334353447E-8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 t="shared" si="7"/>
        <v>3.2598172219679089</v>
      </c>
      <c r="H133" s="10">
        <f t="shared" si="11"/>
        <v>-2.7159730957077852</v>
      </c>
      <c r="I133">
        <f t="shared" si="8"/>
        <v>-32.591677148493424</v>
      </c>
      <c r="K133">
        <f>$L$9*$L$6*EXP(-$L$4*(G133/$L$10-1))+6*$L$6*EXP(-$L$4*(SQRT(2)*G133/$L$10-1))+24*$L$6*EXP(-$L$4*(SQRT(3)*G133/$L$10-1))+12*$L$6*EXP(-$L$4*(SQRT(4)*G133/$L$10-1))+8*$L$6*EXP(-$L$4*(SQRT(6)*G133/$L$10-1))-SQRT($L$9*$L$7^2*EXP(-2*$L$5*(G133/$L$10-1))+6*$L$7^2*EXP(-2*$L$5*(SQRT(2)*G133/$L$10-1))+24*$L$7^2*EXP(-2*$L$5*(SQRT(3)*G133/$L$10-1))+12*$L$7^2*EXP(-2*$L$5*(SQRT(4)*G133/$L$10-1))+8*$L$7^2*EXP(-2*$L$5*(SQRT(6)*G133/$L$10-1)))</f>
        <v>-1.7836147276479195</v>
      </c>
      <c r="M133">
        <f t="shared" si="9"/>
        <v>-2.7157433488837079</v>
      </c>
      <c r="N133" s="13">
        <f t="shared" si="10"/>
        <v>5.2783603173597352E-8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 t="shared" si="7"/>
        <v>3.2705976790594953</v>
      </c>
      <c r="H134" s="10">
        <f t="shared" si="11"/>
        <v>-2.6900919969505908</v>
      </c>
      <c r="I134">
        <f t="shared" si="8"/>
        <v>-32.281103963407091</v>
      </c>
      <c r="K134">
        <f>$L$9*$L$6*EXP(-$L$4*(G134/$L$10-1))+6*$L$6*EXP(-$L$4*(SQRT(2)*G134/$L$10-1))+24*$L$6*EXP(-$L$4*(SQRT(3)*G134/$L$10-1))+12*$L$6*EXP(-$L$4*(SQRT(4)*G134/$L$10-1))+8*$L$6*EXP(-$L$4*(SQRT(6)*G134/$L$10-1))-SQRT($L$9*$L$7^2*EXP(-2*$L$5*(G134/$L$10-1))+6*$L$7^2*EXP(-2*$L$5*(SQRT(2)*G134/$L$10-1))+24*$L$7^2*EXP(-2*$L$5*(SQRT(3)*G134/$L$10-1))+12*$L$7^2*EXP(-2*$L$5*(SQRT(4)*G134/$L$10-1))+8*$L$7^2*EXP(-2*$L$5*(SQRT(6)*G134/$L$10-1)))</f>
        <v>-1.7637205471600219</v>
      </c>
      <c r="M134">
        <f t="shared" si="9"/>
        <v>-2.6897784245556915</v>
      </c>
      <c r="N134" s="13">
        <f t="shared" si="10"/>
        <v>9.8327646842860058E-8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 t="shared" si="7"/>
        <v>3.2813781361510812</v>
      </c>
      <c r="H135" s="10">
        <f t="shared" si="11"/>
        <v>-2.6643416386370049</v>
      </c>
      <c r="I135">
        <f t="shared" si="8"/>
        <v>-31.972099663644059</v>
      </c>
      <c r="K135">
        <f>$L$9*$L$6*EXP(-$L$4*(G135/$L$10-1))+6*$L$6*EXP(-$L$4*(SQRT(2)*G135/$L$10-1))+24*$L$6*EXP(-$L$4*(SQRT(3)*G135/$L$10-1))+12*$L$6*EXP(-$L$4*(SQRT(4)*G135/$L$10-1))+8*$L$6*EXP(-$L$4*(SQRT(6)*G135/$L$10-1))-SQRT($L$9*$L$7^2*EXP(-2*$L$5*(G135/$L$10-1))+6*$L$7^2*EXP(-2*$L$5*(SQRT(2)*G135/$L$10-1))+24*$L$7^2*EXP(-2*$L$5*(SQRT(3)*G135/$L$10-1))+12*$L$7^2*EXP(-2*$L$5*(SQRT(4)*G135/$L$10-1))+8*$L$7^2*EXP(-2*$L$5*(SQRT(6)*G135/$L$10-1)))</f>
        <v>-1.7439971961658469</v>
      </c>
      <c r="M135">
        <f t="shared" si="9"/>
        <v>-2.6639395763079623</v>
      </c>
      <c r="N135" s="13">
        <f t="shared" si="10"/>
        <v>1.6165411643516582E-7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 t="shared" si="7"/>
        <v>3.2921585932426676</v>
      </c>
      <c r="H136" s="10">
        <f t="shared" si="11"/>
        <v>-2.6387261849831534</v>
      </c>
      <c r="I136">
        <f t="shared" si="8"/>
        <v>-31.66471421979784</v>
      </c>
      <c r="K136">
        <f>$L$9*$L$6*EXP(-$L$4*(G136/$L$10-1))+6*$L$6*EXP(-$L$4*(SQRT(2)*G136/$L$10-1))+24*$L$6*EXP(-$L$4*(SQRT(3)*G136/$L$10-1))+12*$L$6*EXP(-$L$4*(SQRT(4)*G136/$L$10-1))+8*$L$6*EXP(-$L$4*(SQRT(6)*G136/$L$10-1))-SQRT($L$9*$L$7^2*EXP(-2*$L$5*(G136/$L$10-1))+6*$L$7^2*EXP(-2*$L$5*(SQRT(2)*G136/$L$10-1))+24*$L$7^2*EXP(-2*$L$5*(SQRT(3)*G136/$L$10-1))+12*$L$7^2*EXP(-2*$L$5*(SQRT(4)*G136/$L$10-1))+8*$L$7^2*EXP(-2*$L$5*(SQRT(6)*G136/$L$10-1)))</f>
        <v>-1.7244459068652449</v>
      </c>
      <c r="M136">
        <f t="shared" si="9"/>
        <v>-2.6382311282712392</v>
      </c>
      <c r="N136" s="13">
        <f t="shared" si="10"/>
        <v>2.450811480112873E-7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 t="shared" si="7"/>
        <v>3.3029390503342535</v>
      </c>
      <c r="H137" s="10">
        <f t="shared" si="11"/>
        <v>-2.6132495490171546</v>
      </c>
      <c r="I137">
        <f t="shared" si="8"/>
        <v>-31.358994588205853</v>
      </c>
      <c r="K137">
        <f>$L$9*$L$6*EXP(-$L$4*(G137/$L$10-1))+6*$L$6*EXP(-$L$4*(SQRT(2)*G137/$L$10-1))+24*$L$6*EXP(-$L$4*(SQRT(3)*G137/$L$10-1))+12*$L$6*EXP(-$L$4*(SQRT(4)*G137/$L$10-1))+8*$L$6*EXP(-$L$4*(SQRT(6)*G137/$L$10-1))-SQRT($L$9*$L$7^2*EXP(-2*$L$5*(G137/$L$10-1))+6*$L$7^2*EXP(-2*$L$5*(SQRT(2)*G137/$L$10-1))+24*$L$7^2*EXP(-2*$L$5*(SQRT(3)*G137/$L$10-1))+12*$L$7^2*EXP(-2*$L$5*(SQRT(4)*G137/$L$10-1))+8*$L$7^2*EXP(-2*$L$5*(SQRT(6)*G137/$L$10-1)))</f>
        <v>-1.7050677375983729</v>
      </c>
      <c r="M137">
        <f t="shared" si="9"/>
        <v>-2.6126571601218291</v>
      </c>
      <c r="N137" s="13">
        <f t="shared" si="10"/>
        <v>3.5092460330487632E-7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 t="shared" si="7"/>
        <v>3.3137195074258394</v>
      </c>
      <c r="H138" s="10">
        <f t="shared" si="11"/>
        <v>-2.5879154025966122</v>
      </c>
      <c r="I138">
        <f t="shared" si="8"/>
        <v>-31.054984831159345</v>
      </c>
      <c r="K138">
        <f>$L$9*$L$6*EXP(-$L$4*(G138/$L$10-1))+6*$L$6*EXP(-$L$4*(SQRT(2)*G138/$L$10-1))+24*$L$6*EXP(-$L$4*(SQRT(3)*G138/$L$10-1))+12*$L$6*EXP(-$L$4*(SQRT(4)*G138/$L$10-1))+8*$L$6*EXP(-$L$4*(SQRT(6)*G138/$L$10-1))-SQRT($L$9*$L$7^2*EXP(-2*$L$5*(G138/$L$10-1))+6*$L$7^2*EXP(-2*$L$5*(SQRT(2)*G138/$L$10-1))+24*$L$7^2*EXP(-2*$L$5*(SQRT(3)*G138/$L$10-1))+12*$L$7^2*EXP(-2*$L$5*(SQRT(4)*G138/$L$10-1))+8*$L$7^2*EXP(-2*$L$5*(SQRT(6)*G138/$L$10-1)))</f>
        <v>-1.6858635825898054</v>
      </c>
      <c r="M138">
        <f t="shared" si="9"/>
        <v>-2.5872215164999863</v>
      </c>
      <c r="N138" s="13">
        <f t="shared" si="10"/>
        <v>4.8147791509073671E-7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 t="shared" si="7"/>
        <v>3.3244999645174254</v>
      </c>
      <c r="H139" s="10">
        <f t="shared" si="11"/>
        <v>-2.5627271860741896</v>
      </c>
      <c r="I139">
        <f t="shared" si="8"/>
        <v>-30.752726232890275</v>
      </c>
      <c r="K139">
        <f>$L$9*$L$6*EXP(-$L$4*(G139/$L$10-1))+6*$L$6*EXP(-$L$4*(SQRT(2)*G139/$L$10-1))+24*$L$6*EXP(-$L$4*(SQRT(3)*G139/$L$10-1))+12*$L$6*EXP(-$L$4*(SQRT(4)*G139/$L$10-1))+8*$L$6*EXP(-$L$4*(SQRT(6)*G139/$L$10-1))-SQRT($L$9*$L$7^2*EXP(-2*$L$5*(G139/$L$10-1))+6*$L$7^2*EXP(-2*$L$5*(SQRT(2)*G139/$L$10-1))+24*$L$7^2*EXP(-2*$L$5*(SQRT(3)*G139/$L$10-1))+12*$L$7^2*EXP(-2*$L$5*(SQRT(4)*G139/$L$10-1))+8*$L$7^2*EXP(-2*$L$5*(SQRT(6)*G139/$L$10-1)))</f>
        <v>-1.6668341812088949</v>
      </c>
      <c r="M139">
        <f t="shared" si="9"/>
        <v>-2.5619278160936849</v>
      </c>
      <c r="N139" s="13">
        <f t="shared" si="10"/>
        <v>6.3899236573203921E-7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 t="shared" si="7"/>
        <v>3.3352804216090117</v>
      </c>
      <c r="H140" s="10">
        <f t="shared" si="11"/>
        <v>-2.5376881176227113</v>
      </c>
      <c r="I140">
        <f t="shared" si="8"/>
        <v>-30.452257411472537</v>
      </c>
      <c r="K140">
        <f>$L$9*$L$6*EXP(-$L$4*(G140/$L$10-1))+6*$L$6*EXP(-$L$4*(SQRT(2)*G140/$L$10-1))+24*$L$6*EXP(-$L$4*(SQRT(3)*G140/$L$10-1))+12*$L$6*EXP(-$L$4*(SQRT(4)*G140/$L$10-1))+8*$L$6*EXP(-$L$4*(SQRT(6)*G140/$L$10-1))-SQRT($L$9*$L$7^2*EXP(-2*$L$5*(G140/$L$10-1))+6*$L$7^2*EXP(-2*$L$5*(SQRT(2)*G140/$L$10-1))+24*$L$7^2*EXP(-2*$L$5*(SQRT(3)*G140/$L$10-1))+12*$L$7^2*EXP(-2*$L$5*(SQRT(4)*G140/$L$10-1))+8*$L$7^2*EXP(-2*$L$5*(SQRT(6)*G140/$L$10-1)))</f>
        <v>-1.6479801267697074</v>
      </c>
      <c r="M140">
        <f t="shared" si="9"/>
        <v>-2.5367794603995293</v>
      </c>
      <c r="N140" s="13">
        <f t="shared" si="10"/>
        <v>8.2565794924083711E-7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 t="shared" si="7"/>
        <v>3.3460608787005977</v>
      </c>
      <c r="H141" s="10">
        <f t="shared" si="11"/>
        <v>-2.5128012022309316</v>
      </c>
      <c r="I141">
        <f t="shared" si="8"/>
        <v>-30.153614426771178</v>
      </c>
      <c r="K141">
        <f>$L$9*$L$6*EXP(-$L$4*(G141/$L$10-1))+6*$L$6*EXP(-$L$4*(SQRT(2)*G141/$L$10-1))+24*$L$6*EXP(-$L$4*(SQRT(3)*G141/$L$10-1))+12*$L$6*EXP(-$L$4*(SQRT(4)*G141/$L$10-1))+8*$L$6*EXP(-$L$4*(SQRT(6)*G141/$L$10-1))-SQRT($L$9*$L$7^2*EXP(-2*$L$5*(G141/$L$10-1))+6*$L$7^2*EXP(-2*$L$5*(SQRT(2)*G141/$L$10-1))+24*$L$7^2*EXP(-2*$L$5*(SQRT(3)*G141/$L$10-1))+12*$L$7^2*EXP(-2*$L$5*(SQRT(4)*G141/$L$10-1))+8*$L$7^2*EXP(-2*$L$5*(SQRT(6)*G141/$L$10-1)))</f>
        <v>-1.6293018748927612</v>
      </c>
      <c r="M141">
        <f t="shared" si="9"/>
        <v>-2.5117796421720966</v>
      </c>
      <c r="N141" s="13">
        <f t="shared" si="10"/>
        <v>1.0435849538070195E-6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 t="shared" si="7"/>
        <v>3.3568413357921836</v>
      </c>
      <c r="H142" s="10">
        <f t="shared" si="11"/>
        <v>-2.488069240380725</v>
      </c>
      <c r="I142">
        <f t="shared" si="8"/>
        <v>-29.856830884568701</v>
      </c>
      <c r="K142">
        <f>$L$9*$L$6*EXP(-$L$4*(G142/$L$10-1))+6*$L$6*EXP(-$L$4*(SQRT(2)*G142/$L$10-1))+24*$L$6*EXP(-$L$4*(SQRT(3)*G142/$L$10-1))+12*$L$6*EXP(-$L$4*(SQRT(4)*G142/$L$10-1))+8*$L$6*EXP(-$L$4*(SQRT(6)*G142/$L$10-1))-SQRT($L$9*$L$7^2*EXP(-2*$L$5*(G142/$L$10-1))+6*$L$7^2*EXP(-2*$L$5*(SQRT(2)*G142/$L$10-1))+24*$L$7^2*EXP(-2*$L$5*(SQRT(3)*G142/$L$10-1))+12*$L$7^2*EXP(-2*$L$5*(SQRT(4)*G142/$L$10-1))+8*$L$7^2*EXP(-2*$L$5*(SQRT(6)*G142/$L$10-1)))</f>
        <v>-1.6107997514497239</v>
      </c>
      <c r="M142">
        <f t="shared" si="9"/>
        <v>-2.4869313535726052</v>
      </c>
      <c r="N142" s="13">
        <f t="shared" si="10"/>
        <v>1.2947863880929985E-6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 t="shared" si="7"/>
        <v>3.3676217928837704</v>
      </c>
      <c r="H143" s="10">
        <f t="shared" si="11"/>
        <v>-2.4634948364161535</v>
      </c>
      <c r="I143">
        <f t="shared" si="8"/>
        <v>-29.561938036993844</v>
      </c>
      <c r="K143">
        <f>$L$9*$L$6*EXP(-$L$4*(G143/$L$10-1))+6*$L$6*EXP(-$L$4*(SQRT(2)*G143/$L$10-1))+24*$L$6*EXP(-$L$4*(SQRT(3)*G143/$L$10-1))+12*$L$6*EXP(-$L$4*(SQRT(4)*G143/$L$10-1))+8*$L$6*EXP(-$L$4*(SQRT(6)*G143/$L$10-1))-SQRT($L$9*$L$7^2*EXP(-2*$L$5*(G143/$L$10-1))+6*$L$7^2*EXP(-2*$L$5*(SQRT(2)*G143/$L$10-1))+24*$L$7^2*EXP(-2*$L$5*(SQRT(3)*G143/$L$10-1))+12*$L$7^2*EXP(-2*$L$5*(SQRT(4)*G143/$L$10-1))+8*$L$7^2*EXP(-2*$L$5*(SQRT(6)*G143/$L$10-1)))</f>
        <v>-1.5924739601111979</v>
      </c>
      <c r="M143">
        <f t="shared" si="9"/>
        <v>-2.4622373940274374</v>
      </c>
      <c r="N143" s="13">
        <f t="shared" si="10"/>
        <v>1.5811613609402223E-6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 t="shared" si="7"/>
        <v>3.3784022499753563</v>
      </c>
      <c r="H144" s="10">
        <f t="shared" si="11"/>
        <v>-2.439080406614516</v>
      </c>
      <c r="I144">
        <f t="shared" si="8"/>
        <v>-29.268964879374192</v>
      </c>
      <c r="K144">
        <f>$L$9*$L$6*EXP(-$L$4*(G144/$L$10-1))+6*$L$6*EXP(-$L$4*(SQRT(2)*G144/$L$10-1))+24*$L$6*EXP(-$L$4*(SQRT(3)*G144/$L$10-1))+12*$L$6*EXP(-$L$4*(SQRT(4)*G144/$L$10-1))+8*$L$6*EXP(-$L$4*(SQRT(6)*G144/$L$10-1))-SQRT($L$9*$L$7^2*EXP(-2*$L$5*(G144/$L$10-1))+6*$L$7^2*EXP(-2*$L$5*(SQRT(2)*G144/$L$10-1))+24*$L$7^2*EXP(-2*$L$5*(SQRT(3)*G144/$L$10-1))+12*$L$7^2*EXP(-2*$L$5*(SQRT(4)*G144/$L$10-1))+8*$L$7^2*EXP(-2*$L$5*(SQRT(6)*G144/$L$10-1)))</f>
        <v>-1.5743245895167961</v>
      </c>
      <c r="M144">
        <f t="shared" si="9"/>
        <v>-2.437700377806657</v>
      </c>
      <c r="N144" s="13">
        <f t="shared" si="10"/>
        <v>1.9044795105205231E-6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 t="shared" si="7"/>
        <v>3.3891827070669422</v>
      </c>
      <c r="H145" s="10">
        <f t="shared" si="11"/>
        <v>-2.4148281869691917</v>
      </c>
      <c r="I145">
        <f t="shared" si="8"/>
        <v>-28.977938243630298</v>
      </c>
      <c r="K145">
        <f>$L$9*$L$6*EXP(-$L$4*(G145/$L$10-1))+6*$L$6*EXP(-$L$4*(SQRT(2)*G145/$L$10-1))+24*$L$6*EXP(-$L$4*(SQRT(3)*G145/$L$10-1))+12*$L$6*EXP(-$L$4*(SQRT(4)*G145/$L$10-1))+8*$L$6*EXP(-$L$4*(SQRT(6)*G145/$L$10-1))-SQRT($L$9*$L$7^2*EXP(-2*$L$5*(G145/$L$10-1))+6*$L$7^2*EXP(-2*$L$5*(SQRT(2)*G145/$L$10-1))+24*$L$7^2*EXP(-2*$L$5*(SQRT(3)*G145/$L$10-1))+12*$L$7^2*EXP(-2*$L$5*(SQRT(4)*G145/$L$10-1))+8*$L$7^2*EXP(-2*$L$5*(SQRT(6)*G145/$L$10-1)))</f>
        <v>-1.5563516200857328</v>
      </c>
      <c r="M145">
        <f t="shared" si="9"/>
        <v>-2.4133227413322942</v>
      </c>
      <c r="N145" s="13">
        <f t="shared" si="10"/>
        <v>2.266366565653639E-6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 t="shared" si="7"/>
        <v>3.3999631641585282</v>
      </c>
      <c r="H146" s="10">
        <f t="shared" si="11"/>
        <v>-2.3907402406937766</v>
      </c>
      <c r="I146">
        <f t="shared" si="8"/>
        <v>-28.688882888325317</v>
      </c>
      <c r="K146">
        <f>$L$9*$L$6*EXP(-$L$4*(G146/$L$10-1))+6*$L$6*EXP(-$L$4*(SQRT(2)*G146/$L$10-1))+24*$L$6*EXP(-$L$4*(SQRT(3)*G146/$L$10-1))+12*$L$6*EXP(-$L$4*(SQRT(4)*G146/$L$10-1))+8*$L$6*EXP(-$L$4*(SQRT(6)*G146/$L$10-1))-SQRT($L$9*$L$7^2*EXP(-2*$L$5*(G146/$L$10-1))+6*$L$7^2*EXP(-2*$L$5*(SQRT(2)*G146/$L$10-1))+24*$L$7^2*EXP(-2*$L$5*(SQRT(3)*G146/$L$10-1))+12*$L$7^2*EXP(-2*$L$5*(SQRT(4)*G146/$L$10-1))+8*$L$7^2*EXP(-2*$L$5*(SQRT(6)*G146/$L$10-1)))</f>
        <v>-1.5385549304853416</v>
      </c>
      <c r="M146">
        <f t="shared" si="9"/>
        <v>-2.3891067502258601</v>
      </c>
      <c r="N146" s="13">
        <f t="shared" si="10"/>
        <v>2.6682911087740613E-6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 t="shared" si="7"/>
        <v>3.4107436212501145</v>
      </c>
      <c r="H147" s="10">
        <f t="shared" si="11"/>
        <v>-2.3668184654567175</v>
      </c>
      <c r="I147">
        <f t="shared" si="8"/>
        <v>-28.401821585480612</v>
      </c>
      <c r="K147">
        <f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-1.5209343037740568</v>
      </c>
      <c r="M147">
        <f t="shared" si="9"/>
        <v>-2.3650545061041925</v>
      </c>
      <c r="N147" s="13">
        <f t="shared" si="10"/>
        <v>3.1115525973601888E-6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 t="shared" ref="G148:G211" si="13">$E$11*(D148/$E$12+1)</f>
        <v>3.4215240783417009</v>
      </c>
      <c r="H148" s="10">
        <f t="shared" si="11"/>
        <v>-2.3430646003553659</v>
      </c>
      <c r="I148">
        <f t="shared" ref="I148:I211" si="14">H148*$E$6</f>
        <v>-28.116775204264393</v>
      </c>
      <c r="K148">
        <f>$L$9*$L$6*EXP(-$L$4*(G148/$L$10-1))+6*$L$6*EXP(-$L$4*(SQRT(2)*G148/$L$10-1))+24*$L$6*EXP(-$L$4*(SQRT(3)*G148/$L$10-1))+12*$L$6*EXP(-$L$4*(SQRT(4)*G148/$L$10-1))+8*$L$6*EXP(-$L$4*(SQRT(6)*G148/$L$10-1))-SQRT($L$9*$L$7^2*EXP(-2*$L$5*(G148/$L$10-1))+6*$L$7^2*EXP(-2*$L$5*(SQRT(2)*G148/$L$10-1))+24*$L$7^2*EXP(-2*$L$5*(SQRT(3)*G148/$L$10-1))+12*$L$7^2*EXP(-2*$L$5*(SQRT(4)*G148/$L$10-1))+8*$L$7^2*EXP(-2*$L$5*(SQRT(6)*G148/$L$10-1)))</f>
        <v>-1.5034894332346154</v>
      </c>
      <c r="M148">
        <f t="shared" ref="M148:M211" si="15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-2.3411679531324086</v>
      </c>
      <c r="N148" s="13">
        <f t="shared" ref="N148:N211" si="16">(M148-H148)^2*O148</f>
        <v>3.5972706883518213E-6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 t="shared" si="13"/>
        <v>3.4323045354332868</v>
      </c>
      <c r="H149" s="10">
        <f t="shared" ref="H149:H212" si="17">-(-$B$4)*(1+D149+$E$5*D149^3)*EXP(-D149)</f>
        <v>-2.3194802326380932</v>
      </c>
      <c r="I149">
        <f t="shared" si="14"/>
        <v>-27.833762791657119</v>
      </c>
      <c r="K149">
        <f>$L$9*$L$6*EXP(-$L$4*(G149/$L$10-1))+6*$L$6*EXP(-$L$4*(SQRT(2)*G149/$L$10-1))+24*$L$6*EXP(-$L$4*(SQRT(3)*G149/$L$10-1))+12*$L$6*EXP(-$L$4*(SQRT(4)*G149/$L$10-1))+8*$L$6*EXP(-$L$4*(SQRT(6)*G149/$L$10-1))-SQRT($L$9*$L$7^2*EXP(-2*$L$5*(G149/$L$10-1))+6*$L$7^2*EXP(-2*$L$5*(SQRT(2)*G149/$L$10-1))+24*$L$7^2*EXP(-2*$L$5*(SQRT(3)*G149/$L$10-1))+12*$L$7^2*EXP(-2*$L$5*(SQRT(4)*G149/$L$10-1))+8*$L$7^2*EXP(-2*$L$5*(SQRT(6)*G149/$L$10-1)))</f>
        <v>-1.4862199279124906</v>
      </c>
      <c r="M149">
        <f t="shared" si="15"/>
        <v>-2.3174488843424728</v>
      </c>
      <c r="N149" s="13">
        <f t="shared" si="16"/>
        <v>4.1263758981201512E-6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 t="shared" si="13"/>
        <v>3.4430849925248732</v>
      </c>
      <c r="H150" s="10">
        <f t="shared" si="17"/>
        <v>-2.2960668041828294</v>
      </c>
      <c r="I150">
        <f t="shared" si="14"/>
        <v>-27.552801650193953</v>
      </c>
      <c r="K150">
        <f>$L$9*$L$6*EXP(-$L$4*(G150/$L$10-1))+6*$L$6*EXP(-$L$4*(SQRT(2)*G150/$L$10-1))+24*$L$6*EXP(-$L$4*(SQRT(3)*G150/$L$10-1))+12*$L$6*EXP(-$L$4*(SQRT(4)*G150/$L$10-1))+8*$L$6*EXP(-$L$4*(SQRT(6)*G150/$L$10-1))-SQRT($L$9*$L$7^2*EXP(-2*$L$5*(G150/$L$10-1))+6*$L$7^2*EXP(-2*$L$5*(SQRT(2)*G150/$L$10-1))+24*$L$7^2*EXP(-2*$L$5*(SQRT(3)*G150/$L$10-1))+12*$L$7^2*EXP(-2*$L$5*(SQRT(4)*G150/$L$10-1))+8*$L$7^2*EXP(-2*$L$5*(SQRT(6)*G150/$L$10-1)))</f>
        <v>-1.4691253178738255</v>
      </c>
      <c r="M150">
        <f t="shared" si="15"/>
        <v>-2.2938989477255287</v>
      </c>
      <c r="N150" s="13">
        <f t="shared" si="16"/>
        <v>4.6996016194601912E-6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 t="shared" si="13"/>
        <v>3.4538654496164591</v>
      </c>
      <c r="H151" s="10">
        <f t="shared" si="17"/>
        <v>-2.2728256177401547</v>
      </c>
      <c r="I151">
        <f t="shared" si="14"/>
        <v>-27.273907412881854</v>
      </c>
      <c r="K151">
        <f>$L$9*$L$6*EXP(-$L$4*(G151/$L$10-1))+6*$L$6*EXP(-$L$4*(SQRT(2)*G151/$L$10-1))+24*$L$6*EXP(-$L$4*(SQRT(3)*G151/$L$10-1))+12*$L$6*EXP(-$L$4*(SQRT(4)*G151/$L$10-1))+8*$L$6*EXP(-$L$4*(SQRT(6)*G151/$L$10-1))-SQRT($L$9*$L$7^2*EXP(-2*$L$5*(G151/$L$10-1))+6*$L$7^2*EXP(-2*$L$5*(SQRT(2)*G151/$L$10-1))+24*$L$7^2*EXP(-2*$L$5*(SQRT(3)*G151/$L$10-1))+12*$L$7^2*EXP(-2*$L$5*(SQRT(4)*G151/$L$10-1))+8*$L$7^2*EXP(-2*$L$5*(SQRT(6)*G151/$L$10-1)))</f>
        <v>-1.4522050591964804</v>
      </c>
      <c r="M151">
        <f t="shared" si="15"/>
        <v>-2.2705196521059188</v>
      </c>
      <c r="N151" s="13">
        <f t="shared" si="16"/>
        <v>5.3174775062770084E-6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 t="shared" si="13"/>
        <v>3.4646459067080451</v>
      </c>
      <c r="H152" s="10">
        <f t="shared" si="17"/>
        <v>-2.2497578429487843</v>
      </c>
      <c r="I152">
        <f t="shared" si="14"/>
        <v>-26.997094115385412</v>
      </c>
      <c r="K152">
        <f>$L$9*$L$6*EXP(-$L$4*(G152/$L$10-1))+6*$L$6*EXP(-$L$4*(SQRT(2)*G152/$L$10-1))+24*$L$6*EXP(-$L$4*(SQRT(3)*G152/$L$10-1))+12*$L$6*EXP(-$L$4*(SQRT(4)*G152/$L$10-1))+8*$L$6*EXP(-$L$4*(SQRT(6)*G152/$L$10-1))-SQRT($L$9*$L$7^2*EXP(-2*$L$5*(G152/$L$10-1))+6*$L$7^2*EXP(-2*$L$5*(SQRT(2)*G152/$L$10-1))+24*$L$7^2*EXP(-2*$L$5*(SQRT(3)*G152/$L$10-1))+12*$L$7^2*EXP(-2*$L$5*(SQRT(4)*G152/$L$10-1))+8*$L$7^2*EXP(-2*$L$5*(SQRT(6)*G152/$L$10-1)))</f>
        <v>-1.4354585387071304</v>
      </c>
      <c r="M152">
        <f t="shared" si="15"/>
        <v>-2.2473123728044975</v>
      </c>
      <c r="N152" s="13">
        <f t="shared" si="16"/>
        <v>5.9803242265984226E-6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 t="shared" si="13"/>
        <v>3.475426363799631</v>
      </c>
      <c r="H153" s="10">
        <f t="shared" si="17"/>
        <v>-2.226864522131061</v>
      </c>
      <c r="I153">
        <f t="shared" si="14"/>
        <v>-26.722374265572732</v>
      </c>
      <c r="K153">
        <f>$L$9*$L$6*EXP(-$L$4*(G153/$L$10-1))+6*$L$6*EXP(-$L$4*(SQRT(2)*G153/$L$10-1))+24*$L$6*EXP(-$L$4*(SQRT(3)*G153/$L$10-1))+12*$L$6*EXP(-$L$4*(SQRT(4)*G153/$L$10-1))+8*$L$6*EXP(-$L$4*(SQRT(6)*G153/$L$10-1))-SQRT($L$9*$L$7^2*EXP(-2*$L$5*(G153/$L$10-1))+6*$L$7^2*EXP(-2*$L$5*(SQRT(2)*G153/$L$10-1))+24*$L$7^2*EXP(-2*$L$5*(SQRT(3)*G153/$L$10-1))+12*$L$7^2*EXP(-2*$L$5*(SQRT(4)*G153/$L$10-1))+8*$L$7^2*EXP(-2*$L$5*(SQRT(6)*G153/$L$10-1)))</f>
        <v>-1.4188850784767444</v>
      </c>
      <c r="M153">
        <f t="shared" si="15"/>
        <v>-2.2242783570985849</v>
      </c>
      <c r="N153" s="13">
        <f t="shared" si="16"/>
        <v>6.6882495752021407E-6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 t="shared" si="13"/>
        <v>3.4862068208912169</v>
      </c>
      <c r="H154" s="10">
        <f t="shared" si="17"/>
        <v>-2.2041465758758414</v>
      </c>
      <c r="I154">
        <f t="shared" si="14"/>
        <v>-26.449758910510099</v>
      </c>
      <c r="K154">
        <f>$L$9*$L$6*EXP(-$L$4*(G154/$L$10-1))+6*$L$6*EXP(-$L$4*(SQRT(2)*G154/$L$10-1))+24*$L$6*EXP(-$L$4*(SQRT(3)*G154/$L$10-1))+12*$L$6*EXP(-$L$4*(SQRT(4)*G154/$L$10-1))+8*$L$6*EXP(-$L$4*(SQRT(6)*G154/$L$10-1))-SQRT($L$9*$L$7^2*EXP(-2*$L$5*(G154/$L$10-1))+6*$L$7^2*EXP(-2*$L$5*(SQRT(2)*G154/$L$10-1))+24*$L$7^2*EXP(-2*$L$5*(SQRT(3)*G154/$L$10-1))+12*$L$7^2*EXP(-2*$L$5*(SQRT(4)*G154/$L$10-1))+8*$L$7^2*EXP(-2*$L$5*(SQRT(6)*G154/$L$10-1)))</f>
        <v>-1.4024839400861766</v>
      </c>
      <c r="M154">
        <f t="shared" si="15"/>
        <v>-2.2014187294856669</v>
      </c>
      <c r="N154" s="13">
        <f t="shared" si="16"/>
        <v>7.4411459283882557E-6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 t="shared" si="13"/>
        <v>3.4969872779828033</v>
      </c>
      <c r="H155" s="10">
        <f t="shared" si="17"/>
        <v>-2.1816048084158819</v>
      </c>
      <c r="I155">
        <f t="shared" si="14"/>
        <v>-26.179257700990583</v>
      </c>
      <c r="K155">
        <f>$L$9*$L$6*EXP(-$L$4*(G155/$L$10-1))+6*$L$6*EXP(-$L$4*(SQRT(2)*G155/$L$10-1))+24*$L$6*EXP(-$L$4*(SQRT(3)*G155/$L$10-1))+12*$L$6*EXP(-$L$4*(SQRT(4)*G155/$L$10-1))+8*$L$6*EXP(-$L$4*(SQRT(6)*G155/$L$10-1))-SQRT($L$9*$L$7^2*EXP(-2*$L$5*(G155/$L$10-1))+6*$L$7^2*EXP(-2*$L$5*(SQRT(2)*G155/$L$10-1))+24*$L$7^2*EXP(-2*$L$5*(SQRT(3)*G155/$L$10-1))+12*$L$7^2*EXP(-2*$L$5*(SQRT(4)*G155/$L$10-1))+8*$L$7^2*EXP(-2*$L$5*(SQRT(6)*G155/$L$10-1)))</f>
        <v>-1.3862543286730462</v>
      </c>
      <c r="M155">
        <f t="shared" si="15"/>
        <v>-2.1787344967576785</v>
      </c>
      <c r="N155" s="13">
        <f t="shared" si="16"/>
        <v>8.238689015218322E-6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 t="shared" si="13"/>
        <v>3.5077677350743892</v>
      </c>
      <c r="H156" s="10">
        <f t="shared" si="17"/>
        <v>-2.1592399128066835</v>
      </c>
      <c r="I156">
        <f t="shared" si="14"/>
        <v>-25.910878953680204</v>
      </c>
      <c r="K156">
        <f>$L$9*$L$6*EXP(-$L$4*(G156/$L$10-1))+6*$L$6*EXP(-$L$4*(SQRT(2)*G156/$L$10-1))+24*$L$6*EXP(-$L$4*(SQRT(3)*G156/$L$10-1))+12*$L$6*EXP(-$L$4*(SQRT(4)*G156/$L$10-1))+8*$L$6*EXP(-$L$4*(SQRT(6)*G156/$L$10-1))-SQRT($L$9*$L$7^2*EXP(-2*$L$5*(G156/$L$10-1))+6*$L$7^2*EXP(-2*$L$5*(SQRT(2)*G156/$L$10-1))+24*$L$7^2*EXP(-2*$L$5*(SQRT(3)*G156/$L$10-1))+12*$L$7^2*EXP(-2*$L$5*(SQRT(4)*G156/$L$10-1))+8*$L$7^2*EXP(-2*$L$5*(SQRT(6)*G156/$L$10-1)))</f>
        <v>-1.3701953967705378</v>
      </c>
      <c r="M156">
        <f t="shared" si="15"/>
        <v>-2.1562265528924822</v>
      </c>
      <c r="N156" s="13">
        <f t="shared" si="16"/>
        <v>9.0803379725150454E-6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 t="shared" si="13"/>
        <v>3.5185481921659756</v>
      </c>
      <c r="H157" s="10">
        <f t="shared" si="17"/>
        <v>-2.1370524759134542</v>
      </c>
      <c r="I157">
        <f t="shared" si="14"/>
        <v>-25.64462971096145</v>
      </c>
      <c r="K157">
        <f>$L$9*$L$6*EXP(-$L$4*(G157/$L$10-1))+6*$L$6*EXP(-$L$4*(SQRT(2)*G157/$L$10-1))+24*$L$6*EXP(-$L$4*(SQRT(3)*G157/$L$10-1))+12*$L$6*EXP(-$L$4*(SQRT(4)*G157/$L$10-1))+8*$L$6*EXP(-$L$4*(SQRT(6)*G157/$L$10-1))-SQRT($L$9*$L$7^2*EXP(-2*$L$5*(G157/$L$10-1))+6*$L$7^2*EXP(-2*$L$5*(SQRT(2)*G157/$L$10-1))+24*$L$7^2*EXP(-2*$L$5*(SQRT(3)*G157/$L$10-1))+12*$L$7^2*EXP(-2*$L$5*(SQRT(4)*G157/$L$10-1))+8*$L$7^2*EXP(-2*$L$5*(SQRT(6)*G157/$L$10-1)))</f>
        <v>-1.3543062479482539</v>
      </c>
      <c r="M157">
        <f t="shared" si="15"/>
        <v>-2.1338956837689182</v>
      </c>
      <c r="N157" s="13">
        <f t="shared" si="16"/>
        <v>9.9653366438035829E-6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 t="shared" si="13"/>
        <v>3.529328649257562</v>
      </c>
      <c r="H158" s="10">
        <f t="shared" si="17"/>
        <v>-2.1150429832127009</v>
      </c>
      <c r="I158">
        <f t="shared" si="14"/>
        <v>-25.380515798552409</v>
      </c>
      <c r="K158">
        <f>$L$9*$L$6*EXP(-$L$4*(G158/$L$10-1))+6*$L$6*EXP(-$L$4*(SQRT(2)*G158/$L$10-1))+24*$L$6*EXP(-$L$4*(SQRT(3)*G158/$L$10-1))+12*$L$6*EXP(-$L$4*(SQRT(4)*G158/$L$10-1))+8*$L$6*EXP(-$L$4*(SQRT(6)*G158/$L$10-1))-SQRT($L$9*$L$7^2*EXP(-2*$L$5*(G158/$L$10-1))+6*$L$7^2*EXP(-2*$L$5*(SQRT(2)*G158/$L$10-1))+24*$L$7^2*EXP(-2*$L$5*(SQRT(3)*G158/$L$10-1))+12*$L$7^2*EXP(-2*$L$5*(SQRT(4)*G158/$L$10-1))+8*$L$7^2*EXP(-2*$L$5*(SQRT(6)*G158/$L$10-1)))</f>
        <v>-1.3385859402647553</v>
      </c>
      <c r="M158">
        <f t="shared" si="15"/>
        <v>-2.1117425717115705</v>
      </c>
      <c r="N158" s="13">
        <f t="shared" si="16"/>
        <v>1.0892716076793573E-5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 t="shared" si="13"/>
        <v>3.5401091063491479</v>
      </c>
      <c r="H159" s="10">
        <f t="shared" si="17"/>
        <v>-2.0932118234147099</v>
      </c>
      <c r="I159">
        <f t="shared" si="14"/>
        <v>-25.118541880976519</v>
      </c>
      <c r="K159">
        <f>$L$9*$L$6*EXP(-$L$4*(G159/$L$10-1))+6*$L$6*EXP(-$L$4*(SQRT(2)*G159/$L$10-1))+24*$L$6*EXP(-$L$4*(SQRT(3)*G159/$L$10-1))+12*$L$6*EXP(-$L$4*(SQRT(4)*G159/$L$10-1))+8*$L$6*EXP(-$L$4*(SQRT(6)*G159/$L$10-1))-SQRT($L$9*$L$7^2*EXP(-2*$L$5*(G159/$L$10-1))+6*$L$7^2*EXP(-2*$L$5*(SQRT(2)*G159/$L$10-1))+24*$L$7^2*EXP(-2*$L$5*(SQRT(3)*G159/$L$10-1))+12*$L$7^2*EXP(-2*$L$5*(SQRT(4)*G159/$L$10-1))+8*$L$7^2*EXP(-2*$L$5*(SQRT(6)*G159/$L$10-1)))</f>
        <v>-1.3230334895409677</v>
      </c>
      <c r="M159">
        <f t="shared" si="15"/>
        <v>-2.0897677998712014</v>
      </c>
      <c r="N159" s="13">
        <f t="shared" si="16"/>
        <v>1.1861298168240698E-5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 t="shared" si="13"/>
        <v>3.5508895634407338</v>
      </c>
      <c r="H160" s="10">
        <f t="shared" si="17"/>
        <v>-2.0715592929130162</v>
      </c>
      <c r="I160">
        <f t="shared" si="14"/>
        <v>-24.858711514956195</v>
      </c>
      <c r="K160">
        <f>$L$9*$L$6*EXP(-$L$4*(G160/$L$10-1))+6*$L$6*EXP(-$L$4*(SQRT(2)*G160/$L$10-1))+24*$L$6*EXP(-$L$4*(SQRT(3)*G160/$L$10-1))+12*$L$6*EXP(-$L$4*(SQRT(4)*G160/$L$10-1))+8*$L$6*EXP(-$L$4*(SQRT(6)*G160/$L$10-1))-SQRT($L$9*$L$7^2*EXP(-2*$L$5*(G160/$L$10-1))+6*$L$7^2*EXP(-2*$L$5*(SQRT(2)*G160/$L$10-1))+24*$L$7^2*EXP(-2*$L$5*(SQRT(3)*G160/$L$10-1))+12*$L$7^2*EXP(-2*$L$5*(SQRT(4)*G160/$L$10-1))+8*$L$7^2*EXP(-2*$L$5*(SQRT(6)*G160/$L$10-1)))</f>
        <v>-1.3076478724631933</v>
      </c>
      <c r="M160">
        <f t="shared" si="15"/>
        <v>-2.0679718564465723</v>
      </c>
      <c r="N160" s="13">
        <f t="shared" si="16"/>
        <v>1.2869700400771372E-5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 t="shared" si="13"/>
        <v>3.5616700205323206</v>
      </c>
      <c r="H161" s="10">
        <f t="shared" si="17"/>
        <v>-2.0500856000667365</v>
      </c>
      <c r="I161">
        <f t="shared" si="14"/>
        <v>-24.601027200800836</v>
      </c>
      <c r="K161">
        <f>$L$9*$L$6*EXP(-$L$4*(G161/$L$10-1))+6*$L$6*EXP(-$L$4*(SQRT(2)*G161/$L$10-1))+24*$L$6*EXP(-$L$4*(SQRT(3)*G161/$L$10-1))+12*$L$6*EXP(-$L$4*(SQRT(4)*G161/$L$10-1))+8*$L$6*EXP(-$L$4*(SQRT(6)*G161/$L$10-1))-SQRT($L$9*$L$7^2*EXP(-2*$L$5*(G161/$L$10-1))+6*$L$7^2*EXP(-2*$L$5*(SQRT(2)*G161/$L$10-1))+24*$L$7^2*EXP(-2*$L$5*(SQRT(3)*G161/$L$10-1))+12*$L$7^2*EXP(-2*$L$5*(SQRT(4)*G161/$L$10-1))+8*$L$7^2*EXP(-2*$L$5*(SQRT(6)*G161/$L$10-1)))</f>
        <v>-1.2924280295240478</v>
      </c>
      <c r="M161">
        <f t="shared" si="15"/>
        <v>-2.0463551387531993</v>
      </c>
      <c r="N161" s="13">
        <f t="shared" si="16"/>
        <v>1.3916341611797384E-5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 t="shared" si="13"/>
        <v>3.5724504776239066</v>
      </c>
      <c r="H162" s="10">
        <f t="shared" si="17"/>
        <v>-2.0287908693214693</v>
      </c>
      <c r="I162">
        <f t="shared" si="14"/>
        <v>-24.345490431857634</v>
      </c>
      <c r="K162">
        <f>$L$9*$L$6*EXP(-$L$4*(G162/$L$10-1))+6*$L$6*EXP(-$L$4*(SQRT(2)*G162/$L$10-1))+24*$L$6*EXP(-$L$4*(SQRT(3)*G162/$L$10-1))+12*$L$6*EXP(-$L$4*(SQRT(4)*G162/$L$10-1))+8*$L$6*EXP(-$L$4*(SQRT(6)*G162/$L$10-1))-SQRT($L$9*$L$7^2*EXP(-2*$L$5*(G162/$L$10-1))+6*$L$7^2*EXP(-2*$L$5*(SQRT(2)*G162/$L$10-1))+24*$L$7^2*EXP(-2*$L$5*(SQRT(3)*G162/$L$10-1))+12*$L$7^2*EXP(-2*$L$5*(SQRT(4)*G162/$L$10-1))+8*$L$7^2*EXP(-2*$L$5*(SQRT(6)*G162/$L$10-1)))</f>
        <v>-1.2773728678092351</v>
      </c>
      <c r="M162">
        <f t="shared" si="15"/>
        <v>-2.024917957144365</v>
      </c>
      <c r="N162" s="13">
        <f t="shared" si="16"/>
        <v>1.4999448731563488E-5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 t="shared" si="13"/>
        <v>3.5832309347154925</v>
      </c>
      <c r="H163" s="10">
        <f t="shared" si="17"/>
        <v>-2.0076751451742858</v>
      </c>
      <c r="I163">
        <f t="shared" si="14"/>
        <v>-24.09210174209143</v>
      </c>
      <c r="K163">
        <f>$L$9*$L$6*EXP(-$L$4*(G163/$L$10-1))+6*$L$6*EXP(-$L$4*(SQRT(2)*G163/$L$10-1))+24*$L$6*EXP(-$L$4*(SQRT(3)*G163/$L$10-1))+12*$L$6*EXP(-$L$4*(SQRT(4)*G163/$L$10-1))+8*$L$6*EXP(-$L$4*(SQRT(6)*G163/$L$10-1))-SQRT($L$9*$L$7^2*EXP(-2*$L$5*(G163/$L$10-1))+6*$L$7^2*EXP(-2*$L$5*(SQRT(2)*G163/$L$10-1))+24*$L$7^2*EXP(-2*$L$5*(SQRT(3)*G163/$L$10-1))+12*$L$7^2*EXP(-2*$L$5*(SQRT(4)*G163/$L$10-1))+8*$L$7^2*EXP(-2*$L$5*(SQRT(6)*G163/$L$10-1)))</f>
        <v>-1.2624812636377027</v>
      </c>
      <c r="M163">
        <f t="shared" si="15"/>
        <v>-2.0036605387895481</v>
      </c>
      <c r="N163" s="13">
        <f t="shared" si="16"/>
        <v>1.6117064424376849E-5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 t="shared" si="13"/>
        <v>3.5940113918070784</v>
      </c>
      <c r="H164" s="10">
        <f t="shared" si="17"/>
        <v>-1.9867383959881497</v>
      </c>
      <c r="I164">
        <f t="shared" si="14"/>
        <v>-23.840860751857797</v>
      </c>
      <c r="K164">
        <f>$L$9*$L$6*EXP(-$L$4*(G164/$L$10-1))+6*$L$6*EXP(-$L$4*(SQRT(2)*G164/$L$10-1))+24*$L$6*EXP(-$L$4*(SQRT(3)*G164/$L$10-1))+12*$L$6*EXP(-$L$4*(SQRT(4)*G164/$L$10-1))+8*$L$6*EXP(-$L$4*(SQRT(6)*G164/$L$10-1))-SQRT($L$9*$L$7^2*EXP(-2*$L$5*(G164/$L$10-1))+6*$L$7^2*EXP(-2*$L$5*(SQRT(2)*G164/$L$10-1))+24*$L$7^2*EXP(-2*$L$5*(SQRT(3)*G164/$L$10-1))+12*$L$7^2*EXP(-2*$L$5*(SQRT(4)*G164/$L$10-1))+8*$L$7^2*EXP(-2*$L$5*(SQRT(6)*G164/$L$10-1)))</f>
        <v>-1.247752065062351</v>
      </c>
      <c r="M164">
        <f t="shared" si="15"/>
        <v>-1.9825830313152495</v>
      </c>
      <c r="N164" s="13">
        <f t="shared" si="16"/>
        <v>1.7267055564787237E-5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 t="shared" si="13"/>
        <v>3.6047918488986648</v>
      </c>
      <c r="H165" s="10">
        <f t="shared" si="17"/>
        <v>-1.96598051766094</v>
      </c>
      <c r="I165">
        <f t="shared" si="14"/>
        <v>-23.591766211931279</v>
      </c>
      <c r="K165">
        <f>$L$9*$L$6*EXP(-$L$4*(G165/$L$10-1))+6*$L$6*EXP(-$L$4*(SQRT(2)*G165/$L$10-1))+24*$L$6*EXP(-$L$4*(SQRT(3)*G165/$L$10-1))+12*$L$6*EXP(-$L$4*(SQRT(4)*G165/$L$10-1))+8*$L$6*EXP(-$L$4*(SQRT(6)*G165/$L$10-1))-SQRT($L$9*$L$7^2*EXP(-2*$L$5*(G165/$L$10-1))+6*$L$7^2*EXP(-2*$L$5*(SQRT(2)*G165/$L$10-1))+24*$L$7^2*EXP(-2*$L$5*(SQRT(3)*G165/$L$10-1))+12*$L$7^2*EXP(-2*$L$5*(SQRT(4)*G165/$L$10-1))+8*$L$7^2*EXP(-2*$L$5*(SQRT(6)*G165/$L$10-1)))</f>
        <v>-1.2331840942381347</v>
      </c>
      <c r="M165">
        <f t="shared" si="15"/>
        <v>-1.9616855063130096</v>
      </c>
      <c r="N165" s="13">
        <f t="shared" si="16"/>
        <v>1.8447122478850146E-5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 t="shared" si="13"/>
        <v>3.6155723059902507</v>
      </c>
      <c r="H166" s="10">
        <f t="shared" si="17"/>
        <v>-1.9454013371540801</v>
      </c>
      <c r="I166">
        <f t="shared" si="14"/>
        <v>-23.344816045848962</v>
      </c>
      <c r="K166">
        <f>$L$9*$L$6*EXP(-$L$4*(G166/$L$10-1))+6*$L$6*EXP(-$L$4*(SQRT(2)*G166/$L$10-1))+24*$L$6*EXP(-$L$4*(SQRT(3)*G166/$L$10-1))+12*$L$6*EXP(-$L$4*(SQRT(4)*G166/$L$10-1))+8*$L$6*EXP(-$L$4*(SQRT(6)*G166/$L$10-1))-SQRT($L$9*$L$7^2*EXP(-2*$L$5*(G166/$L$10-1))+6*$L$7^2*EXP(-2*$L$5*(SQRT(2)*G166/$L$10-1))+24*$L$7^2*EXP(-2*$L$5*(SQRT(3)*G166/$L$10-1))+12*$L$7^2*EXP(-2*$L$5*(SQRT(4)*G166/$L$10-1))+8*$L$7^2*EXP(-2*$L$5*(SQRT(6)*G166/$L$10-1)))</f>
        <v>-1.2187761496640492</v>
      </c>
      <c r="M166">
        <f t="shared" si="15"/>
        <v>-1.9409679627192515</v>
      </c>
      <c r="N166" s="13">
        <f t="shared" si="16"/>
        <v>1.9654808879391875E-5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 t="shared" si="13"/>
        <v>3.6263527630818366</v>
      </c>
      <c r="H167" s="10">
        <f t="shared" si="17"/>
        <v>-1.9250006158856243</v>
      </c>
      <c r="I167">
        <f t="shared" si="14"/>
        <v>-23.100007390627493</v>
      </c>
      <c r="K167">
        <f>$L$9*$L$6*EXP(-$L$4*(G167/$L$10-1))+6*$L$6*EXP(-$L$4*(SQRT(2)*G167/$L$10-1))+24*$L$6*EXP(-$L$4*(SQRT(3)*G167/$L$10-1))+12*$L$6*EXP(-$L$4*(SQRT(4)*G167/$L$10-1))+8*$L$6*EXP(-$L$4*(SQRT(6)*G167/$L$10-1))-SQRT($L$9*$L$7^2*EXP(-2*$L$5*(G167/$L$10-1))+6*$L$7^2*EXP(-2*$L$5*(SQRT(2)*G167/$L$10-1))+24*$L$7^2*EXP(-2*$L$5*(SQRT(3)*G167/$L$10-1))+12*$L$7^2*EXP(-2*$L$5*(SQRT(4)*G167/$L$10-1))+8*$L$7^2*EXP(-2*$L$5*(SQRT(6)*G167/$L$10-1)))</f>
        <v>-1.2045270083052015</v>
      </c>
      <c r="M167">
        <f t="shared" si="15"/>
        <v>-1.9204303300714261</v>
      </c>
      <c r="N167" s="13">
        <f t="shared" si="16"/>
        <v>2.0887512423461958E-5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 t="shared" si="13"/>
        <v>3.6371332201734226</v>
      </c>
      <c r="H168" s="10">
        <f t="shared" si="17"/>
        <v>-1.9047780529924891</v>
      </c>
      <c r="I168">
        <f t="shared" si="14"/>
        <v>-22.857336635909871</v>
      </c>
      <c r="K168">
        <f>$L$9*$L$6*EXP(-$L$4*(G168/$L$10-1))+6*$L$6*EXP(-$L$4*(SQRT(2)*G168/$L$10-1))+24*$L$6*EXP(-$L$4*(SQRT(3)*G168/$L$10-1))+12*$L$6*EXP(-$L$4*(SQRT(4)*G168/$L$10-1))+8*$L$6*EXP(-$L$4*(SQRT(6)*G168/$L$10-1))-SQRT($L$9*$L$7^2*EXP(-2*$L$5*(G168/$L$10-1))+6*$L$7^2*EXP(-2*$L$5*(SQRT(2)*G168/$L$10-1))+24*$L$7^2*EXP(-2*$L$5*(SQRT(3)*G168/$L$10-1))+12*$L$7^2*EXP(-2*$L$5*(SQRT(4)*G168/$L$10-1))+8*$L$7^2*EXP(-2*$L$5*(SQRT(6)*G168/$L$10-1)))</f>
        <v>-1.190435427600854</v>
      </c>
      <c r="M168">
        <f t="shared" si="15"/>
        <v>-1.9000724716447788</v>
      </c>
      <c r="N168" s="13">
        <f t="shared" si="16"/>
        <v>2.2142495819919785E-5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 t="shared" si="13"/>
        <v>3.6479136772650089</v>
      </c>
      <c r="H169" s="10">
        <f t="shared" si="17"/>
        <v>-1.884733288466363</v>
      </c>
      <c r="I169">
        <f t="shared" si="14"/>
        <v>-22.616799461596358</v>
      </c>
      <c r="K169">
        <f>$L$9*$L$6*EXP(-$L$4*(G169/$L$10-1))+6*$L$6*EXP(-$L$4*(SQRT(2)*G169/$L$10-1))+24*$L$6*EXP(-$L$4*(SQRT(3)*G169/$L$10-1))+12*$L$6*EXP(-$L$4*(SQRT(4)*G169/$L$10-1))+8*$L$6*EXP(-$L$4*(SQRT(6)*G169/$L$10-1))-SQRT($L$9*$L$7^2*EXP(-2*$L$5*(G169/$L$10-1))+6*$L$7^2*EXP(-2*$L$5*(SQRT(2)*G169/$L$10-1))+24*$L$7^2*EXP(-2*$L$5*(SQRT(3)*G169/$L$10-1))+12*$L$7^2*EXP(-2*$L$5*(SQRT(4)*G169/$L$10-1))+8*$L$7^2*EXP(-2*$L$5*(SQRT(6)*G169/$L$10-1)))</f>
        <v>-1.1765001473640513</v>
      </c>
      <c r="M169">
        <f t="shared" si="15"/>
        <v>-1.8798941874738981</v>
      </c>
      <c r="N169" s="13">
        <f t="shared" si="16"/>
        <v>2.3416898415274522E-5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 t="shared" si="13"/>
        <v>3.6586941343565953</v>
      </c>
      <c r="H170" s="10">
        <f t="shared" si="17"/>
        <v>-1.8648659061676989</v>
      </c>
      <c r="I170">
        <f t="shared" si="14"/>
        <v>-22.378390874012386</v>
      </c>
      <c r="K170">
        <f>$L$9*$L$6*EXP(-$L$4*(G170/$L$10-1))+6*$L$6*EXP(-$L$4*(SQRT(2)*G170/$L$10-1))+24*$L$6*EXP(-$L$4*(SQRT(3)*G170/$L$10-1))+12*$L$6*EXP(-$L$4*(SQRT(4)*G170/$L$10-1))+8*$L$6*EXP(-$L$4*(SQRT(6)*G170/$L$10-1))-SQRT($L$9*$L$7^2*EXP(-2*$L$5*(G170/$L$10-1))+6*$L$7^2*EXP(-2*$L$5*(SQRT(2)*G170/$L$10-1))+24*$L$7^2*EXP(-2*$L$5*(SQRT(3)*G170/$L$10-1))+12*$L$7^2*EXP(-2*$L$5*(SQRT(4)*G170/$L$10-1))+8*$L$7^2*EXP(-2*$L$5*(SQRT(6)*G170/$L$10-1)))</f>
        <v>-1.162719891578174</v>
      </c>
      <c r="M170">
        <f t="shared" si="15"/>
        <v>-1.8598952172630812</v>
      </c>
      <c r="N170" s="13">
        <f t="shared" si="16"/>
        <v>2.470774818648966E-5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 t="shared" si="13"/>
        <v>3.6694745914481812</v>
      </c>
      <c r="H171" s="10">
        <f t="shared" si="17"/>
        <v>-1.8451754367220277</v>
      </c>
      <c r="I171">
        <f t="shared" si="14"/>
        <v>-22.142105240664332</v>
      </c>
      <c r="K171">
        <f>$L$9*$L$6*EXP(-$L$4*(G171/$L$10-1))+6*$L$6*EXP(-$L$4*(SQRT(2)*G171/$L$10-1))+24*$L$6*EXP(-$L$4*(SQRT(3)*G171/$L$10-1))+12*$L$6*EXP(-$L$4*(SQRT(4)*G171/$L$10-1))+8*$L$6*EXP(-$L$4*(SQRT(6)*G171/$L$10-1))-SQRT($L$9*$L$7^2*EXP(-2*$L$5*(G171/$L$10-1))+6*$L$7^2*EXP(-2*$L$5*(SQRT(2)*G171/$L$10-1))+24*$L$7^2*EXP(-2*$L$5*(SQRT(3)*G171/$L$10-1))+12*$L$7^2*EXP(-2*$L$5*(SQRT(4)*G171/$L$10-1))+8*$L$7^2*EXP(-2*$L$5*(SQRT(6)*G171/$L$10-1)))</f>
        <v>-1.1490933700954942</v>
      </c>
      <c r="M171">
        <f t="shared" si="15"/>
        <v>-1.840075243189391</v>
      </c>
      <c r="N171" s="13">
        <f t="shared" si="16"/>
        <v>2.6011974070349095E-5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 t="shared" si="13"/>
        <v>3.6802550485397676</v>
      </c>
      <c r="H172" s="10">
        <f t="shared" si="17"/>
        <v>-1.8256613603027134</v>
      </c>
      <c r="I172">
        <f t="shared" si="14"/>
        <v>-21.907936323632562</v>
      </c>
      <c r="K172">
        <f>$L$9*$L$6*EXP(-$L$4*(G172/$L$10-1))+6*$L$6*EXP(-$L$4*(SQRT(2)*G172/$L$10-1))+24*$L$6*EXP(-$L$4*(SQRT(3)*G172/$L$10-1))+12*$L$6*EXP(-$L$4*(SQRT(4)*G172/$L$10-1))+8*$L$6*EXP(-$L$4*(SQRT(6)*G172/$L$10-1))-SQRT($L$9*$L$7^2*EXP(-2*$L$5*(G172/$L$10-1))+6*$L$7^2*EXP(-2*$L$5*(SQRT(2)*G172/$L$10-1))+24*$L$7^2*EXP(-2*$L$5*(SQRT(3)*G172/$L$10-1))+12*$L$7^2*EXP(-2*$L$5*(SQRT(4)*G172/$L$10-1))+8*$L$7^2*EXP(-2*$L$5*(SQRT(6)*G172/$L$10-1)))</f>
        <v>-1.1356192802425777</v>
      </c>
      <c r="M172">
        <f t="shared" si="15"/>
        <v>-1.8204338926021562</v>
      </c>
      <c r="N172" s="13">
        <f t="shared" si="16"/>
        <v>2.7326418560369455E-5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 t="shared" si="13"/>
        <v>3.6910355056313535</v>
      </c>
      <c r="H173" s="10">
        <f t="shared" si="17"/>
        <v>-1.8063231093041248</v>
      </c>
      <c r="I173">
        <f t="shared" si="14"/>
        <v>-21.675877311649497</v>
      </c>
      <c r="K173">
        <f>$L$9*$L$6*EXP(-$L$4*(G173/$L$10-1))+6*$L$6*EXP(-$L$4*(SQRT(2)*G173/$L$10-1))+24*$L$6*EXP(-$L$4*(SQRT(3)*G173/$L$10-1))+12*$L$6*EXP(-$L$4*(SQRT(4)*G173/$L$10-1))+8*$L$6*EXP(-$L$4*(SQRT(6)*G173/$L$10-1))-SQRT($L$9*$L$7^2*EXP(-2*$L$5*(G173/$L$10-1))+6*$L$7^2*EXP(-2*$L$5*(SQRT(2)*G173/$L$10-1))+24*$L$7^2*EXP(-2*$L$5*(SQRT(3)*G173/$L$10-1))+12*$L$7^2*EXP(-2*$L$5*(SQRT(4)*G173/$L$10-1))+8*$L$7^2*EXP(-2*$L$5*(SQRT(6)*G173/$L$10-1)))</f>
        <v>-1.1222963083371365</v>
      </c>
      <c r="M173">
        <f t="shared" si="15"/>
        <v>-1.8009707406225419</v>
      </c>
      <c r="N173" s="13">
        <f t="shared" si="16"/>
        <v>2.864785050358885E-5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 t="shared" si="13"/>
        <v>3.7018159627229394</v>
      </c>
      <c r="H174" s="10">
        <f t="shared" si="17"/>
        <v>-1.7871600709090805</v>
      </c>
      <c r="I174">
        <f t="shared" si="14"/>
        <v>-21.445920850908966</v>
      </c>
      <c r="K174">
        <f>$L$9*$L$6*EXP(-$L$4*(G174/$L$10-1))+6*$L$6*EXP(-$L$4*(SQRT(2)*G174/$L$10-1))+24*$L$6*EXP(-$L$4*(SQRT(3)*G174/$L$10-1))+12*$L$6*EXP(-$L$4*(SQRT(4)*G174/$L$10-1))+8*$L$6*EXP(-$L$4*(SQRT(6)*G174/$L$10-1))-SQRT($L$9*$L$7^2*EXP(-2*$L$5*(G174/$L$10-1))+6*$L$7^2*EXP(-2*$L$5*(SQRT(2)*G174/$L$10-1))+24*$L$7^2*EXP(-2*$L$5*(SQRT(3)*G174/$L$10-1))+12*$L$7^2*EXP(-2*$L$5*(SQRT(4)*G174/$L$10-1))+8*$L$7^2*EXP(-2*$L$5*(SQRT(6)*G174/$L$10-1)))</f>
        <v>-1.1091231311207146</v>
      </c>
      <c r="M174">
        <f t="shared" si="15"/>
        <v>-1.7816853126466712</v>
      </c>
      <c r="N174" s="13">
        <f t="shared" si="16"/>
        <v>2.9972978031818734E-5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 t="shared" si="13"/>
        <v>3.7125964198145263</v>
      </c>
      <c r="H175" s="10">
        <f t="shared" si="17"/>
        <v>-1.7681715895542804</v>
      </c>
      <c r="I175">
        <f t="shared" si="14"/>
        <v>-21.218059074651364</v>
      </c>
      <c r="K175">
        <f>$L$9*$L$6*EXP(-$L$4*(G175/$L$10-1))+6*$L$6*EXP(-$L$4*(SQRT(2)*G175/$L$10-1))+24*$L$6*EXP(-$L$4*(SQRT(3)*G175/$L$10-1))+12*$L$6*EXP(-$L$4*(SQRT(4)*G175/$L$10-1))+8*$L$6*EXP(-$L$4*(SQRT(6)*G175/$L$10-1))-SQRT($L$9*$L$7^2*EXP(-2*$L$5*(G175/$L$10-1))+6*$L$7^2*EXP(-2*$L$5*(SQRT(2)*G175/$L$10-1))+24*$L$7^2*EXP(-2*$L$5*(SQRT(3)*G175/$L$10-1))+12*$L$7^2*EXP(-2*$L$5*(SQRT(4)*G175/$L$10-1))+8*$L$7^2*EXP(-2*$L$5*(SQRT(6)*G175/$L$10-1)))</f>
        <v>-1.096098417111375</v>
      </c>
      <c r="M175">
        <f t="shared" si="15"/>
        <v>-1.7625770867556856</v>
      </c>
      <c r="N175" s="13">
        <f t="shared" si="16"/>
        <v>3.1298461563485699E-5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 t="shared" si="13"/>
        <v>3.7233768769061122</v>
      </c>
      <c r="H176" s="10">
        <f t="shared" si="17"/>
        <v>-1.7493569692973401</v>
      </c>
      <c r="I176">
        <f t="shared" si="14"/>
        <v>-20.992283631568082</v>
      </c>
      <c r="K176">
        <f>$L$9*$L$6*EXP(-$L$4*(G176/$L$10-1))+6*$L$6*EXP(-$L$4*(SQRT(2)*G176/$L$10-1))+24*$L$6*EXP(-$L$4*(SQRT(3)*G176/$L$10-1))+12*$L$6*EXP(-$L$4*(SQRT(4)*G176/$L$10-1))+8*$L$6*EXP(-$L$4*(SQRT(6)*G176/$L$10-1))-SQRT($L$9*$L$7^2*EXP(-2*$L$5*(G176/$L$10-1))+6*$L$7^2*EXP(-2*$L$5*(SQRT(2)*G176/$L$10-1))+24*$L$7^2*EXP(-2*$L$5*(SQRT(3)*G176/$L$10-1))+12*$L$7^2*EXP(-2*$L$5*(SQRT(4)*G176/$L$10-1))+8*$L$7^2*EXP(-2*$L$5*(SQRT(6)*G176/$L$10-1)))</f>
        <v>-1.0832208278803708</v>
      </c>
      <c r="M176">
        <f t="shared" si="15"/>
        <v>-1.7436454960359926</v>
      </c>
      <c r="N176" s="13">
        <f t="shared" si="16"/>
        <v>3.2620926815087061E-5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 t="shared" si="13"/>
        <v>3.7341573339976981</v>
      </c>
      <c r="H177" s="10">
        <f t="shared" si="17"/>
        <v>-1.7307154760889036</v>
      </c>
      <c r="I177">
        <f t="shared" si="14"/>
        <v>-20.768585713066845</v>
      </c>
      <c r="K177">
        <f>$L$9*$L$6*EXP(-$L$4*(G177/$L$10-1))+6*$L$6*EXP(-$L$4*(SQRT(2)*G177/$L$10-1))+24*$L$6*EXP(-$L$4*(SQRT(3)*G177/$L$10-1))+12*$L$6*EXP(-$L$4*(SQRT(4)*G177/$L$10-1))+8*$L$6*EXP(-$L$4*(SQRT(6)*G177/$L$10-1))-SQRT($L$9*$L$7^2*EXP(-2*$L$5*(G177/$L$10-1))+6*$L$7^2*EXP(-2*$L$5*(SQRT(2)*G177/$L$10-1))+24*$L$7^2*EXP(-2*$L$5*(SQRT(3)*G177/$L$10-1))+12*$L$7^2*EXP(-2*$L$5*(SQRT(4)*G177/$L$10-1))+8*$L$7^2*EXP(-2*$L$5*(SQRT(6)*G177/$L$10-1)))</f>
        <v>-1.0704890192565619</v>
      </c>
      <c r="M177">
        <f t="shared" si="15"/>
        <v>-1.7248899308128405</v>
      </c>
      <c r="N177" s="13">
        <f t="shared" si="16"/>
        <v>3.3936977763461798E-5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 t="shared" si="13"/>
        <v>3.744937791089284</v>
      </c>
      <c r="H178" s="10">
        <f t="shared" si="17"/>
        <v>-1.7122463399532091</v>
      </c>
      <c r="I178">
        <f t="shared" si="14"/>
        <v>-20.546956079438509</v>
      </c>
      <c r="K178">
        <f>$L$9*$L$6*EXP(-$L$4*(G178/$L$10-1))+6*$L$6*EXP(-$L$4*(SQRT(2)*G178/$L$10-1))+24*$L$6*EXP(-$L$4*(SQRT(3)*G178/$L$10-1))+12*$L$6*EXP(-$L$4*(SQRT(4)*G178/$L$10-1))+8*$L$6*EXP(-$L$4*(SQRT(6)*G178/$L$10-1))-SQRT($L$9*$L$7^2*EXP(-2*$L$5*(G178/$L$10-1))+6*$L$7^2*EXP(-2*$L$5*(SQRT(2)*G178/$L$10-1))+24*$L$7^2*EXP(-2*$L$5*(SQRT(3)*G178/$L$10-1))+12*$L$7^2*EXP(-2*$L$5*(SQRT(4)*G178/$L$10-1))+8*$L$7^2*EXP(-2*$L$5*(SQRT(6)*G178/$L$10-1)))</f>
        <v>-1.0579016424621939</v>
      </c>
      <c r="M178">
        <f t="shared" si="15"/>
        <v>-1.7063097408002665</v>
      </c>
      <c r="N178" s="13">
        <f t="shared" si="16"/>
        <v>3.5243209502718018E-5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 t="shared" si="13"/>
        <v>3.7557182481808704</v>
      </c>
      <c r="H179" s="10">
        <f t="shared" si="17"/>
        <v>-1.6939487570803711</v>
      </c>
      <c r="I179">
        <f t="shared" si="14"/>
        <v>-20.327385084964455</v>
      </c>
      <c r="K179">
        <f>$L$9*$L$6*EXP(-$L$4*(G179/$L$10-1))+6*$L$6*EXP(-$L$4*(SQRT(2)*G179/$L$10-1))+24*$L$6*EXP(-$L$4*(SQRT(3)*G179/$L$10-1))+12*$L$6*EXP(-$L$4*(SQRT(4)*G179/$L$10-1))+8*$L$6*EXP(-$L$4*(SQRT(6)*G179/$L$10-1))-SQRT($L$9*$L$7^2*EXP(-2*$L$5*(G179/$L$10-1))+6*$L$7^2*EXP(-2*$L$5*(SQRT(2)*G179/$L$10-1))+24*$L$7^2*EXP(-2*$L$5*(SQRT(3)*G179/$L$10-1))+12*$L$7^2*EXP(-2*$L$5*(SQRT(4)*G179/$L$10-1))+8*$L$7^2*EXP(-2*$L$5*(SQRT(6)*G179/$L$10-1)))</f>
        <v>-1.0454573451834477</v>
      </c>
      <c r="M179">
        <f t="shared" si="15"/>
        <v>-1.6879042371703421</v>
      </c>
      <c r="N179" s="13">
        <f t="shared" si="16"/>
        <v>3.653622094273659E-5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 t="shared" si="13"/>
        <v>3.7664987052724563</v>
      </c>
      <c r="H180" s="10">
        <f t="shared" si="17"/>
        <v>-1.6758218918335246</v>
      </c>
      <c r="I180">
        <f t="shared" si="14"/>
        <v>-20.109862702002296</v>
      </c>
      <c r="K180">
        <f>$L$9*$L$6*EXP(-$L$4*(G180/$L$10-1))+6*$L$6*EXP(-$L$4*(SQRT(2)*G180/$L$10-1))+24*$L$6*EXP(-$L$4*(SQRT(3)*G180/$L$10-1))+12*$L$6*EXP(-$L$4*(SQRT(4)*G180/$L$10-1))+8*$L$6*EXP(-$L$4*(SQRT(6)*G180/$L$10-1))-SQRT($L$9*$L$7^2*EXP(-2*$L$5*(G180/$L$10-1))+6*$L$7^2*EXP(-2*$L$5*(SQRT(2)*G180/$L$10-1))+24*$L$7^2*EXP(-2*$L$5*(SQRT(3)*G180/$L$10-1))+12*$L$7^2*EXP(-2*$L$5*(SQRT(4)*G180/$L$10-1))+8*$L$7^2*EXP(-2*$L$5*(SQRT(6)*G180/$L$10-1)))</f>
        <v>-1.0331547725790275</v>
      </c>
      <c r="M180">
        <f t="shared" si="15"/>
        <v>-1.6696726945445426</v>
      </c>
      <c r="N180" s="13">
        <f t="shared" si="16"/>
        <v>3.7812627298823579E-5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 t="shared" si="13"/>
        <v>3.7772791623640423</v>
      </c>
      <c r="H181" s="10">
        <f t="shared" si="17"/>
        <v>-1.6578648786738919</v>
      </c>
      <c r="I181">
        <f t="shared" si="14"/>
        <v>-19.894378544086702</v>
      </c>
      <c r="K181">
        <f>$L$9*$L$6*EXP(-$L$4*(G181/$L$10-1))+6*$L$6*EXP(-$L$4*(SQRT(2)*G181/$L$10-1))+24*$L$6*EXP(-$L$4*(SQRT(3)*G181/$L$10-1))+12*$L$6*EXP(-$L$4*(SQRT(4)*G181/$L$10-1))+8*$L$6*EXP(-$L$4*(SQRT(6)*G181/$L$10-1))-SQRT($L$9*$L$7^2*EXP(-2*$L$5*(G181/$L$10-1))+6*$L$7^2*EXP(-2*$L$5*(SQRT(2)*G181/$L$10-1))+24*$L$7^2*EXP(-2*$L$5*(SQRT(3)*G181/$L$10-1))+12*$L$7^2*EXP(-2*$L$5*(SQRT(4)*G181/$L$10-1))+8*$L$7^2*EXP(-2*$L$5*(SQRT(6)*G181/$L$10-1)))</f>
        <v>-1.0209925682298813</v>
      </c>
      <c r="M181">
        <f t="shared" si="15"/>
        <v>-1.6516143529099785</v>
      </c>
      <c r="N181" s="13">
        <f t="shared" si="16"/>
        <v>3.9069072325344988E-5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 t="shared" si="13"/>
        <v>3.7880596194556282</v>
      </c>
      <c r="H182" s="10">
        <f t="shared" si="17"/>
        <v>-1.640076824006707</v>
      </c>
      <c r="I182">
        <f t="shared" si="14"/>
        <v>-19.680921888080483</v>
      </c>
      <c r="K182">
        <f>$L$9*$L$6*EXP(-$L$4*(G182/$L$10-1))+6*$L$6*EXP(-$L$4*(SQRT(2)*G182/$L$10-1))+24*$L$6*EXP(-$L$4*(SQRT(3)*G182/$L$10-1))+12*$L$6*EXP(-$L$4*(SQRT(4)*G182/$L$10-1))+8*$L$6*EXP(-$L$4*(SQRT(6)*G182/$L$10-1))-SQRT($L$9*$L$7^2*EXP(-2*$L$5*(G182/$L$10-1))+6*$L$7^2*EXP(-2*$L$5*(SQRT(2)*G182/$L$10-1))+24*$L$7^2*EXP(-2*$L$5*(SQRT(3)*G182/$L$10-1))+12*$L$7^2*EXP(-2*$L$5*(SQRT(4)*G182/$L$10-1))+8*$L$7^2*EXP(-2*$L$5*(SQRT(6)*G182/$L$10-1)))</f>
        <v>-1.008969375033012</v>
      </c>
      <c r="M182">
        <f t="shared" si="15"/>
        <v>-1.6337284194631199</v>
      </c>
      <c r="N182" s="13">
        <f t="shared" si="16"/>
        <v>4.0302240249037259E-5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 t="shared" si="13"/>
        <v>3.7988400765472141</v>
      </c>
      <c r="H183" s="10">
        <f t="shared" si="17"/>
        <v>-1.6224568079508628</v>
      </c>
      <c r="I183">
        <f t="shared" si="14"/>
        <v>-19.469481695410352</v>
      </c>
      <c r="K183">
        <f>$L$9*$L$6*EXP(-$L$4*(G183/$L$10-1))+6*$L$6*EXP(-$L$4*(SQRT(2)*G183/$L$10-1))+24*$L$6*EXP(-$L$4*(SQRT(3)*G183/$L$10-1))+12*$L$6*EXP(-$L$4*(SQRT(4)*G183/$L$10-1))+8*$L$6*EXP(-$L$4*(SQRT(6)*G183/$L$10-1))-SQRT($L$9*$L$7^2*EXP(-2*$L$5*(G183/$L$10-1))+6*$L$7^2*EXP(-2*$L$5*(SQRT(2)*G183/$L$10-1))+24*$L$7^2*EXP(-2*$L$5*(SQRT(3)*G183/$L$10-1))+12*$L$7^2*EXP(-2*$L$5*(SQRT(4)*G183/$L$10-1))+8*$L$7^2*EXP(-2*$L$5*(SQRT(6)*G183/$L$10-1)))</f>
        <v>-0.99708383604217921</v>
      </c>
      <c r="M183">
        <f t="shared" si="15"/>
        <v>-1.6160140703835599</v>
      </c>
      <c r="N183" s="13">
        <f t="shared" si="16"/>
        <v>4.1508867361135412E-5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 t="shared" si="13"/>
        <v>3.8096205336388005</v>
      </c>
      <c r="H184" s="10">
        <f t="shared" si="17"/>
        <v>-1.605003886035026</v>
      </c>
      <c r="I184">
        <f t="shared" si="14"/>
        <v>-19.260046632420313</v>
      </c>
      <c r="K184">
        <f>$L$9*$L$6*EXP(-$L$4*(G184/$L$10-1))+6*$L$6*EXP(-$L$4*(SQRT(2)*G184/$L$10-1))+24*$L$6*EXP(-$L$4*(SQRT(3)*G184/$L$10-1))+12*$L$6*EXP(-$L$4*(SQRT(4)*G184/$L$10-1))+8*$L$6*EXP(-$L$4*(SQRT(6)*G184/$L$10-1))-SQRT($L$9*$L$7^2*EXP(-2*$L$5*(G184/$L$10-1))+6*$L$7^2*EXP(-2*$L$5*(SQRT(2)*G184/$L$10-1))+24*$L$7^2*EXP(-2*$L$5*(SQRT(3)*G184/$L$10-1))+12*$L$7^2*EXP(-2*$L$5*(SQRT(4)*G184/$L$10-1))+8*$L$7^2*EXP(-2*$L$5*(SQRT(6)*G184/$L$10-1)))</f>
        <v>-0.98533459525817446</v>
      </c>
      <c r="M184">
        <f t="shared" si="15"/>
        <v>-1.5984704525402804</v>
      </c>
      <c r="N184" s="13">
        <f t="shared" si="16"/>
        <v>4.2685753230263117E-5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 t="shared" si="13"/>
        <v>3.8204009907303869</v>
      </c>
      <c r="H185" s="10">
        <f t="shared" si="17"/>
        <v>-1.5877170908228915</v>
      </c>
      <c r="I185">
        <f t="shared" si="14"/>
        <v>-19.052605089874696</v>
      </c>
      <c r="K185">
        <f>$L$9*$L$6*EXP(-$L$4*(G185/$L$10-1))+6*$L$6*EXP(-$L$4*(SQRT(2)*G185/$L$10-1))+24*$L$6*EXP(-$L$4*(SQRT(3)*G185/$L$10-1))+12*$L$6*EXP(-$L$4*(SQRT(4)*G185/$L$10-1))+8*$L$6*EXP(-$L$4*(SQRT(6)*G185/$L$10-1))-SQRT($L$9*$L$7^2*EXP(-2*$L$5*(G185/$L$10-1))+6*$L$7^2*EXP(-2*$L$5*(SQRT(2)*G185/$L$10-1))+24*$L$7^2*EXP(-2*$L$5*(SQRT(3)*G185/$L$10-1))+12*$L$7^2*EXP(-2*$L$5*(SQRT(4)*G185/$L$10-1))+8*$L$7^2*EXP(-2*$L$5*(SQRT(6)*G185/$L$10-1)))</f>
        <v>-0.97372029837119956</v>
      </c>
      <c r="M185">
        <f t="shared" si="15"/>
        <v>-1.5810966851327866</v>
      </c>
      <c r="N185" s="13">
        <f t="shared" si="16"/>
        <v>4.3829771501573513E-5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 t="shared" si="13"/>
        <v>3.8311814478219728</v>
      </c>
      <c r="H186" s="10">
        <f t="shared" si="17"/>
        <v>-1.5705954334701508</v>
      </c>
      <c r="I186">
        <f t="shared" si="14"/>
        <v>-18.847145201641808</v>
      </c>
      <c r="K186">
        <f>$L$9*$L$6*EXP(-$L$4*(G186/$L$10-1))+6*$L$6*EXP(-$L$4*(SQRT(2)*G186/$L$10-1))+24*$L$6*EXP(-$L$4*(SQRT(3)*G186/$L$10-1))+12*$L$6*EXP(-$L$4*(SQRT(4)*G186/$L$10-1))+8*$L$6*EXP(-$L$4*(SQRT(6)*G186/$L$10-1))-SQRT($L$9*$L$7^2*EXP(-2*$L$5*(G186/$L$10-1))+6*$L$7^2*EXP(-2*$L$5*(SQRT(2)*G186/$L$10-1))+24*$L$7^2*EXP(-2*$L$5*(SQRT(3)*G186/$L$10-1))+12*$L$7^2*EXP(-2*$L$5*(SQRT(4)*G186/$L$10-1))+8*$L$7^2*EXP(-2*$L$5*(SQRT(6)*G186/$L$10-1)))</f>
        <v>-0.96223959345778665</v>
      </c>
      <c r="M186">
        <f t="shared" si="15"/>
        <v>-1.5638918612694062</v>
      </c>
      <c r="N186" s="13">
        <f t="shared" si="16"/>
        <v>4.4937880250597002E-5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 t="shared" si="13"/>
        <v>3.8419619049135592</v>
      </c>
      <c r="H187" s="10">
        <f t="shared" si="17"/>
        <v>-1.5536379052156626</v>
      </c>
      <c r="I187">
        <f t="shared" si="14"/>
        <v>-18.643654862587951</v>
      </c>
      <c r="K187">
        <f>$L$9*$L$6*EXP(-$L$4*(G187/$L$10-1))+6*$L$6*EXP(-$L$4*(SQRT(2)*G187/$L$10-1))+24*$L$6*EXP(-$L$4*(SQRT(3)*G187/$L$10-1))+12*$L$6*EXP(-$L$4*(SQRT(4)*G187/$L$10-1))+8*$L$6*EXP(-$L$4*(SQRT(6)*G187/$L$10-1))-SQRT($L$9*$L$7^2*EXP(-2*$L$5*(G187/$L$10-1))+6*$L$7^2*EXP(-2*$L$5*(SQRT(2)*G187/$L$10-1))+24*$L$7^2*EXP(-2*$L$5*(SQRT(3)*G187/$L$10-1))+12*$L$7^2*EXP(-2*$L$5*(SQRT(4)*G187/$L$10-1))+8*$L$7^2*EXP(-2*$L$5*(SQRT(6)*G187/$L$10-1)))</f>
        <v>-0.95089113163453798</v>
      </c>
      <c r="M187">
        <f t="shared" si="15"/>
        <v>-1.5468550494849596</v>
      </c>
      <c r="N187" s="13">
        <f t="shared" si="16"/>
        <v>4.600713186353094E-5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 t="shared" si="13"/>
        <v>3.8527423620051451</v>
      </c>
      <c r="H188" s="10">
        <f t="shared" si="17"/>
        <v>-1.5368434788092371</v>
      </c>
      <c r="I188">
        <f t="shared" si="14"/>
        <v>-18.442121745710846</v>
      </c>
      <c r="K188">
        <f>$L$9*$L$6*EXP(-$L$4*(G188/$L$10-1))+6*$L$6*EXP(-$L$4*(SQRT(2)*G188/$L$10-1))+24*$L$6*EXP(-$L$4*(SQRT(3)*G188/$L$10-1))+12*$L$6*EXP(-$L$4*(SQRT(4)*G188/$L$10-1))+8*$L$6*EXP(-$L$4*(SQRT(6)*G188/$L$10-1))-SQRT($L$9*$L$7^2*EXP(-2*$L$5*(G188/$L$10-1))+6*$L$7^2*EXP(-2*$L$5*(SQRT(2)*G188/$L$10-1))+24*$L$7^2*EXP(-2*$L$5*(SQRT(3)*G188/$L$10-1))+12*$L$7^2*EXP(-2*$L$5*(SQRT(4)*G188/$L$10-1))+8*$L$7^2*EXP(-2*$L$5*(SQRT(6)*G188/$L$10-1)))</f>
        <v>-0.93967356767090282</v>
      </c>
      <c r="M188">
        <f t="shared" si="15"/>
        <v>-1.529985295199944</v>
      </c>
      <c r="N188" s="13">
        <f t="shared" si="16"/>
        <v>4.7034682418776995E-5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 t="shared" si="13"/>
        <v>3.8635228190967315</v>
      </c>
      <c r="H189" s="10">
        <f t="shared" si="17"/>
        <v>-1.5202111098783517</v>
      </c>
      <c r="I189">
        <f t="shared" si="14"/>
        <v>-18.242533318540222</v>
      </c>
      <c r="K189">
        <f>$L$9*$L$6*EXP(-$L$4*(G189/$L$10-1))+6*$L$6*EXP(-$L$4*(SQRT(2)*G189/$L$10-1))+24*$L$6*EXP(-$L$4*(SQRT(3)*G189/$L$10-1))+12*$L$6*EXP(-$L$4*(SQRT(4)*G189/$L$10-1))+8*$L$6*EXP(-$L$4*(SQRT(6)*G189/$L$10-1))-SQRT($L$9*$L$7^2*EXP(-2*$L$5*(G189/$L$10-1))+6*$L$7^2*EXP(-2*$L$5*(SQRT(2)*G189/$L$10-1))+24*$L$7^2*EXP(-2*$L$5*(SQRT(3)*G189/$L$10-1))+12*$L$7^2*EXP(-2*$L$5*(SQRT(4)*G189/$L$10-1))+8*$L$7^2*EXP(-2*$L$5*(SQRT(6)*G189/$L$10-1)))</f>
        <v>-0.92858556056305563</v>
      </c>
      <c r="M189">
        <f t="shared" si="15"/>
        <v>-1.5132816221232892</v>
      </c>
      <c r="N189" s="13">
        <f t="shared" si="16"/>
        <v>4.8017800547561467E-5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 t="shared" si="13"/>
        <v>3.8743032761883178</v>
      </c>
      <c r="H190" s="10">
        <f t="shared" si="17"/>
        <v>-1.5037397382360616</v>
      </c>
      <c r="I190">
        <f t="shared" si="14"/>
        <v>-18.044876858832737</v>
      </c>
      <c r="K190">
        <f>$L$9*$L$6*EXP(-$L$4*(G190/$L$10-1))+6*$L$6*EXP(-$L$4*(SQRT(2)*G190/$L$10-1))+24*$L$6*EXP(-$L$4*(SQRT(3)*G190/$L$10-1))+12*$L$6*EXP(-$L$4*(SQRT(4)*G190/$L$10-1))+8*$L$6*EXP(-$L$4*(SQRT(6)*G190/$L$10-1))-SQRT($L$9*$L$7^2*EXP(-2*$L$5*(G190/$L$10-1))+6*$L$7^2*EXP(-2*$L$5*(SQRT(2)*G190/$L$10-1))+24*$L$7^2*EXP(-2*$L$5*(SQRT(3)*G190/$L$10-1))+12*$L$7^2*EXP(-2*$L$5*(SQRT(4)*G190/$L$10-1))+8*$L$7^2*EXP(-2*$L$5*(SQRT(6)*G190/$L$10-1)))</f>
        <v>-0.91762577407087287</v>
      </c>
      <c r="M190">
        <f t="shared" si="15"/>
        <v>-1.4967430336006737</v>
      </c>
      <c r="N190" s="13">
        <f t="shared" si="16"/>
        <v>4.8953875754857383E-5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 t="shared" si="13"/>
        <v>3.8850837332799038</v>
      </c>
      <c r="H191" s="10">
        <f t="shared" si="17"/>
        <v>-1.4874282891322572</v>
      </c>
      <c r="I191">
        <f t="shared" si="14"/>
        <v>-17.849139469587087</v>
      </c>
      <c r="K191">
        <f>$L$9*$L$6*EXP(-$L$4*(G191/$L$10-1))+6*$L$6*EXP(-$L$4*(SQRT(2)*G191/$L$10-1))+24*$L$6*EXP(-$L$4*(SQRT(3)*G191/$L$10-1))+12*$L$6*EXP(-$L$4*(SQRT(4)*G191/$L$10-1))+8*$L$6*EXP(-$L$4*(SQRT(6)*G191/$L$10-1))-SQRT($L$9*$L$7^2*EXP(-2*$L$5*(G191/$L$10-1))+6*$L$7^2*EXP(-2*$L$5*(SQRT(2)*G191/$L$10-1))+24*$L$7^2*EXP(-2*$L$5*(SQRT(3)*G191/$L$10-1))+12*$L$7^2*EXP(-2*$L$5*(SQRT(4)*G191/$L$10-1))+8*$L$7^2*EXP(-2*$L$5*(SQRT(6)*G191/$L$10-1)))</f>
        <v>-0.90679287721988366</v>
      </c>
      <c r="M191">
        <f t="shared" si="15"/>
        <v>-1.4803685139103282</v>
      </c>
      <c r="N191" s="13">
        <f t="shared" si="16"/>
        <v>4.9840426184162956E-5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 t="shared" si="13"/>
        <v>3.8958641903714897</v>
      </c>
      <c r="H192" s="10">
        <f t="shared" si="17"/>
        <v>-1.4712756744503865</v>
      </c>
      <c r="I192">
        <f t="shared" si="14"/>
        <v>-17.655308093404638</v>
      </c>
      <c r="K192">
        <f>$L$9*$L$6*EXP(-$L$4*(G192/$L$10-1))+6*$L$6*EXP(-$L$4*(SQRT(2)*G192/$L$10-1))+24*$L$6*EXP(-$L$4*(SQRT(3)*G192/$L$10-1))+12*$L$6*EXP(-$L$4*(SQRT(4)*G192/$L$10-1))+8*$L$6*EXP(-$L$4*(SQRT(6)*G192/$L$10-1))-SQRT($L$9*$L$7^2*EXP(-2*$L$5*(G192/$L$10-1))+6*$L$7^2*EXP(-2*$L$5*(SQRT(2)*G192/$L$10-1))+24*$L$7^2*EXP(-2*$L$5*(SQRT(3)*G192/$L$10-1))+12*$L$7^2*EXP(-2*$L$5*(SQRT(4)*G192/$L$10-1))+8*$L$7^2*EXP(-2*$L$5*(SQRT(6)*G192/$L$10-1)))</f>
        <v>-0.89608554477000202</v>
      </c>
      <c r="M192">
        <f t="shared" si="15"/>
        <v>-1.4641570295081785</v>
      </c>
      <c r="N192" s="13">
        <f t="shared" si="16"/>
        <v>5.0675105813224128E-5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 t="shared" si="13"/>
        <v>3.9066446474630756</v>
      </c>
      <c r="H193" s="10">
        <f t="shared" si="17"/>
        <v>-1.4552807938516583</v>
      </c>
      <c r="I193">
        <f t="shared" si="14"/>
        <v>-17.4633695262199</v>
      </c>
      <c r="K193">
        <f>$L$9*$L$6*EXP(-$L$4*(G193/$L$10-1))+6*$L$6*EXP(-$L$4*(SQRT(2)*G193/$L$10-1))+24*$L$6*EXP(-$L$4*(SQRT(3)*G193/$L$10-1))+12*$L$6*EXP(-$L$4*(SQRT(4)*G193/$L$10-1))+8*$L$6*EXP(-$L$4*(SQRT(6)*G193/$L$10-1))-SQRT($L$9*$L$7^2*EXP(-2*$L$5*(G193/$L$10-1))+6*$L$7^2*EXP(-2*$L$5*(SQRT(2)*G193/$L$10-1))+24*$L$7^2*EXP(-2*$L$5*(SQRT(3)*G193/$L$10-1))+12*$L$7^2*EXP(-2*$L$5*(SQRT(4)*G193/$L$10-1))+8*$L$7^2*EXP(-2*$L$5*(SQRT(6)*G193/$L$10-1)))</f>
        <v>-0.88550245765273805</v>
      </c>
      <c r="M193">
        <f t="shared" si="15"/>
        <v>-1.4481075302241229</v>
      </c>
      <c r="N193" s="13">
        <f t="shared" si="16"/>
        <v>5.1455711070123092E-5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 t="shared" si="13"/>
        <v>3.917425104554662</v>
      </c>
      <c r="H194" s="10">
        <f t="shared" si="17"/>
        <v>-1.4394425358686895</v>
      </c>
      <c r="I194">
        <f t="shared" si="14"/>
        <v>-17.273310430424274</v>
      </c>
      <c r="K194">
        <f>$L$9*$L$6*EXP(-$L$4*(G194/$L$10-1))+6*$L$6*EXP(-$L$4*(SQRT(2)*G194/$L$10-1))+24*$L$6*EXP(-$L$4*(SQRT(3)*G194/$L$10-1))+12*$L$6*EXP(-$L$4*(SQRT(4)*G194/$L$10-1))+8*$L$6*EXP(-$L$4*(SQRT(6)*G194/$L$10-1))-SQRT($L$9*$L$7^2*EXP(-2*$L$5*(G194/$L$10-1))+6*$L$7^2*EXP(-2*$L$5*(SQRT(2)*G194/$L$10-1))+24*$L$7^2*EXP(-2*$L$5*(SQRT(3)*G194/$L$10-1))+12*$L$7^2*EXP(-2*$L$5*(SQRT(4)*G194/$L$10-1))+8*$L$7^2*EXP(-2*$L$5*(SQRT(6)*G194/$L$10-1)))</f>
        <v>-0.87504230337852162</v>
      </c>
      <c r="M194">
        <f t="shared" si="15"/>
        <v>-1.4322189504111673</v>
      </c>
      <c r="N194" s="13">
        <f t="shared" si="16"/>
        <v>5.2180186862126485E-5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 t="shared" si="13"/>
        <v>3.9282055616462479</v>
      </c>
      <c r="H195" s="10">
        <f t="shared" si="17"/>
        <v>-1.4237597789504932</v>
      </c>
      <c r="I195">
        <f t="shared" si="14"/>
        <v>-17.085117347405919</v>
      </c>
      <c r="K195">
        <f>$L$9*$L$6*EXP(-$L$4*(G195/$L$10-1))+6*$L$6*EXP(-$L$4*(SQRT(2)*G195/$L$10-1))+24*$L$6*EXP(-$L$4*(SQRT(3)*G195/$L$10-1))+12*$L$6*EXP(-$L$4*(SQRT(4)*G195/$L$10-1))+8*$L$6*EXP(-$L$4*(SQRT(6)*G195/$L$10-1))-SQRT($L$9*$L$7^2*EXP(-2*$L$5*(G195/$L$10-1))+6*$L$7^2*EXP(-2*$L$5*(SQRT(2)*G195/$L$10-1))+24*$L$7^2*EXP(-2*$L$5*(SQRT(3)*G195/$L$10-1))+12*$L$7^2*EXP(-2*$L$5*(SQRT(4)*G195/$L$10-1))+8*$L$7^2*EXP(-2*$L$5*(SQRT(6)*G195/$L$10-1)))</f>
        <v>-0.86470377641567742</v>
      </c>
      <c r="M195">
        <f t="shared" si="15"/>
        <v>-1.4164902100491004</v>
      </c>
      <c r="N195" s="13">
        <f t="shared" si="16"/>
        <v>5.2846632012098094E-5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 t="shared" si="13"/>
        <v>3.9389860187378338</v>
      </c>
      <c r="H196" s="10">
        <f t="shared" si="17"/>
        <v>-1.4082313924606287</v>
      </c>
      <c r="I196">
        <f t="shared" si="14"/>
        <v>-16.898776709527546</v>
      </c>
      <c r="K196">
        <f>$L$9*$L$6*EXP(-$L$4*(G196/$L$10-1))+6*$L$6*EXP(-$L$4*(SQRT(2)*G196/$L$10-1))+24*$L$6*EXP(-$L$4*(SQRT(3)*G196/$L$10-1))+12*$L$6*EXP(-$L$4*(SQRT(4)*G196/$L$10-1))+8*$L$6*EXP(-$L$4*(SQRT(6)*G196/$L$10-1))-SQRT($L$9*$L$7^2*EXP(-2*$L$5*(G196/$L$10-1))+6*$L$7^2*EXP(-2*$L$5*(SQRT(2)*G196/$L$10-1))+24*$L$7^2*EXP(-2*$L$5*(SQRT(3)*G196/$L$10-1))+12*$L$7^2*EXP(-2*$L$5*(SQRT(4)*G196/$L$10-1))+8*$L$7^2*EXP(-2*$L$5*(SQRT(6)*G196/$L$10-1)))</f>
        <v>-0.85448557854252638</v>
      </c>
      <c r="M196">
        <f t="shared" si="15"/>
        <v>-1.4009202158043086</v>
      </c>
      <c r="N196" s="13">
        <f t="shared" si="16"/>
        <v>5.345330409991973E-5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 t="shared" si="13"/>
        <v>3.9497664758294198</v>
      </c>
      <c r="H197" s="10">
        <f t="shared" si="17"/>
        <v>-1.3928562376302833</v>
      </c>
      <c r="I197">
        <f t="shared" si="14"/>
        <v>-16.714274851563399</v>
      </c>
      <c r="K197">
        <f>$L$9*$L$6*EXP(-$L$4*(G197/$L$10-1))+6*$L$6*EXP(-$L$4*(SQRT(2)*G197/$L$10-1))+24*$L$6*EXP(-$L$4*(SQRT(3)*G197/$L$10-1))+12*$L$6*EXP(-$L$4*(SQRT(4)*G197/$L$10-1))+8*$L$6*EXP(-$L$4*(SQRT(6)*G197/$L$10-1))-SQRT($L$9*$L$7^2*EXP(-2*$L$5*(G197/$L$10-1))+6*$L$7^2*EXP(-2*$L$5*(SQRT(2)*G197/$L$10-1))+24*$L$7^2*EXP(-2*$L$5*(SQRT(3)*G197/$L$10-1))+12*$L$7^2*EXP(-2*$L$5*(SQRT(4)*G197/$L$10-1))+8*$L$7^2*EXP(-2*$L$5*(SQRT(6)*G197/$L$10-1)))</f>
        <v>-0.8443864191740108</v>
      </c>
      <c r="M197">
        <f t="shared" si="15"/>
        <v>-1.3855078620472929</v>
      </c>
      <c r="N197" s="13">
        <f t="shared" si="16"/>
        <v>5.3998623708689446E-5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 t="shared" si="13"/>
        <v>3.9605469329210066</v>
      </c>
      <c r="H198" s="10">
        <f t="shared" si="17"/>
        <v>-1.3776331684679928</v>
      </c>
      <c r="I198">
        <f t="shared" si="14"/>
        <v>-16.531598021615913</v>
      </c>
      <c r="K198">
        <f>$L$9*$L$6*EXP(-$L$4*(G198/$L$10-1))+6*$L$6*EXP(-$L$4*(SQRT(2)*G198/$L$10-1))+24*$L$6*EXP(-$L$4*(SQRT(3)*G198/$L$10-1))+12*$L$6*EXP(-$L$4*(SQRT(4)*G198/$L$10-1))+8*$L$6*EXP(-$L$4*(SQRT(6)*G198/$L$10-1))-SQRT($L$9*$L$7^2*EXP(-2*$L$5*(G198/$L$10-1))+6*$L$7^2*EXP(-2*$L$5*(SQRT(2)*G198/$L$10-1))+24*$L$7^2*EXP(-2*$L$5*(SQRT(3)*G198/$L$10-1))+12*$L$7^2*EXP(-2*$L$5*(SQRT(4)*G198/$L$10-1))+8*$L$7^2*EXP(-2*$L$5*(SQRT(6)*G198/$L$10-1)))</f>
        <v>-0.83440501566417147</v>
      </c>
      <c r="M198">
        <f t="shared" si="15"/>
        <v>-1.3702520318293958</v>
      </c>
      <c r="N198" s="13">
        <f t="shared" si="16"/>
        <v>5.448117807763848E-5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 t="shared" si="13"/>
        <v>3.9713273900125925</v>
      </c>
      <c r="H199" s="10">
        <f t="shared" si="17"/>
        <v>-1.3625610326276449</v>
      </c>
      <c r="I199">
        <f t="shared" si="14"/>
        <v>-16.350732391531739</v>
      </c>
      <c r="K199">
        <f>$L$9*$L$6*EXP(-$L$4*(G199/$L$10-1))+6*$L$6*EXP(-$L$4*(SQRT(2)*G199/$L$10-1))+24*$L$6*EXP(-$L$4*(SQRT(3)*G199/$L$10-1))+12*$L$6*EXP(-$L$4*(SQRT(4)*G199/$L$10-1))+8*$L$6*EXP(-$L$4*(SQRT(6)*G199/$L$10-1))-SQRT($L$9*$L$7^2*EXP(-2*$L$5*(G199/$L$10-1))+6*$L$7^2*EXP(-2*$L$5*(SQRT(2)*G199/$L$10-1))+24*$L$7^2*EXP(-2*$L$5*(SQRT(3)*G199/$L$10-1))+12*$L$7^2*EXP(-2*$L$5*(SQRT(4)*G199/$L$10-1))+8*$L$7^2*EXP(-2*$L$5*(SQRT(6)*G199/$L$10-1)))</f>
        <v>-0.82454009358574765</v>
      </c>
      <c r="M199">
        <f t="shared" si="15"/>
        <v>-1.3551515978201838</v>
      </c>
      <c r="N199" s="13">
        <f t="shared" si="16"/>
        <v>5.4899724166016789E-5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 t="shared" si="13"/>
        <v>3.9821078471041784</v>
      </c>
      <c r="H200" s="10">
        <f t="shared" si="17"/>
        <v>-1.3476386722363549</v>
      </c>
      <c r="I200">
        <f t="shared" si="14"/>
        <v>-16.171664066836257</v>
      </c>
      <c r="K200">
        <f>$L$9*$L$6*EXP(-$L$4*(G200/$L$10-1))+6*$L$6*EXP(-$L$4*(SQRT(2)*G200/$L$10-1))+24*$L$6*EXP(-$L$4*(SQRT(3)*G200/$L$10-1))+12*$L$6*EXP(-$L$4*(SQRT(4)*G200/$L$10-1))+8*$L$6*EXP(-$L$4*(SQRT(6)*G200/$L$10-1))-SQRT($L$9*$L$7^2*EXP(-2*$L$5*(G200/$L$10-1))+6*$L$7^2*EXP(-2*$L$5*(SQRT(2)*G200/$L$10-1))+24*$L$7^2*EXP(-2*$L$5*(SQRT(3)*G200/$L$10-1))+12*$L$7^2*EXP(-2*$L$5*(SQRT(4)*G200/$L$10-1))+8*$L$7^2*EXP(-2*$L$5*(SQRT(6)*G200/$L$10-1)))</f>
        <v>-0.81479038698809425</v>
      </c>
      <c r="M200">
        <f t="shared" si="15"/>
        <v>-1.3402054232068858</v>
      </c>
      <c r="N200" s="13">
        <f t="shared" si="16"/>
        <v>5.5253191134102856E-5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 t="shared" si="13"/>
        <v>3.9928883041957652</v>
      </c>
      <c r="H201" s="10">
        <f t="shared" si="17"/>
        <v>-1.3328649246837561</v>
      </c>
      <c r="I201">
        <f t="shared" si="14"/>
        <v>-15.994379096205073</v>
      </c>
      <c r="K201">
        <f>$L$9*$L$6*EXP(-$L$4*(G201/$L$10-1))+6*$L$6*EXP(-$L$4*(SQRT(2)*G201/$L$10-1))+24*$L$6*EXP(-$L$4*(SQRT(3)*G201/$L$10-1))+12*$L$6*EXP(-$L$4*(SQRT(4)*G201/$L$10-1))+8*$L$6*EXP(-$L$4*(SQRT(6)*G201/$L$10-1))-SQRT($L$9*$L$7^2*EXP(-2*$L$5*(G201/$L$10-1))+6*$L$7^2*EXP(-2*$L$5*(SQRT(2)*G201/$L$10-1))+24*$L$7^2*EXP(-2*$L$5*(SQRT(3)*G201/$L$10-1))+12*$L$7^2*EXP(-2*$L$5*(SQRT(4)*G201/$L$10-1))+8*$L$7^2*EXP(-2*$L$5*(SQRT(6)*G201/$L$10-1)))</f>
        <v>-0.80515463863457104</v>
      </c>
      <c r="M201">
        <f t="shared" si="15"/>
        <v>-1.3254123625572418</v>
      </c>
      <c r="N201" s="13">
        <f t="shared" si="16"/>
        <v>5.5540682249554445E-5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 t="shared" si="13"/>
        <v>4.0036687612873516</v>
      </c>
      <c r="H202" s="10">
        <f t="shared" si="17"/>
        <v>-1.3182386233741761</v>
      </c>
      <c r="I202">
        <f t="shared" si="14"/>
        <v>-15.818863480490112</v>
      </c>
      <c r="K202">
        <f>$L$9*$L$6*EXP(-$L$4*(G202/$L$10-1))+6*$L$6*EXP(-$L$4*(SQRT(2)*G202/$L$10-1))+24*$L$6*EXP(-$L$4*(SQRT(3)*G202/$L$10-1))+12*$L$6*EXP(-$L$4*(SQRT(4)*G202/$L$10-1))+8*$L$6*EXP(-$L$4*(SQRT(6)*G202/$L$10-1))-SQRT($L$9*$L$7^2*EXP(-2*$L$5*(G202/$L$10-1))+6*$L$7^2*EXP(-2*$L$5*(SQRT(2)*G202/$L$10-1))+24*$L$7^2*EXP(-2*$L$5*(SQRT(3)*G202/$L$10-1))+12*$L$7^2*EXP(-2*$L$5*(SQRT(4)*G202/$L$10-1))+8*$L$7^2*EXP(-2*$L$5*(SQRT(6)*G202/$L$10-1)))</f>
        <v>-0.79563160022048462</v>
      </c>
      <c r="M202">
        <f t="shared" si="15"/>
        <v>-1.3107712626470811</v>
      </c>
      <c r="N202" s="13">
        <f t="shared" si="16"/>
        <v>5.5761476228560374E-5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 t="shared" si="13"/>
        <v>4.0144492183789371</v>
      </c>
      <c r="H203" s="10">
        <f t="shared" si="17"/>
        <v>-1.3037585984431417</v>
      </c>
      <c r="I203">
        <f t="shared" si="14"/>
        <v>-15.645103181317701</v>
      </c>
      <c r="K203">
        <f>$L$9*$L$6*EXP(-$L$4*(G203/$L$10-1))+6*$L$6*EXP(-$L$4*(SQRT(2)*G203/$L$10-1))+24*$L$6*EXP(-$L$4*(SQRT(3)*G203/$L$10-1))+12*$L$6*EXP(-$L$4*(SQRT(4)*G203/$L$10-1))+8*$L$6*EXP(-$L$4*(SQRT(6)*G203/$L$10-1))-SQRT($L$9*$L$7^2*EXP(-2*$L$5*(G203/$L$10-1))+6*$L$7^2*EXP(-2*$L$5*(SQRT(2)*G203/$L$10-1))+24*$L$7^2*EXP(-2*$L$5*(SQRT(3)*G203/$L$10-1))+12*$L$7^2*EXP(-2*$L$5*(SQRT(4)*G203/$L$10-1))+8*$L$7^2*EXP(-2*$L$5*(SQRT(6)*G203/$L$10-1)))</f>
        <v>-0.7862200325726233</v>
      </c>
      <c r="M203">
        <f t="shared" si="15"/>
        <v>-1.2962809632538632</v>
      </c>
      <c r="N203" s="13">
        <f t="shared" si="16"/>
        <v>5.5915028023935571E-5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 t="shared" si="13"/>
        <v>4.0252296754705235</v>
      </c>
      <c r="H204" s="10">
        <f t="shared" si="17"/>
        <v>-1.2894236774395857</v>
      </c>
      <c r="I204">
        <f t="shared" si="14"/>
        <v>-15.47308412927503</v>
      </c>
      <c r="K204">
        <f>$L$9*$L$6*EXP(-$L$4*(G204/$L$10-1))+6*$L$6*EXP(-$L$4*(SQRT(2)*G204/$L$10-1))+24*$L$6*EXP(-$L$4*(SQRT(3)*G204/$L$10-1))+12*$L$6*EXP(-$L$4*(SQRT(4)*G204/$L$10-1))+8*$L$6*EXP(-$L$4*(SQRT(6)*G204/$L$10-1))-SQRT($L$9*$L$7^2*EXP(-2*$L$5*(G204/$L$10-1))+6*$L$7^2*EXP(-2*$L$5*(SQRT(2)*G204/$L$10-1))+24*$L$7^2*EXP(-2*$L$5*(SQRT(3)*G204/$L$10-1))+12*$L$7^2*EXP(-2*$L$5*(SQRT(4)*G204/$L$10-1))+8*$L$7^2*EXP(-2*$L$5*(SQRT(6)*G204/$L$10-1)))</f>
        <v>-0.77691870583136002</v>
      </c>
      <c r="M204">
        <f t="shared" si="15"/>
        <v>-1.2819402979174239</v>
      </c>
      <c r="N204" s="13">
        <f t="shared" si="16"/>
        <v>5.6000969072710958E-5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 t="shared" si="13"/>
        <v>4.0360101325621089</v>
      </c>
      <c r="H205" s="10">
        <f t="shared" si="17"/>
        <v>-1.2752326859750922</v>
      </c>
      <c r="I205">
        <f t="shared" si="14"/>
        <v>-15.302792231701106</v>
      </c>
      <c r="K205">
        <f>$L$9*$L$6*EXP(-$L$4*(G205/$L$10-1))+6*$L$6*EXP(-$L$4*(SQRT(2)*G205/$L$10-1))+24*$L$6*EXP(-$L$4*(SQRT(3)*G205/$L$10-1))+12*$L$6*EXP(-$L$4*(SQRT(4)*G205/$L$10-1))+8*$L$6*EXP(-$L$4*(SQRT(6)*G205/$L$10-1))-SQRT($L$9*$L$7^2*EXP(-2*$L$5*(G205/$L$10-1))+6*$L$7^2*EXP(-2*$L$5*(SQRT(2)*G205/$L$10-1))+24*$L$7^2*EXP(-2*$L$5*(SQRT(3)*G205/$L$10-1))+12*$L$7^2*EXP(-2*$L$5*(SQRT(4)*G205/$L$10-1))+8*$L$7^2*EXP(-2*$L$5*(SQRT(6)*G205/$L$10-1)))</f>
        <v>-0.76772639961627476</v>
      </c>
      <c r="M205">
        <f t="shared" si="15"/>
        <v>-1.2677480946690975</v>
      </c>
      <c r="N205" s="13">
        <f t="shared" si="16"/>
        <v>5.6019107017770832E-5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 t="shared" si="13"/>
        <v>4.0467905896536953</v>
      </c>
      <c r="H206" s="10">
        <f t="shared" si="17"/>
        <v>-1.2611844483414667</v>
      </c>
      <c r="I206">
        <f t="shared" si="14"/>
        <v>-15.1342133800976</v>
      </c>
      <c r="K206">
        <f>$L$9*$L$6*EXP(-$L$4*(G206/$L$10-1))+6*$L$6*EXP(-$L$4*(SQRT(2)*G206/$L$10-1))+24*$L$6*EXP(-$L$4*(SQRT(3)*G206/$L$10-1))+12*$L$6*EXP(-$L$4*(SQRT(4)*G206/$L$10-1))+8*$L$6*EXP(-$L$4*(SQRT(6)*G206/$L$10-1))-SQRT($L$9*$L$7^2*EXP(-2*$L$5*(G206/$L$10-1))+6*$L$7^2*EXP(-2*$L$5*(SQRT(2)*G206/$L$10-1))+24*$L$7^2*EXP(-2*$L$5*(SQRT(3)*G206/$L$10-1))+12*$L$7^2*EXP(-2*$L$5*(SQRT(4)*G206/$L$10-1))+8*$L$7^2*EXP(-2*$L$5*(SQRT(6)*G206/$L$10-1)))</f>
        <v>-0.75864190317616875</v>
      </c>
      <c r="M206">
        <f t="shared" si="15"/>
        <v>-1.2537031767303355</v>
      </c>
      <c r="N206" s="13">
        <f t="shared" si="16"/>
        <v>5.5969424919517811E-5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 t="shared" si="13"/>
        <v>4.0575710467452817</v>
      </c>
      <c r="H207" s="10">
        <f t="shared" si="17"/>
        <v>-1.2472777880978727</v>
      </c>
      <c r="I207">
        <f t="shared" si="14"/>
        <v>-14.967333457174472</v>
      </c>
      <c r="K207">
        <f>$L$9*$L$6*EXP(-$L$4*(G207/$L$10-1))+6*$L$6*EXP(-$L$4*(SQRT(2)*G207/$L$10-1))+24*$L$6*EXP(-$L$4*(SQRT(3)*G207/$L$10-1))+12*$L$6*EXP(-$L$4*(SQRT(4)*G207/$L$10-1))+8*$L$6*EXP(-$L$4*(SQRT(6)*G207/$L$10-1))-SQRT($L$9*$L$7^2*EXP(-2*$L$5*(G207/$L$10-1))+6*$L$7^2*EXP(-2*$L$5*(SQRT(2)*G207/$L$10-1))+24*$L$7^2*EXP(-2*$L$5*(SQRT(3)*G207/$L$10-1))+12*$L$7^2*EXP(-2*$L$5*(SQRT(4)*G207/$L$10-1))+8*$L$7^2*EXP(-2*$L$5*(SQRT(6)*G207/$L$10-1)))</f>
        <v>-0.74966401552433093</v>
      </c>
      <c r="M207">
        <f t="shared" si="15"/>
        <v>-1.2398043631819424</v>
      </c>
      <c r="N207" s="13">
        <f t="shared" si="16"/>
        <v>5.5852079974047546E-5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 t="shared" si="13"/>
        <v>4.0683515038368672</v>
      </c>
      <c r="H208" s="10">
        <f t="shared" si="17"/>
        <v>-1.2335115286287315</v>
      </c>
      <c r="I208">
        <f t="shared" si="14"/>
        <v>-14.802138343544778</v>
      </c>
      <c r="K208">
        <f>$L$9*$L$6*EXP(-$L$4*(G208/$L$10-1))+6*$L$6*EXP(-$L$4*(SQRT(2)*G208/$L$10-1))+24*$L$6*EXP(-$L$4*(SQRT(3)*G208/$L$10-1))+12*$L$6*EXP(-$L$4*(SQRT(4)*G208/$L$10-1))+8*$L$6*EXP(-$L$4*(SQRT(6)*G208/$L$10-1))-SQRT($L$9*$L$7^2*EXP(-2*$L$5*(G208/$L$10-1))+6*$L$7^2*EXP(-2*$L$5*(SQRT(2)*G208/$L$10-1))+24*$L$7^2*EXP(-2*$L$5*(SQRT(3)*G208/$L$10-1))+12*$L$7^2*EXP(-2*$L$5*(SQRT(4)*G208/$L$10-1))+8*$L$7^2*EXP(-2*$L$5*(SQRT(6)*G208/$L$10-1)))</f>
        <v>-0.74079154555984861</v>
      </c>
      <c r="M208">
        <f t="shared" si="15"/>
        <v>-1.2260504696049623</v>
      </c>
      <c r="N208" s="13">
        <f t="shared" si="16"/>
        <v>5.5667401756166991E-5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 t="shared" si="13"/>
        <v>4.0791319609284535</v>
      </c>
      <c r="H209" s="10">
        <f t="shared" si="17"/>
        <v>-1.219884493673544</v>
      </c>
      <c r="I209">
        <f t="shared" si="14"/>
        <v>-14.638613924082527</v>
      </c>
      <c r="K209">
        <f>$L$9*$L$6*EXP(-$L$4*(G209/$L$10-1))+6*$L$6*EXP(-$L$4*(SQRT(2)*G209/$L$10-1))+24*$L$6*EXP(-$L$4*(SQRT(3)*G209/$L$10-1))+12*$L$6*EXP(-$L$4*(SQRT(4)*G209/$L$10-1))+8*$L$6*EXP(-$L$4*(SQRT(6)*G209/$L$10-1))-SQRT($L$9*$L$7^2*EXP(-2*$L$5*(G209/$L$10-1))+6*$L$7^2*EXP(-2*$L$5*(SQRT(2)*G209/$L$10-1))+24*$L$7^2*EXP(-2*$L$5*(SQRT(3)*G209/$L$10-1))+12*$L$7^2*EXP(-2*$L$5*(SQRT(4)*G209/$L$10-1))+8*$L$7^2*EXP(-2*$L$5*(SQRT(6)*G209/$L$10-1)))</f>
        <v>-0.7320233121757328</v>
      </c>
      <c r="M209">
        <f t="shared" si="15"/>
        <v>-1.2124403086942472</v>
      </c>
      <c r="N209" s="13">
        <f t="shared" si="16"/>
        <v>5.5415890005987729E-5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 t="shared" si="13"/>
        <v>4.089912418020039</v>
      </c>
      <c r="H210" s="10">
        <f t="shared" si="17"/>
        <v>-1.2063955078297464</v>
      </c>
      <c r="I210">
        <f t="shared" si="14"/>
        <v>-14.476746093956956</v>
      </c>
      <c r="K210">
        <f>$L$9*$L$6*EXP(-$L$4*(G210/$L$10-1))+6*$L$6*EXP(-$L$4*(SQRT(2)*G210/$L$10-1))+24*$L$6*EXP(-$L$4*(SQRT(3)*G210/$L$10-1))+12*$L$6*EXP(-$L$4*(SQRT(4)*G210/$L$10-1))+8*$L$6*EXP(-$L$4*(SQRT(6)*G210/$L$10-1))-SQRT($L$9*$L$7^2*EXP(-2*$L$5*(G210/$L$10-1))+6*$L$7^2*EXP(-2*$L$5*(SQRT(2)*G210/$L$10-1))+24*$L$7^2*EXP(-2*$L$5*(SQRT(3)*G210/$L$10-1))+12*$L$7^2*EXP(-2*$L$5*(SQRT(4)*G210/$L$10-1))+8*$L$7^2*EXP(-2*$L$5*(SQRT(6)*G210/$L$10-1)))</f>
        <v>-0.72335814435458956</v>
      </c>
      <c r="M210">
        <f t="shared" si="15"/>
        <v>-1.1989726908457068</v>
      </c>
      <c r="N210" s="13">
        <f t="shared" si="16"/>
        <v>5.5098211978546309E-5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 t="shared" si="13"/>
        <v>4.1006928751116254</v>
      </c>
      <c r="H211" s="10">
        <f t="shared" si="17"/>
        <v>-1.1930433970296777</v>
      </c>
      <c r="I211">
        <f t="shared" si="14"/>
        <v>-14.316520764356131</v>
      </c>
      <c r="K211">
        <f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-0.71479488125251278</v>
      </c>
      <c r="M211">
        <f t="shared" si="15"/>
        <v>-1.1856464247181631</v>
      </c>
      <c r="N211" s="13">
        <f t="shared" si="16"/>
        <v>5.4715199377313549E-5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 t="shared" ref="G212:G275" si="19">$E$11*(D212/$E$12+1)</f>
        <v>4.1114733322032118</v>
      </c>
      <c r="H212" s="10">
        <f t="shared" si="17"/>
        <v>-1.1798269889926947</v>
      </c>
      <c r="I212">
        <f t="shared" ref="I212:I275" si="20">H212*$E$6</f>
        <v>-14.157923867912336</v>
      </c>
      <c r="K212">
        <f>$L$9*$L$6*EXP(-$L$4*(G212/$L$10-1))+6*$L$6*EXP(-$L$4*(SQRT(2)*G212/$L$10-1))+24*$L$6*EXP(-$L$4*(SQRT(3)*G212/$L$10-1))+12*$L$6*EXP(-$L$4*(SQRT(4)*G212/$L$10-1))+8*$L$6*EXP(-$L$4*(SQRT(6)*G212/$L$10-1))-SQRT($L$9*$L$7^2*EXP(-2*$L$5*(G212/$L$10-1))+6*$L$7^2*EXP(-2*$L$5*(SQRT(2)*G212/$L$10-1))+24*$L$7^2*EXP(-2*$L$5*(SQRT(3)*G212/$L$10-1))+12*$L$7^2*EXP(-2*$L$5*(SQRT(4)*G212/$L$10-1))+8*$L$7^2*EXP(-2*$L$5*(SQRT(6)*G212/$L$10-1)))</f>
        <v>-0.70633237227187751</v>
      </c>
      <c r="M212">
        <f t="shared" ref="M212:M275" si="21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-1.1724603177707618</v>
      </c>
      <c r="N212" s="13">
        <f t="shared" ref="N212:N275" si="22">(M212-H212)^2*O212</f>
        <v>5.4267844892054479E-5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 t="shared" si="19"/>
        <v>4.1222537892947981</v>
      </c>
      <c r="H213" s="10">
        <f t="shared" ref="H213:H276" si="23">-(-$B$4)*(1+D213+$E$5*D213^3)*EXP(-D213)</f>
        <v>-1.1667451136534364</v>
      </c>
      <c r="I213">
        <f t="shared" si="20"/>
        <v>-14.000941363841235</v>
      </c>
      <c r="K213">
        <f>$L$9*$L$6*EXP(-$L$4*(G213/$L$10-1))+6*$L$6*EXP(-$L$4*(SQRT(2)*G213/$L$10-1))+24*$L$6*EXP(-$L$4*(SQRT(3)*G213/$L$10-1))+12*$L$6*EXP(-$L$4*(SQRT(4)*G213/$L$10-1))+8*$L$6*EXP(-$L$4*(SQRT(6)*G213/$L$10-1))-SQRT($L$9*$L$7^2*EXP(-2*$L$5*(G213/$L$10-1))+6*$L$7^2*EXP(-2*$L$5*(SQRT(2)*G213/$L$10-1))+24*$L$7^2*EXP(-2*$L$5*(SQRT(3)*G213/$L$10-1))+12*$L$7^2*EXP(-2*$L$5*(SQRT(4)*G213/$L$10-1))+8*$L$7^2*EXP(-2*$L$5*(SQRT(6)*G213/$L$10-1)))</f>
        <v>-0.69796947712362678</v>
      </c>
      <c r="M213">
        <f t="shared" si="21"/>
        <v>-1.1594131767767946</v>
      </c>
      <c r="N213" s="13">
        <f t="shared" si="22"/>
        <v>5.3757298363059886E-5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 t="shared" si="19"/>
        <v>4.1330342463863845</v>
      </c>
      <c r="H214" s="10">
        <f t="shared" si="23"/>
        <v>-1.1537966035672023</v>
      </c>
      <c r="I214">
        <f t="shared" si="20"/>
        <v>-13.845559242806427</v>
      </c>
      <c r="K214">
        <f>$L$9*$L$6*EXP(-$L$4*(G214/$L$10-1))+6*$L$6*EXP(-$L$4*(SQRT(2)*G214/$L$10-1))+24*$L$6*EXP(-$L$4*(SQRT(3)*G214/$L$10-1))+12*$L$6*EXP(-$L$4*(SQRT(4)*G214/$L$10-1))+8*$L$6*EXP(-$L$4*(SQRT(6)*G214/$L$10-1))-SQRT($L$9*$L$7^2*EXP(-2*$L$5*(G214/$L$10-1))+6*$L$7^2*EXP(-2*$L$5*(SQRT(2)*G214/$L$10-1))+24*$L$7^2*EXP(-2*$L$5*(SQRT(3)*G214/$L$10-1))+12*$L$7^2*EXP(-2*$L$5*(SQRT(4)*G214/$L$10-1))+8*$L$7^2*EXP(-2*$L$5*(SQRT(6)*G214/$L$10-1)))</f>
        <v>-0.68970506587967928</v>
      </c>
      <c r="M214">
        <f t="shared" si="21"/>
        <v>-1.1465038083148191</v>
      </c>
      <c r="N214" s="13">
        <f t="shared" si="22"/>
        <v>5.3184862593181966E-5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 t="shared" si="19"/>
        <v>4.14381470347797</v>
      </c>
      <c r="H215" s="10">
        <f t="shared" si="23"/>
        <v>-1.1409802942933724</v>
      </c>
      <c r="I215">
        <f t="shared" si="20"/>
        <v>-13.691763531520468</v>
      </c>
      <c r="K215">
        <f>$L$9*$L$6*EXP(-$L$4*(G215/$L$10-1))+6*$L$6*EXP(-$L$4*(SQRT(2)*G215/$L$10-1))+24*$L$6*EXP(-$L$4*(SQRT(3)*G215/$L$10-1))+12*$L$6*EXP(-$L$4*(SQRT(4)*G215/$L$10-1))+8*$L$6*EXP(-$L$4*(SQRT(6)*G215/$L$10-1))-SQRT($L$9*$L$7^2*EXP(-2*$L$5*(G215/$L$10-1))+6*$L$7^2*EXP(-2*$L$5*(SQRT(2)*G215/$L$10-1))+24*$L$7^2*EXP(-2*$L$5*(SQRT(3)*G215/$L$10-1))+12*$L$7^2*EXP(-2*$L$5*(SQRT(4)*G215/$L$10-1))+8*$L$7^2*EXP(-2*$L$5*(SQRT(6)*G215/$L$10-1)))</f>
        <v>-0.68153801901599265</v>
      </c>
      <c r="M215">
        <f t="shared" si="21"/>
        <v>-1.1337310192378842</v>
      </c>
      <c r="N215" s="13">
        <f t="shared" si="22"/>
        <v>5.2551988830123799E-5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 t="shared" si="19"/>
        <v>4.1545951605695564</v>
      </c>
      <c r="H216" s="10">
        <f t="shared" si="23"/>
        <v>-1.1282950247577717</v>
      </c>
      <c r="I216">
        <f t="shared" si="20"/>
        <v>-13.539540297093261</v>
      </c>
      <c r="K216">
        <f>$L$9*$L$6*EXP(-$L$4*(G216/$L$10-1))+6*$L$6*EXP(-$L$4*(SQRT(2)*G216/$L$10-1))+24*$L$6*EXP(-$L$4*(SQRT(3)*G216/$L$10-1))+12*$L$6*EXP(-$L$4*(SQRT(4)*G216/$L$10-1))+8*$L$6*EXP(-$L$4*(SQRT(6)*G216/$L$10-1))-SQRT($L$9*$L$7^2*EXP(-2*$L$5*(G216/$L$10-1))+6*$L$7^2*EXP(-2*$L$5*(SQRT(2)*G216/$L$10-1))+24*$L$7^2*EXP(-2*$L$5*(SQRT(3)*G216/$L$10-1))+12*$L$7^2*EXP(-2*$L$5*(SQRT(4)*G216/$L$10-1))+8*$L$7^2*EXP(-2*$L$5*(SQRT(6)*G216/$L$10-1)))</f>
        <v>-0.67346722744682819</v>
      </c>
      <c r="M216">
        <f t="shared" si="21"/>
        <v>-1.1210936171216597</v>
      </c>
      <c r="N216" s="13">
        <f t="shared" si="22"/>
        <v>5.1860271941452072E-5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 t="shared" si="19"/>
        <v>4.1653756176611427</v>
      </c>
      <c r="H217" s="10">
        <f t="shared" si="23"/>
        <v>-1.1157396375948343</v>
      </c>
      <c r="I217">
        <f t="shared" si="20"/>
        <v>-13.388875651138012</v>
      </c>
      <c r="K217">
        <f>$L$9*$L$6*EXP(-$L$4*(G217/$L$10-1))+6*$L$6*EXP(-$L$4*(SQRT(2)*G217/$L$10-1))+24*$L$6*EXP(-$L$4*(SQRT(3)*G217/$L$10-1))+12*$L$6*EXP(-$L$4*(SQRT(4)*G217/$L$10-1))+8*$L$6*EXP(-$L$4*(SQRT(6)*G217/$L$10-1))-SQRT($L$9*$L$7^2*EXP(-2*$L$5*(G217/$L$10-1))+6*$L$7^2*EXP(-2*$L$5*(SQRT(2)*G217/$L$10-1))+24*$L$7^2*EXP(-2*$L$5*(SQRT(3)*G217/$L$10-1))+12*$L$7^2*EXP(-2*$L$5*(SQRT(4)*G217/$L$10-1))+8*$L$7^2*EXP(-2*$L$5*(SQRT(6)*G217/$L$10-1)))</f>
        <v>-0.66549159255073231</v>
      </c>
      <c r="M217">
        <f t="shared" si="21"/>
        <v>-1.1085904106922593</v>
      </c>
      <c r="N217" s="13">
        <f t="shared" si="22"/>
        <v>5.1111445304502459E-5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 t="shared" si="19"/>
        <v>4.1761560747527291</v>
      </c>
      <c r="H218" s="10">
        <f t="shared" si="23"/>
        <v>-1.1033129794704135</v>
      </c>
      <c r="I218">
        <f t="shared" si="20"/>
        <v>-13.239755753644962</v>
      </c>
      <c r="K218">
        <f>$L$9*$L$6*EXP(-$L$4*(G218/$L$10-1))+6*$L$6*EXP(-$L$4*(SQRT(2)*G218/$L$10-1))+24*$L$6*EXP(-$L$4*(SQRT(3)*G218/$L$10-1))+12*$L$6*EXP(-$L$4*(SQRT(4)*G218/$L$10-1))+8*$L$6*EXP(-$L$4*(SQRT(6)*G218/$L$10-1))-SQRT($L$9*$L$7^2*EXP(-2*$L$5*(G218/$L$10-1))+6*$L$7^2*EXP(-2*$L$5*(SQRT(2)*G218/$L$10-1))+24*$L$7^2*EXP(-2*$L$5*(SQRT(3)*G218/$L$10-1))+12*$L$7^2*EXP(-2*$L$5*(SQRT(4)*G218/$L$10-1))+8*$L$7^2*EXP(-2*$L$5*(SQRT(6)*G218/$L$10-1)))</f>
        <v>-0.65761002618870557</v>
      </c>
      <c r="M218">
        <f t="shared" si="21"/>
        <v>-1.0962202102344771</v>
      </c>
      <c r="N218" s="13">
        <f t="shared" si="22"/>
        <v>5.0307375434245546E-5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 t="shared" si="19"/>
        <v>4.1869365318443146</v>
      </c>
      <c r="H219" s="10">
        <f t="shared" si="23"/>
        <v>-1.0910139013860232</v>
      </c>
      <c r="I219">
        <f t="shared" si="20"/>
        <v>-13.092166816632279</v>
      </c>
      <c r="K219">
        <f>$L$9*$L$6*EXP(-$L$4*(G219/$L$10-1))+6*$L$6*EXP(-$L$4*(SQRT(2)*G219/$L$10-1))+24*$L$6*EXP(-$L$4*(SQRT(3)*G219/$L$10-1))+12*$L$6*EXP(-$L$4*(SQRT(4)*G219/$L$10-1))+8*$L$6*EXP(-$L$4*(SQRT(6)*G219/$L$10-1))-SQRT($L$9*$L$7^2*EXP(-2*$L$5*(G219/$L$10-1))+6*$L$7^2*EXP(-2*$L$5*(SQRT(2)*G219/$L$10-1))+24*$L$7^2*EXP(-2*$L$5*(SQRT(3)*G219/$L$10-1))+12*$L$7^2*EXP(-2*$L$5*(SQRT(4)*G219/$L$10-1))+8*$L$7^2*EXP(-2*$L$5*(SQRT(6)*G219/$L$10-1)))</f>
        <v>-0.64982145071502084</v>
      </c>
      <c r="M219">
        <f t="shared" si="21"/>
        <v>-1.0839818279811702</v>
      </c>
      <c r="N219" s="13">
        <f t="shared" si="22"/>
        <v>4.9450056371241031E-5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 t="shared" si="19"/>
        <v>4.197716988935901</v>
      </c>
      <c r="H220" s="10">
        <f t="shared" si="23"/>
        <v>-1.0788412589653051</v>
      </c>
      <c r="I220">
        <f t="shared" si="20"/>
        <v>-12.946095107583663</v>
      </c>
      <c r="K220">
        <f>$L$9*$L$6*EXP(-$L$4*(G220/$L$10-1))+6*$L$6*EXP(-$L$4*(SQRT(2)*G220/$L$10-1))+24*$L$6*EXP(-$L$4*(SQRT(3)*G220/$L$10-1))+12*$L$6*EXP(-$L$4*(SQRT(4)*G220/$L$10-1))+8*$L$6*EXP(-$L$4*(SQRT(6)*G220/$L$10-1))-SQRT($L$9*$L$7^2*EXP(-2*$L$5*(G220/$L$10-1))+6*$L$7^2*EXP(-2*$L$5*(SQRT(2)*G220/$L$10-1))+24*$L$7^2*EXP(-2*$L$5*(SQRT(3)*G220/$L$10-1))+12*$L$7^2*EXP(-2*$L$5*(SQRT(4)*G220/$L$10-1))+8*$L$7^2*EXP(-2*$L$5*(SQRT(6)*G220/$L$10-1)))</f>
        <v>-0.64212479898112973</v>
      </c>
      <c r="M220">
        <f t="shared" si="21"/>
        <v>-1.0718740784844745</v>
      </c>
      <c r="N220" s="13">
        <f t="shared" si="22"/>
        <v>4.8541603852467888E-5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 t="shared" si="19"/>
        <v>4.2084974460274873</v>
      </c>
      <c r="H221" s="10">
        <f t="shared" si="23"/>
        <v>-1.0667939127234485</v>
      </c>
      <c r="I221">
        <f t="shared" si="20"/>
        <v>-12.801526952681382</v>
      </c>
      <c r="K221">
        <f>$L$9*$L$6*EXP(-$L$4*(G221/$L$10-1))+6*$L$6*EXP(-$L$4*(SQRT(2)*G221/$L$10-1))+24*$L$6*EXP(-$L$4*(SQRT(3)*G221/$L$10-1))+12*$L$6*EXP(-$L$4*(SQRT(4)*G221/$L$10-1))+8*$L$6*EXP(-$L$4*(SQRT(6)*G221/$L$10-1))-SQRT($L$9*$L$7^2*EXP(-2*$L$5*(G221/$L$10-1))+6*$L$7^2*EXP(-2*$L$5*(SQRT(2)*G221/$L$10-1))+24*$L$7^2*EXP(-2*$L$5*(SQRT(3)*G221/$L$10-1))+12*$L$7^2*EXP(-2*$L$5*(SQRT(4)*G221/$L$10-1))+8*$L$7^2*EXP(-2*$L$5*(SQRT(6)*G221/$L$10-1)))</f>
        <v>-0.63451901433307212</v>
      </c>
      <c r="M221">
        <f t="shared" si="21"/>
        <v>-1.0598957789695322</v>
      </c>
      <c r="N221" s="13">
        <f t="shared" si="22"/>
        <v>4.7584249286918497E-5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 t="shared" si="19"/>
        <v>4.2192779031190728</v>
      </c>
      <c r="H222" s="10">
        <f t="shared" si="23"/>
        <v>-1.0548707283202932</v>
      </c>
      <c r="I222">
        <f t="shared" si="20"/>
        <v>-12.658448739843518</v>
      </c>
      <c r="K222">
        <f>$L$9*$L$6*EXP(-$L$4*(G222/$L$10-1))+6*$L$6*EXP(-$L$4*(SQRT(2)*G222/$L$10-1))+24*$L$6*EXP(-$L$4*(SQRT(3)*G222/$L$10-1))+12*$L$6*EXP(-$L$4*(SQRT(4)*G222/$L$10-1))+8*$L$6*EXP(-$L$4*(SQRT(6)*G222/$L$10-1))-SQRT($L$9*$L$7^2*EXP(-2*$L$5*(G222/$L$10-1))+6*$L$7^2*EXP(-2*$L$5*(SQRT(2)*G222/$L$10-1))+24*$L$7^2*EXP(-2*$L$5*(SQRT(3)*G222/$L$10-1))+12*$L$7^2*EXP(-2*$L$5*(SQRT(4)*G222/$L$10-1))+8*$L$7^2*EXP(-2*$L$5*(SQRT(6)*G222/$L$10-1)))</f>
        <v>-0.6270030506027735</v>
      </c>
      <c r="M222">
        <f t="shared" si="21"/>
        <v>-1.0480457496713664</v>
      </c>
      <c r="N222" s="13">
        <f t="shared" si="22"/>
        <v>4.6580333558305696E-5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 t="shared" si="19"/>
        <v>4.2300583602106592</v>
      </c>
      <c r="H223" s="10">
        <f t="shared" si="23"/>
        <v>-1.0430705767978037</v>
      </c>
      <c r="I223">
        <f t="shared" si="20"/>
        <v>-12.516846921573645</v>
      </c>
      <c r="K223">
        <f>$L$9*$L$6*EXP(-$L$4*(G223/$L$10-1))+6*$L$6*EXP(-$L$4*(SQRT(2)*G223/$L$10-1))+24*$L$6*EXP(-$L$4*(SQRT(3)*G223/$L$10-1))+12*$L$6*EXP(-$L$4*(SQRT(4)*G223/$L$10-1))+8*$L$6*EXP(-$L$4*(SQRT(6)*G223/$L$10-1))-SQRT($L$9*$L$7^2*EXP(-2*$L$5*(G223/$L$10-1))+6*$L$7^2*EXP(-2*$L$5*(SQRT(2)*G223/$L$10-1))+24*$L$7^2*EXP(-2*$L$5*(SQRT(3)*G223/$L$10-1))+12*$L$7^2*EXP(-2*$L$5*(SQRT(4)*G223/$L$10-1))+8*$L$7^2*EXP(-2*$L$5*(SQRT(6)*G223/$L$10-1)))</f>
        <v>-0.61957587209360521</v>
      </c>
      <c r="M223">
        <f t="shared" si="21"/>
        <v>-1.0363228141555225</v>
      </c>
      <c r="N223" s="13">
        <f t="shared" si="22"/>
        <v>4.5532300676565267E-5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 t="shared" si="19"/>
        <v>4.2408388173022447</v>
      </c>
      <c r="H224" s="10">
        <f t="shared" si="23"/>
        <v>-1.0313923348025795</v>
      </c>
      <c r="I224">
        <f t="shared" si="20"/>
        <v>-12.376708017630953</v>
      </c>
      <c r="K224">
        <f>$L$9*$L$6*EXP(-$L$4*(G224/$L$10-1))+6*$L$6*EXP(-$L$4*(SQRT(2)*G224/$L$10-1))+24*$L$6*EXP(-$L$4*(SQRT(3)*G224/$L$10-1))+12*$L$6*EXP(-$L$4*(SQRT(4)*G224/$L$10-1))+8*$L$6*EXP(-$L$4*(SQRT(6)*G224/$L$10-1))-SQRT($L$9*$L$7^2*EXP(-2*$L$5*(G224/$L$10-1))+6*$L$7^2*EXP(-2*$L$5*(SQRT(2)*G224/$L$10-1))+24*$L$7^2*EXP(-2*$L$5*(SQRT(3)*G224/$L$10-1))+12*$L$7^2*EXP(-2*$L$5*(SQRT(4)*G224/$L$10-1))+8*$L$7^2*EXP(-2*$L$5*(SQRT(6)*G224/$L$10-1)))</f>
        <v>-0.61223645356057266</v>
      </c>
      <c r="M224">
        <f t="shared" si="21"/>
        <v>-1.0247257996231032</v>
      </c>
      <c r="N224" s="13">
        <f t="shared" si="22"/>
        <v>4.444269129919579E-5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 t="shared" si="19"/>
        <v>4.251619274393831</v>
      </c>
      <c r="H225" s="10">
        <f t="shared" si="23"/>
        <v>-1.0198348847940455</v>
      </c>
      <c r="I225">
        <f t="shared" si="20"/>
        <v>-12.238018617528546</v>
      </c>
      <c r="K225">
        <f>$L$9*$L$6*EXP(-$L$4*(G225/$L$10-1))+6*$L$6*EXP(-$L$4*(SQRT(2)*G225/$L$10-1))+24*$L$6*EXP(-$L$4*(SQRT(3)*G225/$L$10-1))+12*$L$6*EXP(-$L$4*(SQRT(4)*G225/$L$10-1))+8*$L$6*EXP(-$L$4*(SQRT(6)*G225/$L$10-1))-SQRT($L$9*$L$7^2*EXP(-2*$L$5*(G225/$L$10-1))+6*$L$7^2*EXP(-2*$L$5*(SQRT(2)*G225/$L$10-1))+24*$L$7^2*EXP(-2*$L$5*(SQRT(3)*G225/$L$10-1))+12*$L$7^2*EXP(-2*$L$5*(SQRT(4)*G225/$L$10-1))+8*$L$7^2*EXP(-2*$L$5*(SQRT(6)*G225/$L$10-1)))</f>
        <v>-0.60498378018544818</v>
      </c>
      <c r="M225">
        <f t="shared" si="21"/>
        <v>-1.0132535372007434</v>
      </c>
      <c r="N225" s="13">
        <f t="shared" si="22"/>
        <v>4.3314136143863204E-5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 t="shared" si="19"/>
        <v>4.2623997314854174</v>
      </c>
      <c r="H226" s="10">
        <f t="shared" si="23"/>
        <v>-1.0083971152389399</v>
      </c>
      <c r="I226">
        <f t="shared" si="20"/>
        <v>-12.10076538286728</v>
      </c>
      <c r="K226">
        <f>$L$9*$L$6*EXP(-$L$4*(G226/$L$10-1))+6*$L$6*EXP(-$L$4*(SQRT(2)*G226/$L$10-1))+24*$L$6*EXP(-$L$4*(SQRT(3)*G226/$L$10-1))+12*$L$6*EXP(-$L$4*(SQRT(4)*G226/$L$10-1))+8*$L$6*EXP(-$L$4*(SQRT(6)*G226/$L$10-1))-SQRT($L$9*$L$7^2*EXP(-2*$L$5*(G226/$L$10-1))+6*$L$7^2*EXP(-2*$L$5*(SQRT(2)*G226/$L$10-1))+24*$L$7^2*EXP(-2*$L$5*(SQRT(3)*G226/$L$10-1))+12*$L$7^2*EXP(-2*$L$5*(SQRT(4)*G226/$L$10-1))+8*$L$7^2*EXP(-2*$L$5*(SQRT(6)*G226/$L$10-1)))</f>
        <v>-0.59781684754718667</v>
      </c>
      <c r="M226">
        <f t="shared" si="21"/>
        <v>-1.0019048622161182</v>
      </c>
      <c r="N226" s="13">
        <f t="shared" si="22"/>
        <v>4.2149349312338121E-5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 t="shared" si="19"/>
        <v>4.2731801885770038</v>
      </c>
      <c r="H227" s="10">
        <f t="shared" si="23"/>
        <v>-0.99707792079269475</v>
      </c>
      <c r="I227">
        <f t="shared" si="20"/>
        <v>-11.964935049512338</v>
      </c>
      <c r="K227">
        <f>$L$9*$L$6*EXP(-$L$4*(G227/$L$10-1))+6*$L$6*EXP(-$L$4*(SQRT(2)*G227/$L$10-1))+24*$L$6*EXP(-$L$4*(SQRT(3)*G227/$L$10-1))+12*$L$6*EXP(-$L$4*(SQRT(4)*G227/$L$10-1))+8*$L$6*EXP(-$L$4*(SQRT(6)*G227/$L$10-1))-SQRT($L$9*$L$7^2*EXP(-2*$L$5*(G227/$L$10-1))+6*$L$7^2*EXP(-2*$L$5*(SQRT(2)*G227/$L$10-1))+24*$L$7^2*EXP(-2*$L$5*(SQRT(3)*G227/$L$10-1))+12*$L$7^2*EXP(-2*$L$5*(SQRT(4)*G227/$L$10-1))+8*$L$7^2*EXP(-2*$L$5*(SQRT(6)*G227/$L$10-1)))</f>
        <v>-0.59073466158790933</v>
      </c>
      <c r="M227">
        <f t="shared" si="21"/>
        <v>-0.99067861445950278</v>
      </c>
      <c r="N227" s="13">
        <f t="shared" si="22"/>
        <v>4.0951121546030824E-5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 t="shared" si="19"/>
        <v>4.2839606456685901</v>
      </c>
      <c r="H228" s="10">
        <f t="shared" si="23"/>
        <v>-0.98587620246828112</v>
      </c>
      <c r="I228">
        <f t="shared" si="20"/>
        <v>-11.830514429619374</v>
      </c>
      <c r="K228">
        <f>$L$9*$L$6*EXP(-$L$4*(G228/$L$10-1))+6*$L$6*EXP(-$L$4*(SQRT(2)*G228/$L$10-1))+24*$L$6*EXP(-$L$4*(SQRT(3)*G228/$L$10-1))+12*$L$6*EXP(-$L$4*(SQRT(4)*G228/$L$10-1))+8*$L$6*EXP(-$L$4*(SQRT(6)*G228/$L$10-1))-SQRT($L$9*$L$7^2*EXP(-2*$L$5*(G228/$L$10-1))+6*$L$7^2*EXP(-2*$L$5*(SQRT(2)*G228/$L$10-1))+24*$L$7^2*EXP(-2*$L$5*(SQRT(3)*G228/$L$10-1))+12*$L$7^2*EXP(-2*$L$5*(SQRT(4)*G228/$L$10-1))+8*$L$7^2*EXP(-2*$L$5*(SQRT(6)*G228/$L$10-1)))</f>
        <v>-0.58373623857475487</v>
      </c>
      <c r="M228">
        <f t="shared" si="21"/>
        <v>-0.9795736384319087</v>
      </c>
      <c r="N228" s="13">
        <f t="shared" si="22"/>
        <v>3.9722313432574955E-5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 t="shared" si="19"/>
        <v>4.2947411027601765</v>
      </c>
      <c r="H229" s="10">
        <f t="shared" si="23"/>
        <v>-0.97479086779307356</v>
      </c>
      <c r="I229">
        <f t="shared" si="20"/>
        <v>-11.697490413516883</v>
      </c>
      <c r="K229">
        <f>$L$9*$L$6*EXP(-$L$4*(G229/$L$10-1))+6*$L$6*EXP(-$L$4*(SQRT(2)*G229/$L$10-1))+24*$L$6*EXP(-$L$4*(SQRT(3)*G229/$L$10-1))+12*$L$6*EXP(-$L$4*(SQRT(4)*G229/$L$10-1))+8*$L$6*EXP(-$L$4*(SQRT(6)*G229/$L$10-1))-SQRT($L$9*$L$7^2*EXP(-2*$L$5*(G229/$L$10-1))+6*$L$7^2*EXP(-2*$L$5*(SQRT(2)*G229/$L$10-1))+24*$L$7^2*EXP(-2*$L$5*(SQRT(3)*G229/$L$10-1))+12*$L$7^2*EXP(-2*$L$5*(SQRT(4)*G229/$L$10-1))+8*$L$7^2*EXP(-2*$L$5*(SQRT(6)*G229/$L$10-1)))</f>
        <v>-0.57682060505786592</v>
      </c>
      <c r="M229">
        <f t="shared" si="21"/>
        <v>-0.96858878358032297</v>
      </c>
      <c r="N229" s="13">
        <f t="shared" si="22"/>
        <v>3.8465848582050126E-5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 t="shared" si="19"/>
        <v>4.305521559851762</v>
      </c>
      <c r="H230" s="10">
        <f t="shared" si="23"/>
        <v>-0.9638208309542563</v>
      </c>
      <c r="I230">
        <f t="shared" si="20"/>
        <v>-11.565849971451076</v>
      </c>
      <c r="K230">
        <f>$L$9*$L$6*EXP(-$L$4*(G230/$L$10-1))+6*$L$6*EXP(-$L$4*(SQRT(2)*G230/$L$10-1))+24*$L$6*EXP(-$L$4*(SQRT(3)*G230/$L$10-1))+12*$L$6*EXP(-$L$4*(SQRT(4)*G230/$L$10-1))+8*$L$6*EXP(-$L$4*(SQRT(6)*G230/$L$10-1))-SQRT($L$9*$L$7^2*EXP(-2*$L$5*(G230/$L$10-1))+6*$L$7^2*EXP(-2*$L$5*(SQRT(2)*G230/$L$10-1))+24*$L$7^2*EXP(-2*$L$5*(SQRT(3)*G230/$L$10-1))+12*$L$7^2*EXP(-2*$L$5*(SQRT(4)*G230/$L$10-1))+8*$L$7^2*EXP(-2*$L$5*(SQRT(6)*G230/$L$10-1)))</f>
        <v>-0.56998679782476724</v>
      </c>
      <c r="M230">
        <f t="shared" si="21"/>
        <v>-0.95772290452050224</v>
      </c>
      <c r="N230" s="13">
        <f t="shared" si="22"/>
        <v>3.7184706791476557E-5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 t="shared" si="19"/>
        <v>4.3163020169433484</v>
      </c>
      <c r="H231" s="10">
        <f t="shared" si="23"/>
        <v>-0.95296501293329494</v>
      </c>
      <c r="I231">
        <f t="shared" si="20"/>
        <v>-11.435580155199538</v>
      </c>
      <c r="K231">
        <f>$L$9*$L$6*EXP(-$L$4*(G231/$L$10-1))+6*$L$6*EXP(-$L$4*(SQRT(2)*G231/$L$10-1))+24*$L$6*EXP(-$L$4*(SQRT(3)*G231/$L$10-1))+12*$L$6*EXP(-$L$4*(SQRT(4)*G231/$L$10-1))+8*$L$6*EXP(-$L$4*(SQRT(6)*G231/$L$10-1))-SQRT($L$9*$L$7^2*EXP(-2*$L$5*(G231/$L$10-1))+6*$L$7^2*EXP(-2*$L$5*(SQRT(2)*G231/$L$10-1))+24*$L$7^2*EXP(-2*$L$5*(SQRT(3)*G231/$L$10-1))+12*$L$7^2*EXP(-2*$L$5*(SQRT(4)*G231/$L$10-1))+8*$L$7^2*EXP(-2*$L$5*(SQRT(6)*G231/$L$10-1)))</f>
        <v>-0.56323386385138197</v>
      </c>
      <c r="M231">
        <f t="shared" si="21"/>
        <v>-0.94697486124781949</v>
      </c>
      <c r="N231" s="13">
        <f t="shared" si="22"/>
        <v>3.5881917215004412E-5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 t="shared" si="19"/>
        <v>4.3270824740349347</v>
      </c>
      <c r="H232" s="10">
        <f t="shared" si="23"/>
        <v>-0.94222234162995055</v>
      </c>
      <c r="I232">
        <f t="shared" si="20"/>
        <v>-11.306668099559406</v>
      </c>
      <c r="K232">
        <f>$L$9*$L$6*EXP(-$L$4*(G232/$L$10-1))+6*$L$6*EXP(-$L$4*(SQRT(2)*G232/$L$10-1))+24*$L$6*EXP(-$L$4*(SQRT(3)*G232/$L$10-1))+12*$L$6*EXP(-$L$4*(SQRT(4)*G232/$L$10-1))+8*$L$6*EXP(-$L$4*(SQRT(6)*G232/$L$10-1))-SQRT($L$9*$L$7^2*EXP(-2*$L$5*(G232/$L$10-1))+6*$L$7^2*EXP(-2*$L$5*(SQRT(2)*G232/$L$10-1))+24*$L$7^2*EXP(-2*$L$5*(SQRT(3)*G232/$L$10-1))+12*$L$7^2*EXP(-2*$L$5*(SQRT(4)*G232/$L$10-1))+8*$L$7^2*EXP(-2*$L$5*(SQRT(6)*G232/$L$10-1)))</f>
        <v>-0.55656086024992357</v>
      </c>
      <c r="M232">
        <f t="shared" si="21"/>
        <v>-0.93634351933660642</v>
      </c>
      <c r="N232" s="13">
        <f t="shared" si="22"/>
        <v>3.4560551556719969E-5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 t="shared" si="19"/>
        <v>4.3378629311265202</v>
      </c>
      <c r="H233" s="10">
        <f t="shared" si="23"/>
        <v>-0.93159175197631872</v>
      </c>
      <c r="I233">
        <f t="shared" si="20"/>
        <v>-11.179101023715825</v>
      </c>
      <c r="K233">
        <f>$L$9*$L$6*EXP(-$L$4*(G233/$L$10-1))+6*$L$6*EXP(-$L$4*(SQRT(2)*G233/$L$10-1))+24*$L$6*EXP(-$L$4*(SQRT(3)*G233/$L$10-1))+12*$L$6*EXP(-$L$4*(SQRT(4)*G233/$L$10-1))+8*$L$6*EXP(-$L$4*(SQRT(6)*G233/$L$10-1))-SQRT($L$9*$L$7^2*EXP(-2*$L$5*(G233/$L$10-1))+6*$L$7^2*EXP(-2*$L$5*(SQRT(2)*G233/$L$10-1))+24*$L$7^2*EXP(-2*$L$5*(SQRT(3)*G233/$L$10-1))+12*$L$7^2*EXP(-2*$L$5*(SQRT(4)*G233/$L$10-1))+8*$L$7^2*EXP(-2*$L$5*(SQRT(6)*G233/$L$10-1)))</f>
        <v>-0.54996685421387181</v>
      </c>
      <c r="M233">
        <f t="shared" si="21"/>
        <v>-0.92582775012842455</v>
      </c>
      <c r="N233" s="13">
        <f t="shared" si="22"/>
        <v>3.3223717302527316E-5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 t="shared" si="19"/>
        <v>4.3486433882181066</v>
      </c>
      <c r="H234" s="10">
        <f t="shared" si="23"/>
        <v>-0.92107218604134478</v>
      </c>
      <c r="I234">
        <f t="shared" si="20"/>
        <v>-11.052866232496138</v>
      </c>
      <c r="K234">
        <f>$L$9*$L$6*EXP(-$L$4*(G234/$L$10-1))+6*$L$6*EXP(-$L$4*(SQRT(2)*G234/$L$10-1))+24*$L$6*EXP(-$L$4*(SQRT(3)*G234/$L$10-1))+12*$L$6*EXP(-$L$4*(SQRT(4)*G234/$L$10-1))+8*$L$6*EXP(-$L$4*(SQRT(6)*G234/$L$10-1))-SQRT($L$9*$L$7^2*EXP(-2*$L$5*(G234/$L$10-1))+6*$L$7^2*EXP(-2*$L$5*(SQRT(2)*G234/$L$10-1))+24*$L$7^2*EXP(-2*$L$5*(SQRT(3)*G234/$L$10-1))+12*$L$7^2*EXP(-2*$L$5*(SQRT(4)*G234/$L$10-1))+8*$L$7^2*EXP(-2*$L$5*(SQRT(6)*G234/$L$10-1)))</f>
        <v>-0.54345092296025077</v>
      </c>
      <c r="M234">
        <f t="shared" si="21"/>
        <v>-0.91542643090969045</v>
      </c>
      <c r="N234" s="13">
        <f t="shared" si="22"/>
        <v>3.1874551006601186E-5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 t="shared" si="19"/>
        <v>4.359423845309693</v>
      </c>
      <c r="H235" s="10">
        <f t="shared" si="23"/>
        <v>-0.91066259312625086</v>
      </c>
      <c r="I235">
        <f t="shared" si="20"/>
        <v>-10.927951117515011</v>
      </c>
      <c r="K235">
        <f>$L$9*$L$6*EXP(-$L$4*(G235/$L$10-1))+6*$L$6*EXP(-$L$4*(SQRT(2)*G235/$L$10-1))+24*$L$6*EXP(-$L$4*(SQRT(3)*G235/$L$10-1))+12*$L$6*EXP(-$L$4*(SQRT(4)*G235/$L$10-1))+8*$L$6*EXP(-$L$4*(SQRT(6)*G235/$L$10-1))-SQRT($L$9*$L$7^2*EXP(-2*$L$5*(G235/$L$10-1))+6*$L$7^2*EXP(-2*$L$5*(SQRT(2)*G235/$L$10-1))+24*$L$7^2*EXP(-2*$L$5*(SQRT(3)*G235/$L$10-1))+12*$L$7^2*EXP(-2*$L$5*(SQRT(4)*G235/$L$10-1))+8*$L$7^2*EXP(-2*$L$5*(SQRT(6)*G235/$L$10-1)))</f>
        <v>-0.53701215366940613</v>
      </c>
      <c r="M235">
        <f t="shared" si="21"/>
        <v>-0.9051384450790706</v>
      </c>
      <c r="N235" s="13">
        <f t="shared" si="22"/>
        <v>3.051621164716555E-5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 t="shared" si="19"/>
        <v>4.3702043024012784</v>
      </c>
      <c r="H236" s="10">
        <f t="shared" si="23"/>
        <v>-0.90036192985129804</v>
      </c>
      <c r="I236">
        <f t="shared" si="20"/>
        <v>-10.804343158215577</v>
      </c>
      <c r="K236">
        <f>$L$9*$L$6*EXP(-$L$4*(G236/$L$10-1))+6*$L$6*EXP(-$L$4*(SQRT(2)*G236/$L$10-1))+24*$L$6*EXP(-$L$4*(SQRT(3)*G236/$L$10-1))+12*$L$6*EXP(-$L$4*(SQRT(4)*G236/$L$10-1))+8*$L$6*EXP(-$L$4*(SQRT(6)*G236/$L$10-1))-SQRT($L$9*$L$7^2*EXP(-2*$L$5*(G236/$L$10-1))+6*$L$7^2*EXP(-2*$L$5*(SQRT(2)*G236/$L$10-1))+24*$L$7^2*EXP(-2*$L$5*(SQRT(3)*G236/$L$10-1))+12*$L$7^2*EXP(-2*$L$5*(SQRT(4)*G236/$L$10-1))+8*$L$7^2*EXP(-2*$L$5*(SQRT(6)*G236/$L$10-1)))</f>
        <v>-0.53064964342246668</v>
      </c>
      <c r="M236">
        <f t="shared" si="21"/>
        <v>-0.89496268230502696</v>
      </c>
      <c r="N236" s="13">
        <f t="shared" si="22"/>
        <v>2.9151874065914278E-5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 t="shared" si="19"/>
        <v>4.3809847594928648</v>
      </c>
      <c r="H237" s="10">
        <f t="shared" si="23"/>
        <v>-0.89016916023428538</v>
      </c>
      <c r="I237">
        <f t="shared" si="20"/>
        <v>-10.682029922811424</v>
      </c>
      <c r="K237">
        <f>$L$9*$L$6*EXP(-$L$4*(G237/$L$10-1))+6*$L$6*EXP(-$L$4*(SQRT(2)*G237/$L$10-1))+24*$L$6*EXP(-$L$4*(SQRT(3)*G237/$L$10-1))+12*$L$6*EXP(-$L$4*(SQRT(4)*G237/$L$10-1))+8*$L$6*EXP(-$L$4*(SQRT(6)*G237/$L$10-1))-SQRT($L$9*$L$7^2*EXP(-2*$L$5*(G237/$L$10-1))+6*$L$7^2*EXP(-2*$L$5*(SQRT(2)*G237/$L$10-1))+24*$L$7^2*EXP(-2*$L$5*(SQRT(3)*G237/$L$10-1))+12*$L$7^2*EXP(-2*$L$5*(SQRT(4)*G237/$L$10-1))+8*$L$7^2*EXP(-2*$L$5*(SQRT(6)*G237/$L$10-1)))</f>
        <v>-0.52436249913666244</v>
      </c>
      <c r="M237">
        <f t="shared" si="21"/>
        <v>-0.88489803867389294</v>
      </c>
      <c r="N237" s="13">
        <f t="shared" si="22"/>
        <v>2.7784722504434079E-5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 t="shared" si="19"/>
        <v>4.3917652165844503</v>
      </c>
      <c r="H238" s="10">
        <f t="shared" si="23"/>
        <v>-0.88008325576117363</v>
      </c>
      <c r="I238">
        <f t="shared" si="20"/>
        <v>-10.560999069134084</v>
      </c>
      <c r="K238">
        <f>$L$9*$L$6*EXP(-$L$4*(G238/$L$10-1))+6*$L$6*EXP(-$L$4*(SQRT(2)*G238/$L$10-1))+24*$L$6*EXP(-$L$4*(SQRT(3)*G238/$L$10-1))+12*$L$6*EXP(-$L$4*(SQRT(4)*G238/$L$10-1))+8*$L$6*EXP(-$L$4*(SQRT(6)*G238/$L$10-1))-SQRT($L$9*$L$7^2*EXP(-2*$L$5*(G238/$L$10-1))+6*$L$7^2*EXP(-2*$L$5*(SQRT(2)*G238/$L$10-1))+24*$L$7^2*EXP(-2*$L$5*(SQRT(3)*G238/$L$10-1))+12*$L$7^2*EXP(-2*$L$5*(SQRT(4)*G238/$L$10-1))+8*$L$7^2*EXP(-2*$L$5*(SQRT(6)*G238/$L$10-1)))</f>
        <v>-0.51814983749868271</v>
      </c>
      <c r="M238">
        <f t="shared" si="21"/>
        <v>-0.87494341682886001</v>
      </c>
      <c r="N238" s="13">
        <f t="shared" si="22"/>
        <v>2.6417944250126844E-5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 t="shared" si="19"/>
        <v>4.4025456736760367</v>
      </c>
      <c r="H239" s="10">
        <f t="shared" si="23"/>
        <v>-0.87010319544921111</v>
      </c>
      <c r="I239">
        <f t="shared" si="20"/>
        <v>-10.441238345390534</v>
      </c>
      <c r="K239">
        <f>$L$9*$L$6*EXP(-$L$4*(G239/$L$10-1))+6*$L$6*EXP(-$L$4*(SQRT(2)*G239/$L$10-1))+24*$L$6*EXP(-$L$4*(SQRT(3)*G239/$L$10-1))+12*$L$6*EXP(-$L$4*(SQRT(4)*G239/$L$10-1))+8*$L$6*EXP(-$L$4*(SQRT(6)*G239/$L$10-1))-SQRT($L$9*$L$7^2*EXP(-2*$L$5*(G239/$L$10-1))+6*$L$7^2*EXP(-2*$L$5*(SQRT(2)*G239/$L$10-1))+24*$L$7^2*EXP(-2*$L$5*(SQRT(3)*G239/$L$10-1))+12*$L$7^2*EXP(-2*$L$5*(SQRT(4)*G239/$L$10-1))+8*$L$7^2*EXP(-2*$L$5*(SQRT(6)*G239/$L$10-1)))</f>
        <v>-0.51201078489621432</v>
      </c>
      <c r="M239">
        <f t="shared" si="21"/>
        <v>-0.86509772610020763</v>
      </c>
      <c r="N239" s="13">
        <f t="shared" si="22"/>
        <v>2.5054723403813297E-5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 t="shared" si="19"/>
        <v>4.413326130767623</v>
      </c>
      <c r="H240" s="10">
        <f t="shared" si="23"/>
        <v>-0.86022796590291395</v>
      </c>
      <c r="I240">
        <f t="shared" si="20"/>
        <v>-10.322735590834967</v>
      </c>
      <c r="K240">
        <f>$L$9*$L$6*EXP(-$L$4*(G240/$L$10-1))+6*$L$6*EXP(-$L$4*(SQRT(2)*G240/$L$10-1))+24*$L$6*EXP(-$L$4*(SQRT(3)*G240/$L$10-1))+12*$L$6*EXP(-$L$4*(SQRT(4)*G240/$L$10-1))+8*$L$6*EXP(-$L$4*(SQRT(6)*G240/$L$10-1))-SQRT($L$9*$L$7^2*EXP(-2*$L$5*(G240/$L$10-1))+6*$L$7^2*EXP(-2*$L$5*(SQRT(2)*G240/$L$10-1))+24*$L$7^2*EXP(-2*$L$5*(SQRT(3)*G240/$L$10-1))+12*$L$7^2*EXP(-2*$L$5*(SQRT(4)*G240/$L$10-1))+8*$L$7^2*EXP(-2*$L$5*(SQRT(6)*G240/$L$10-1)))</f>
        <v>-0.5059444773478271</v>
      </c>
      <c r="M240">
        <f t="shared" si="21"/>
        <v>-0.85535988262713736</v>
      </c>
      <c r="N240" s="13">
        <f t="shared" si="22"/>
        <v>2.3698234779895746E-5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 t="shared" si="19"/>
        <v>4.4241065878592094</v>
      </c>
      <c r="H241" s="10">
        <f t="shared" si="23"/>
        <v>-0.85045656136325032</v>
      </c>
      <c r="I241">
        <f t="shared" si="20"/>
        <v>-10.205478736359003</v>
      </c>
      <c r="K241">
        <f>$L$9*$L$6*EXP(-$L$4*(G241/$L$10-1))+6*$L$6*EXP(-$L$4*(SQRT(2)*G241/$L$10-1))+24*$L$6*EXP(-$L$4*(SQRT(3)*G241/$L$10-1))+12*$L$6*EXP(-$L$4*(SQRT(4)*G241/$L$10-1))+8*$L$6*EXP(-$L$4*(SQRT(6)*G241/$L$10-1))-SQRT($L$9*$L$7^2*EXP(-2*$L$5*(G241/$L$10-1))+6*$L$7^2*EXP(-2*$L$5*(SQRT(2)*G241/$L$10-1))+24*$L$7^2*EXP(-2*$L$5*(SQRT(3)*G241/$L$10-1))+12*$L$7^2*EXP(-2*$L$5*(SQRT(4)*G241/$L$10-1))+8*$L$7^2*EXP(-2*$L$5*(SQRT(6)*G241/$L$10-1)))</f>
        <v>-0.49995006043133772</v>
      </c>
      <c r="M241">
        <f t="shared" si="21"/>
        <v>-0.84572880947152229</v>
      </c>
      <c r="N241" s="13">
        <f t="shared" si="22"/>
        <v>2.2351637949737938E-5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 t="shared" si="19"/>
        <v>4.4348870449507949</v>
      </c>
      <c r="H242" s="10">
        <f t="shared" si="23"/>
        <v>-0.8407879837503599</v>
      </c>
      <c r="I242">
        <f t="shared" si="20"/>
        <v>-10.089455805004318</v>
      </c>
      <c r="K242">
        <f>$L$9*$L$6*EXP(-$L$4*(G242/$L$10-1))+6*$L$6*EXP(-$L$4*(SQRT(2)*G242/$L$10-1))+24*$L$6*EXP(-$L$4*(SQRT(3)*G242/$L$10-1))+12*$L$6*EXP(-$L$4*(SQRT(4)*G242/$L$10-1))+8*$L$6*EXP(-$L$4*(SQRT(6)*G242/$L$10-1))-SQRT($L$9*$L$7^2*EXP(-2*$L$5*(G242/$L$10-1))+6*$L$7^2*EXP(-2*$L$5*(SQRT(2)*G242/$L$10-1))+24*$L$7^2*EXP(-2*$L$5*(SQRT(3)*G242/$L$10-1))+12*$L$7^2*EXP(-2*$L$5*(SQRT(4)*G242/$L$10-1))+8*$L$7^2*EXP(-2*$L$5*(SQRT(6)*G242/$L$10-1)))</f>
        <v>-0.49402668921079362</v>
      </c>
      <c r="M242">
        <f t="shared" si="21"/>
        <v>-0.83620343672389907</v>
      </c>
      <c r="N242" s="13">
        <f t="shared" si="22"/>
        <v>2.1018071437830817E-5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 t="shared" si="19"/>
        <v>4.4456675020423813</v>
      </c>
      <c r="H243" s="10">
        <f t="shared" si="23"/>
        <v>-0.83122124270011943</v>
      </c>
      <c r="I243">
        <f t="shared" si="20"/>
        <v>-9.9746549124014336</v>
      </c>
      <c r="K243">
        <f>$L$9*$L$6*EXP(-$L$4*(G243/$L$10-1))+6*$L$6*EXP(-$L$4*(SQRT(2)*G243/$L$10-1))+24*$L$6*EXP(-$L$4*(SQRT(3)*G243/$L$10-1))+12*$L$6*EXP(-$L$4*(SQRT(4)*G243/$L$10-1))+8*$L$6*EXP(-$L$4*(SQRT(6)*G243/$L$10-1))-SQRT($L$9*$L$7^2*EXP(-2*$L$5*(G243/$L$10-1))+6*$L$7^2*EXP(-2*$L$5*(SQRT(2)*G243/$L$10-1))+24*$L$7^2*EXP(-2*$L$5*(SQRT(3)*G243/$L$10-1))+12*$L$7^2*EXP(-2*$L$5*(SQRT(4)*G243/$L$10-1))+8*$L$7^2*EXP(-2*$L$5*(SQRT(6)*G243/$L$10-1)))</f>
        <v>-0.48817352816220039</v>
      </c>
      <c r="M243">
        <f t="shared" si="21"/>
        <v>-0.8267827016020054</v>
      </c>
      <c r="N243" s="13">
        <f t="shared" si="22"/>
        <v>1.9700647079647342E-5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 t="shared" si="19"/>
        <v>4.4564479591339676</v>
      </c>
      <c r="H244" s="10">
        <f t="shared" si="23"/>
        <v>-0.82175535559486901</v>
      </c>
      <c r="I244">
        <f t="shared" si="20"/>
        <v>-9.8610642671384277</v>
      </c>
      <c r="K244">
        <f>$L$9*$L$6*EXP(-$L$4*(G244/$L$10-1))+6*$L$6*EXP(-$L$4*(SQRT(2)*G244/$L$10-1))+24*$L$6*EXP(-$L$4*(SQRT(3)*G244/$L$10-1))+12*$L$6*EXP(-$L$4*(SQRT(4)*G244/$L$10-1))+8*$L$6*EXP(-$L$4*(SQRT(6)*G244/$L$10-1))-SQRT($L$9*$L$7^2*EXP(-2*$L$5*(G244/$L$10-1))+6*$L$7^2*EXP(-2*$L$5*(SQRT(2)*G244/$L$10-1))+24*$L$7^2*EXP(-2*$L$5*(SQRT(3)*G244/$L$10-1))+12*$L$7^2*EXP(-2*$L$5*(SQRT(4)*G244/$L$10-1))+8*$L$7^2*EXP(-2*$L$5*(SQRT(6)*G244/$L$10-1)))</f>
        <v>-0.48238975109812021</v>
      </c>
      <c r="M244">
        <f t="shared" si="21"/>
        <v>-0.81746554854216402</v>
      </c>
      <c r="N244" s="13">
        <f t="shared" si="22"/>
        <v>1.8402444549437437E-5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 t="shared" si="19"/>
        <v>4.467228416225554</v>
      </c>
      <c r="H245" s="10">
        <f t="shared" si="23"/>
        <v>-0.81238934758858616</v>
      </c>
      <c r="I245">
        <f t="shared" si="20"/>
        <v>-9.7486721710630349</v>
      </c>
      <c r="K245">
        <f>$L$9*$L$6*EXP(-$L$4*(G245/$L$10-1))+6*$L$6*EXP(-$L$4*(SQRT(2)*G245/$L$10-1))+24*$L$6*EXP(-$L$4*(SQRT(3)*G245/$L$10-1))+12*$L$6*EXP(-$L$4*(SQRT(4)*G245/$L$10-1))+8*$L$6*EXP(-$L$4*(SQRT(6)*G245/$L$10-1))-SQRT($L$9*$L$7^2*EXP(-2*$L$5*(G245/$L$10-1))+6*$L$7^2*EXP(-2*$L$5*(SQRT(2)*G245/$L$10-1))+24*$L$7^2*EXP(-2*$L$5*(SQRT(3)*G245/$L$10-1))+12*$L$7^2*EXP(-2*$L$5*(SQRT(4)*G245/$L$10-1))+8*$L$7^2*EXP(-2*$L$5*(SQRT(6)*G245/$L$10-1)))</f>
        <v>-0.4766745410912443</v>
      </c>
      <c r="M245">
        <f t="shared" si="21"/>
        <v>-0.80825092928378262</v>
      </c>
      <c r="N245" s="13">
        <f t="shared" si="22"/>
        <v>1.7126506065533075E-5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 t="shared" si="19"/>
        <v>4.4780088733171404</v>
      </c>
      <c r="H246" s="10">
        <f t="shared" si="23"/>
        <v>-0.80312225162678996</v>
      </c>
      <c r="I246">
        <f t="shared" si="20"/>
        <v>-9.6374670195214804</v>
      </c>
      <c r="K246">
        <f>$L$9*$L$6*EXP(-$L$4*(G246/$L$10-1))+6*$L$6*EXP(-$L$4*(SQRT(2)*G246/$L$10-1))+24*$L$6*EXP(-$L$4*(SQRT(3)*G246/$L$10-1))+12*$L$6*EXP(-$L$4*(SQRT(4)*G246/$L$10-1))+8*$L$6*EXP(-$L$4*(SQRT(6)*G246/$L$10-1))-SQRT($L$9*$L$7^2*EXP(-2*$L$5*(G246/$L$10-1))+6*$L$7^2*EXP(-2*$L$5*(SQRT(2)*G246/$L$10-1))+24*$L$7^2*EXP(-2*$L$5*(SQRT(3)*G246/$L$10-1))+12*$L$7^2*EXP(-2*$L$5*(SQRT(4)*G246/$L$10-1))+8*$L$7^2*EXP(-2*$L$5*(SQRT(6)*G246/$L$10-1)))</f>
        <v>-0.47102709039705865</v>
      </c>
      <c r="M246">
        <f t="shared" si="21"/>
        <v>-0.79913780294726355</v>
      </c>
      <c r="N246" s="13">
        <f t="shared" si="22"/>
        <v>1.5875831279779742E-5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 t="shared" si="19"/>
        <v>4.4887893304087259</v>
      </c>
      <c r="H247" s="10">
        <f t="shared" si="23"/>
        <v>-0.79395310846144507</v>
      </c>
      <c r="I247">
        <f t="shared" si="20"/>
        <v>-9.5274373015373399</v>
      </c>
      <c r="K247">
        <f>$L$9*$L$6*EXP(-$L$4*(G247/$L$10-1))+6*$L$6*EXP(-$L$4*(SQRT(2)*G247/$L$10-1))+24*$L$6*EXP(-$L$4*(SQRT(3)*G247/$L$10-1))+12*$L$6*EXP(-$L$4*(SQRT(4)*G247/$L$10-1))+8*$L$6*EXP(-$L$4*(SQRT(6)*G247/$L$10-1))-SQRT($L$9*$L$7^2*EXP(-2*$L$5*(G247/$L$10-1))+6*$L$7^2*EXP(-2*$L$5*(SQRT(2)*G247/$L$10-1))+24*$L$7^2*EXP(-2*$L$5*(SQRT(3)*G247/$L$10-1))+12*$L$7^2*EXP(-2*$L$5*(SQRT(4)*G247/$L$10-1))+8*$L$7^2*EXP(-2*$L$5*(SQRT(6)*G247/$L$10-1)))</f>
        <v>-0.46544660037569946</v>
      </c>
      <c r="M247">
        <f t="shared" si="21"/>
        <v>-0.79012513610557389</v>
      </c>
      <c r="N247" s="13">
        <f t="shared" si="22"/>
        <v>1.4653372357313941E-5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 t="shared" si="19"/>
        <v>4.4995697875003122</v>
      </c>
      <c r="H248" s="10">
        <f t="shared" si="23"/>
        <v>-0.78488096666112583</v>
      </c>
      <c r="I248">
        <f t="shared" si="20"/>
        <v>-9.4185715999335109</v>
      </c>
      <c r="K248">
        <f>$L$9*$L$6*EXP(-$L$4*(G248/$L$10-1))+6*$L$6*EXP(-$L$4*(SQRT(2)*G248/$L$10-1))+24*$L$6*EXP(-$L$4*(SQRT(3)*G248/$L$10-1))+12*$L$6*EXP(-$L$4*(SQRT(4)*G248/$L$10-1))+8*$L$6*EXP(-$L$4*(SQRT(6)*G248/$L$10-1))-SQRT($L$9*$L$7^2*EXP(-2*$L$5*(G248/$L$10-1))+6*$L$7^2*EXP(-2*$L$5*(SQRT(2)*G248/$L$10-1))+24*$L$7^2*EXP(-2*$L$5*(SQRT(3)*G248/$L$10-1))+12*$L$7^2*EXP(-2*$L$5*(SQRT(4)*G248/$L$10-1))+8*$L$7^2*EXP(-2*$L$5*(SQRT(6)*G248/$L$10-1)))</f>
        <v>-0.45993228141309034</v>
      </c>
      <c r="M248">
        <f t="shared" si="21"/>
        <v>-0.78121190284973507</v>
      </c>
      <c r="N248" s="13">
        <f t="shared" si="22"/>
        <v>1.3462029252057293E-5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 t="shared" si="19"/>
        <v>4.5103502445918977</v>
      </c>
      <c r="H249" s="10">
        <f t="shared" si="23"/>
        <v>-0.77590488261668811</v>
      </c>
      <c r="I249">
        <f t="shared" si="20"/>
        <v>-9.3108585914002582</v>
      </c>
      <c r="K249">
        <f>$L$9*$L$6*EXP(-$L$4*(G249/$L$10-1))+6*$L$6*EXP(-$L$4*(SQRT(2)*G249/$L$10-1))+24*$L$6*EXP(-$L$4*(SQRT(3)*G249/$L$10-1))+12*$L$6*EXP(-$L$4*(SQRT(4)*G249/$L$10-1))+8*$L$6*EXP(-$L$4*(SQRT(6)*G249/$L$10-1))-SQRT($L$9*$L$7^2*EXP(-2*$L$5*(G249/$L$10-1))+6*$L$7^2*EXP(-2*$L$5*(SQRT(2)*G249/$L$10-1))+24*$L$7^2*EXP(-2*$L$5*(SQRT(3)*G249/$L$10-1))+12*$L$7^2*EXP(-2*$L$5*(SQRT(4)*G249/$L$10-1))+8*$L$7^2*EXP(-2*$L$5*(SQRT(6)*G249/$L$10-1)))</f>
        <v>-0.4544833528414654</v>
      </c>
      <c r="M249">
        <f t="shared" si="21"/>
        <v>-0.7723970848484859</v>
      </c>
      <c r="N249" s="13">
        <f t="shared" si="22"/>
        <v>1.2304645182604358E-5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 t="shared" si="19"/>
        <v>4.5211307016834841</v>
      </c>
      <c r="H250" s="10">
        <f t="shared" si="23"/>
        <v>-0.76702392054268509</v>
      </c>
      <c r="I250">
        <f t="shared" si="20"/>
        <v>-9.2042870465122206</v>
      </c>
      <c r="K250">
        <f>$L$9*$L$6*EXP(-$L$4*(G250/$L$10-1))+6*$L$6*EXP(-$L$4*(SQRT(2)*G250/$L$10-1))+24*$L$6*EXP(-$L$4*(SQRT(3)*G250/$L$10-1))+12*$L$6*EXP(-$L$4*(SQRT(4)*G250/$L$10-1))+8*$L$6*EXP(-$L$4*(SQRT(6)*G250/$L$10-1))-SQRT($L$9*$L$7^2*EXP(-2*$L$5*(G250/$L$10-1))+6*$L$7^2*EXP(-2*$L$5*(SQRT(2)*G250/$L$10-1))+24*$L$7^2*EXP(-2*$L$5*(SQRT(3)*G250/$L$10-1))+12*$L$7^2*EXP(-2*$L$5*(SQRT(4)*G250/$L$10-1))+8*$L$7^2*EXP(-2*$L$5*(SQRT(6)*G250/$L$10-1)))</f>
        <v>-0.44909904285934782</v>
      </c>
      <c r="M250">
        <f t="shared" si="21"/>
        <v>-0.76367967140234239</v>
      </c>
      <c r="N250" s="13">
        <f t="shared" si="22"/>
        <v>1.1184002312682909E-5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 t="shared" si="19"/>
        <v>4.5319111587750704</v>
      </c>
      <c r="H251" s="10">
        <f t="shared" si="23"/>
        <v>-0.75823715247475909</v>
      </c>
      <c r="I251">
        <f t="shared" si="20"/>
        <v>-9.0988458296971082</v>
      </c>
      <c r="K251">
        <f>$L$9*$L$6*EXP(-$L$4*(G251/$L$10-1))+6*$L$6*EXP(-$L$4*(SQRT(2)*G251/$L$10-1))+24*$L$6*EXP(-$L$4*(SQRT(3)*G251/$L$10-1))+12*$L$6*EXP(-$L$4*(SQRT(4)*G251/$L$10-1))+8*$L$6*EXP(-$L$4*(SQRT(6)*G251/$L$10-1))-SQRT($L$9*$L$7^2*EXP(-2*$L$5*(G251/$L$10-1))+6*$L$7^2*EXP(-2*$L$5*(SQRT(2)*G251/$L$10-1))+24*$L$7^2*EXP(-2*$L$5*(SQRT(3)*G251/$L$10-1))+12*$L$7^2*EXP(-2*$L$5*(SQRT(4)*G251/$L$10-1))+8*$L$7^2*EXP(-2*$L$5*(SQRT(6)*G251/$L$10-1)))</f>
        <v>-0.44377858845107887</v>
      </c>
      <c r="M251">
        <f t="shared" si="21"/>
        <v>-0.75505865949230033</v>
      </c>
      <c r="N251" s="13">
        <f t="shared" si="22"/>
        <v>1.0102817639539571E-5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 t="shared" si="19"/>
        <v>4.5426916158666559</v>
      </c>
      <c r="H252" s="10">
        <f t="shared" si="23"/>
        <v>-0.749543658263224</v>
      </c>
      <c r="I252">
        <f t="shared" si="20"/>
        <v>-8.994523899158688</v>
      </c>
      <c r="K252">
        <f>$L$9*$L$6*EXP(-$L$4*(G252/$L$10-1))+6*$L$6*EXP(-$L$4*(SQRT(2)*G252/$L$10-1))+24*$L$6*EXP(-$L$4*(SQRT(3)*G252/$L$10-1))+12*$L$6*EXP(-$L$4*(SQRT(4)*G252/$L$10-1))+8*$L$6*EXP(-$L$4*(SQRT(6)*G252/$L$10-1))-SQRT($L$9*$L$7^2*EXP(-2*$L$5*(G252/$L$10-1))+6*$L$7^2*EXP(-2*$L$5*(SQRT(2)*G252/$L$10-1))+24*$L$7^2*EXP(-2*$L$5*(SQRT(3)*G252/$L$10-1))+12*$L$7^2*EXP(-2*$L$5*(SQRT(4)*G252/$L$10-1))+8*$L$7^2*EXP(-2*$L$5*(SQRT(6)*G252/$L$10-1)))</f>
        <v>-0.43852123530596304</v>
      </c>
      <c r="M252">
        <f t="shared" si="21"/>
        <v>-0.74653305382338442</v>
      </c>
      <c r="N252" s="13">
        <f t="shared" si="22"/>
        <v>9.0637390931818008E-6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 t="shared" si="19"/>
        <v>4.5534720729582432</v>
      </c>
      <c r="H253" s="10">
        <f t="shared" si="23"/>
        <v>-0.74094252556305318</v>
      </c>
      <c r="I253">
        <f t="shared" si="20"/>
        <v>-8.8913103067566386</v>
      </c>
      <c r="K253">
        <f>$L$9*$L$6*EXP(-$L$4*(G253/$L$10-1))+6*$L$6*EXP(-$L$4*(SQRT(2)*G253/$L$10-1))+24*$L$6*EXP(-$L$4*(SQRT(3)*G253/$L$10-1))+12*$L$6*EXP(-$L$4*(SQRT(4)*G253/$L$10-1))+8*$L$6*EXP(-$L$4*(SQRT(6)*G253/$L$10-1))-SQRT($L$9*$L$7^2*EXP(-2*$L$5*(G253/$L$10-1))+6*$L$7^2*EXP(-2*$L$5*(SQRT(2)*G253/$L$10-1))+24*$L$7^2*EXP(-2*$L$5*(SQRT(3)*G253/$L$10-1))+12*$L$7^2*EXP(-2*$L$5*(SQRT(4)*G253/$L$10-1))+8*$L$7^2*EXP(-2*$L$5*(SQRT(6)*G253/$L$10-1)))</f>
        <v>-0.43332623773710766</v>
      </c>
      <c r="M253">
        <f t="shared" si="21"/>
        <v>-0.73810186686327073</v>
      </c>
      <c r="N253" s="13">
        <f t="shared" si="22"/>
        <v>8.0693418486497193E-6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 t="shared" si="19"/>
        <v>4.5642525300498287</v>
      </c>
      <c r="H254" s="10">
        <f t="shared" si="23"/>
        <v>-0.73243284982046797</v>
      </c>
      <c r="I254">
        <f t="shared" si="20"/>
        <v>-8.7891941978456156</v>
      </c>
      <c r="K254">
        <f>$L$9*$L$6*EXP(-$L$4*(G254/$L$10-1))+6*$L$6*EXP(-$L$4*(SQRT(2)*G254/$L$10-1))+24*$L$6*EXP(-$L$4*(SQRT(3)*G254/$L$10-1))+12*$L$6*EXP(-$L$4*(SQRT(4)*G254/$L$10-1))+8*$L$6*EXP(-$L$4*(SQRT(6)*G254/$L$10-1))-SQRT($L$9*$L$7^2*EXP(-2*$L$5*(G254/$L$10-1))+6*$L$7^2*EXP(-2*$L$5*(SQRT(2)*G254/$L$10-1))+24*$L$7^2*EXP(-2*$L$5*(SQRT(3)*G254/$L$10-1))+12*$L$7^2*EXP(-2*$L$5*(SQRT(4)*G254/$L$10-1))+8*$L$7^2*EXP(-2*$L$5*(SQRT(6)*G254/$L$10-1)))</f>
        <v>-0.42819285860002471</v>
      </c>
      <c r="M254">
        <f t="shared" si="21"/>
        <v>-0.7297641188761852</v>
      </c>
      <c r="N254" s="13">
        <f t="shared" si="22"/>
        <v>7.1221248529724115E-6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 t="shared" si="19"/>
        <v>4.575032987141415</v>
      </c>
      <c r="H255" s="10">
        <f t="shared" si="23"/>
        <v>-0.72401373425632487</v>
      </c>
      <c r="I255">
        <f t="shared" si="20"/>
        <v>-8.6881648110758984</v>
      </c>
      <c r="K255">
        <f>$L$9*$L$6*EXP(-$L$4*(G255/$L$10-1))+6*$L$6*EXP(-$L$4*(SQRT(2)*G255/$L$10-1))+24*$L$6*EXP(-$L$4*(SQRT(3)*G255/$L$10-1))+12*$L$6*EXP(-$L$4*(SQRT(4)*G255/$L$10-1))+8*$L$6*EXP(-$L$4*(SQRT(6)*G255/$L$10-1))-SQRT($L$9*$L$7^2*EXP(-2*$L$5*(G255/$L$10-1))+6*$L$7^2*EXP(-2*$L$5*(SQRT(2)*G255/$L$10-1))+24*$L$7^2*EXP(-2*$L$5*(SQRT(3)*G255/$L$10-1))+12*$L$7^2*EXP(-2*$L$5*(SQRT(4)*G255/$L$10-1))+8*$L$7^2*EXP(-2*$L$5*(SQRT(6)*G255/$L$10-1)))</f>
        <v>-0.42312036921105234</v>
      </c>
      <c r="M255">
        <f t="shared" si="21"/>
        <v>-0.72151883795226257</v>
      </c>
      <c r="N255" s="13">
        <f t="shared" si="22"/>
        <v>6.2245075680237226E-6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 t="shared" si="19"/>
        <v>4.5858134442330014</v>
      </c>
      <c r="H256" s="10">
        <f t="shared" si="23"/>
        <v>-0.71568428984648225</v>
      </c>
      <c r="I256">
        <f t="shared" si="20"/>
        <v>-8.5882114781577865</v>
      </c>
      <c r="K256">
        <f>$L$9*$L$6*EXP(-$L$4*(G256/$L$10-1))+6*$L$6*EXP(-$L$4*(SQRT(2)*G256/$L$10-1))+24*$L$6*EXP(-$L$4*(SQRT(3)*G256/$L$10-1))+12*$L$6*EXP(-$L$4*(SQRT(4)*G256/$L$10-1))+8*$L$6*EXP(-$L$4*(SQRT(6)*G256/$L$10-1))-SQRT($L$9*$L$7^2*EXP(-2*$L$5*(G256/$L$10-1))+6*$L$7^2*EXP(-2*$L$5*(SQRT(2)*G256/$L$10-1))+24*$L$7^2*EXP(-2*$L$5*(SQRT(3)*G256/$L$10-1))+12*$L$7^2*EXP(-2*$L$5*(SQRT(4)*G256/$L$10-1))+8*$L$7^2*EXP(-2*$L$5*(SQRT(6)*G256/$L$10-1)))</f>
        <v>-0.41810804926566492</v>
      </c>
      <c r="M256">
        <f t="shared" si="21"/>
        <v>-0.71336506003258271</v>
      </c>
      <c r="N256" s="13">
        <f t="shared" si="22"/>
        <v>5.3788269296804815E-6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 t="shared" si="19"/>
        <v>4.5965939013245869</v>
      </c>
      <c r="H257" s="10">
        <f t="shared" si="23"/>
        <v>-0.70744363529932319</v>
      </c>
      <c r="I257">
        <f t="shared" si="20"/>
        <v>-8.4893236235918792</v>
      </c>
      <c r="K257">
        <f>$L$9*$L$6*EXP(-$L$4*(G257/$L$10-1))+6*$L$6*EXP(-$L$4*(SQRT(2)*G257/$L$10-1))+24*$L$6*EXP(-$L$4*(SQRT(3)*G257/$L$10-1))+12*$L$6*EXP(-$L$4*(SQRT(4)*G257/$L$10-1))+8*$L$6*EXP(-$L$4*(SQRT(6)*G257/$L$10-1))-SQRT($L$9*$L$7^2*EXP(-2*$L$5*(G257/$L$10-1))+6*$L$7^2*EXP(-2*$L$5*(SQRT(2)*G257/$L$10-1))+24*$L$7^2*EXP(-2*$L$5*(SQRT(3)*G257/$L$10-1))+12*$L$7^2*EXP(-2*$L$5*(SQRT(4)*G257/$L$10-1))+8*$L$7^2*EXP(-2*$L$5*(SQRT(6)*G257/$L$10-1)))</f>
        <v>-0.41315518675672469</v>
      </c>
      <c r="M257">
        <f t="shared" si="21"/>
        <v>-0.705301828930046</v>
      </c>
      <c r="N257" s="13">
        <f t="shared" si="22"/>
        <v>4.5873345234763316E-6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 t="shared" si="19"/>
        <v>4.6073743584161733</v>
      </c>
      <c r="H258" s="10">
        <f t="shared" si="23"/>
        <v>-0.69929089703060632</v>
      </c>
      <c r="I258">
        <f t="shared" si="20"/>
        <v>-8.3914907643672763</v>
      </c>
      <c r="K258">
        <f>$L$9*$L$6*EXP(-$L$4*(G258/$L$10-1))+6*$L$6*EXP(-$L$4*(SQRT(2)*G258/$L$10-1))+24*$L$6*EXP(-$L$4*(SQRT(3)*G258/$L$10-1))+12*$L$6*EXP(-$L$4*(SQRT(4)*G258/$L$10-1))+8*$L$6*EXP(-$L$4*(SQRT(6)*G258/$L$10-1))-SQRT($L$9*$L$7^2*EXP(-2*$L$5*(G258/$L$10-1))+6*$L$7^2*EXP(-2*$L$5*(SQRT(2)*G258/$L$10-1))+24*$L$7^2*EXP(-2*$L$5*(SQRT(3)*G258/$L$10-1))+12*$L$7^2*EXP(-2*$L$5*(SQRT(4)*G258/$L$10-1))+8*$L$7^2*EXP(-2*$L$5*(SQRT(6)*G258/$L$10-1)))</f>
        <v>-0.40826107789272031</v>
      </c>
      <c r="M258">
        <f t="shared" si="21"/>
        <v>-0.69732819634627141</v>
      </c>
      <c r="N258" s="13">
        <f t="shared" si="22"/>
        <v>3.8521939762887081E-6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 t="shared" si="19"/>
        <v>4.6181548155077596</v>
      </c>
      <c r="H259" s="10">
        <f t="shared" si="23"/>
        <v>-0.69122520913580376</v>
      </c>
      <c r="I259">
        <f t="shared" si="20"/>
        <v>-8.2947025096296443</v>
      </c>
      <c r="K259">
        <f>$L$9*$L$6*EXP(-$L$4*(G259/$L$10-1))+6*$L$6*EXP(-$L$4*(SQRT(2)*G259/$L$10-1))+24*$L$6*EXP(-$L$4*(SQRT(3)*G259/$L$10-1))+12*$L$6*EXP(-$L$4*(SQRT(4)*G259/$L$10-1))+8*$L$6*EXP(-$L$4*(SQRT(6)*G259/$L$10-1))-SQRT($L$9*$L$7^2*EXP(-2*$L$5*(G259/$L$10-1))+6*$L$7^2*EXP(-2*$L$5*(SQRT(2)*G259/$L$10-1))+24*$L$7^2*EXP(-2*$L$5*(SQRT(3)*G259/$L$10-1))+12*$L$7^2*EXP(-2*$L$5*(SQRT(4)*G259/$L$10-1))+8*$L$7^2*EXP(-2*$L$5*(SQRT(6)*G259/$L$10-1)))</f>
        <v>-0.40342502701606014</v>
      </c>
      <c r="M259">
        <f t="shared" si="21"/>
        <v>-0.68944322188469764</v>
      </c>
      <c r="N259" s="13">
        <f t="shared" si="22"/>
        <v>3.1754785631047485E-6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 t="shared" si="19"/>
        <v>4.628935272599346</v>
      </c>
      <c r="H260" s="10">
        <f t="shared" si="23"/>
        <v>-0.68324571336008033</v>
      </c>
      <c r="I260">
        <f t="shared" si="20"/>
        <v>-8.1989485603209644</v>
      </c>
      <c r="K260">
        <f>$L$9*$L$6*EXP(-$L$4*(G260/$L$10-1))+6*$L$6*EXP(-$L$4*(SQRT(2)*G260/$L$10-1))+24*$L$6*EXP(-$L$4*(SQRT(3)*G260/$L$10-1))+12*$L$6*EXP(-$L$4*(SQRT(4)*G260/$L$10-1))+8*$L$6*EXP(-$L$4*(SQRT(6)*G260/$L$10-1))-SQRT($L$9*$L$7^2*EXP(-2*$L$5*(G260/$L$10-1))+6*$L$7^2*EXP(-2*$L$5*(SQRT(2)*G260/$L$10-1))+24*$L$7^2*EXP(-2*$L$5*(SQRT(3)*G260/$L$10-1))+12*$L$7^2*EXP(-2*$L$5*(SQRT(4)*G260/$L$10-1))+8*$L$7^2*EXP(-2*$L$5*(SQRT(6)*G260/$L$10-1)))</f>
        <v>-0.39864634652144687</v>
      </c>
      <c r="M260">
        <f t="shared" si="21"/>
        <v>-0.68164597306003705</v>
      </c>
      <c r="N260" s="13">
        <f t="shared" si="22"/>
        <v>2.559169027582577E-6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 t="shared" si="19"/>
        <v>4.6397157296909315</v>
      </c>
      <c r="H261" s="10">
        <f t="shared" si="23"/>
        <v>-0.67535155906606514</v>
      </c>
      <c r="I261">
        <f t="shared" si="20"/>
        <v>-8.1042187087927822</v>
      </c>
      <c r="K261">
        <f>$L$9*$L$6*EXP(-$L$4*(G261/$L$10-1))+6*$L$6*EXP(-$L$4*(SQRT(2)*G261/$L$10-1))+24*$L$6*EXP(-$L$4*(SQRT(3)*G261/$L$10-1))+12*$L$6*EXP(-$L$4*(SQRT(4)*G261/$L$10-1))+8*$L$6*EXP(-$L$4*(SQRT(6)*G261/$L$10-1))-SQRT($L$9*$L$7^2*EXP(-2*$L$5*(G261/$L$10-1))+6*$L$7^2*EXP(-2*$L$5*(SQRT(2)*G261/$L$10-1))+24*$L$7^2*EXP(-2*$L$5*(SQRT(3)*G261/$L$10-1))+12*$L$7^2*EXP(-2*$L$5*(SQRT(4)*G261/$L$10-1))+8*$L$7^2*EXP(-2*$L$5*(SQRT(6)*G261/$L$10-1)))</f>
        <v>-0.39392435677439325</v>
      </c>
      <c r="M261">
        <f t="shared" si="21"/>
        <v>-0.67393552530425682</v>
      </c>
      <c r="N261" s="13">
        <f t="shared" si="22"/>
        <v>2.0051516145810272E-6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 t="shared" si="19"/>
        <v>4.6504961867825179</v>
      </c>
      <c r="H262" s="10">
        <f t="shared" si="23"/>
        <v>-0.6675419031995532</v>
      </c>
      <c r="I262">
        <f t="shared" si="20"/>
        <v>-8.0105028383946379</v>
      </c>
      <c r="K262">
        <f>$L$9*$L$6*EXP(-$L$4*(G262/$L$10-1))+6*$L$6*EXP(-$L$4*(SQRT(2)*G262/$L$10-1))+24*$L$6*EXP(-$L$4*(SQRT(3)*G262/$L$10-1))+12*$L$6*EXP(-$L$4*(SQRT(4)*G262/$L$10-1))+8*$L$6*EXP(-$L$4*(SQRT(6)*G262/$L$10-1))-SQRT($L$9*$L$7^2*EXP(-2*$L$5*(G262/$L$10-1))+6*$L$7^2*EXP(-2*$L$5*(SQRT(2)*G262/$L$10-1))+24*$L$7^2*EXP(-2*$L$5*(SQRT(3)*G262/$L$10-1))+12*$L$7^2*EXP(-2*$L$5*(SQRT(4)*G262/$L$10-1))+8*$L$7^2*EXP(-2*$L$5*(SQRT(6)*G262/$L$10-1)))</f>
        <v>-0.38925838602990948</v>
      </c>
      <c r="M262">
        <f t="shared" si="21"/>
        <v>-0.66631096196922468</v>
      </c>
      <c r="N262" s="13">
        <f t="shared" si="22"/>
        <v>1.5152163125226892E-6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 t="shared" si="19"/>
        <v>4.6612766438741033</v>
      </c>
      <c r="H263" s="10">
        <f t="shared" si="23"/>
        <v>-0.65981591025327557</v>
      </c>
      <c r="I263">
        <f t="shared" si="20"/>
        <v>-7.9177909230393073</v>
      </c>
      <c r="K263">
        <f>$L$9*$L$6*EXP(-$L$4*(G263/$L$10-1))+6*$L$6*EXP(-$L$4*(SQRT(2)*G263/$L$10-1))+24*$L$6*EXP(-$L$4*(SQRT(3)*G263/$L$10-1))+12*$L$6*EXP(-$L$4*(SQRT(4)*G263/$L$10-1))+8*$L$6*EXP(-$L$4*(SQRT(6)*G263/$L$10-1))-SQRT($L$9*$L$7^2*EXP(-2*$L$5*(G263/$L$10-1))+6*$L$7^2*EXP(-2*$L$5*(SQRT(2)*G263/$L$10-1))+24*$L$7^2*EXP(-2*$L$5*(SQRT(3)*G263/$L$10-1))+12*$L$7^2*EXP(-2*$L$5*(SQRT(4)*G263/$L$10-1))+8*$L$7^2*EXP(-2*$L$5*(SQRT(6)*G263/$L$10-1)))</f>
        <v>-0.38464777035140985</v>
      </c>
      <c r="M263">
        <f t="shared" si="21"/>
        <v>-0.6587713743261836</v>
      </c>
      <c r="N263" s="13">
        <f t="shared" si="22"/>
        <v>1.091055302985885E-6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 t="shared" si="19"/>
        <v>4.6720571009656897</v>
      </c>
      <c r="H264" s="10">
        <f t="shared" si="23"/>
        <v>-0.65217275222886417</v>
      </c>
      <c r="I264">
        <f t="shared" si="20"/>
        <v>-7.8260730267463696</v>
      </c>
      <c r="K264">
        <f>$L$9*$L$6*EXP(-$L$4*(G264/$L$10-1))+6*$L$6*EXP(-$L$4*(SQRT(2)*G264/$L$10-1))+24*$L$6*EXP(-$L$4*(SQRT(3)*G264/$L$10-1))+12*$L$6*EXP(-$L$4*(SQRT(4)*G264/$L$10-1))+8*$L$6*EXP(-$L$4*(SQRT(6)*G264/$L$10-1))-SQRT($L$9*$L$7^2*EXP(-2*$L$5*(G264/$L$10-1))+6*$L$7^2*EXP(-2*$L$5*(SQRT(2)*G264/$L$10-1))+24*$L$7^2*EXP(-2*$L$5*(SQRT(3)*G264/$L$10-1))+12*$L$7^2*EXP(-2*$L$5*(SQRT(4)*G264/$L$10-1))+8*$L$7^2*EXP(-2*$L$5*(SQRT(6)*G264/$L$10-1)))</f>
        <v>-0.3800918535298663</v>
      </c>
      <c r="M264">
        <f t="shared" si="21"/>
        <v>-0.65131586156218391</v>
      </c>
      <c r="N264" s="13">
        <f t="shared" si="22"/>
        <v>7.3426161464375001E-7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 t="shared" si="19"/>
        <v>4.6828375580572761</v>
      </c>
      <c r="H265" s="10">
        <f t="shared" si="23"/>
        <v>-0.64461160859713773</v>
      </c>
      <c r="I265">
        <f t="shared" si="20"/>
        <v>-7.7353393031656523</v>
      </c>
      <c r="K265">
        <f>$L$9*$L$6*EXP(-$L$4*(G265/$L$10-1))+6*$L$6*EXP(-$L$4*(SQRT(2)*G265/$L$10-1))+24*$L$6*EXP(-$L$4*(SQRT(3)*G265/$L$10-1))+12*$L$6*EXP(-$L$4*(SQRT(4)*G265/$L$10-1))+8*$L$6*EXP(-$L$4*(SQRT(6)*G265/$L$10-1))-SQRT($L$9*$L$7^2*EXP(-2*$L$5*(G265/$L$10-1))+6*$L$7^2*EXP(-2*$L$5*(SQRT(2)*G265/$L$10-1))+24*$L$7^2*EXP(-2*$L$5*(SQRT(3)*G265/$L$10-1))+12*$L$7^2*EXP(-2*$L$5*(SQRT(4)*G265/$L$10-1))+8*$L$7^2*EXP(-2*$L$5*(SQRT(6)*G265/$L$10-1)))</f>
        <v>-0.37558998700324986</v>
      </c>
      <c r="M265">
        <f t="shared" si="21"/>
        <v>-0.6439435307736181</v>
      </c>
      <c r="N265" s="13">
        <f t="shared" si="22"/>
        <v>4.4632797827872659E-7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 t="shared" si="19"/>
        <v>4.6936180151488616</v>
      </c>
      <c r="H266" s="10">
        <f t="shared" si="23"/>
        <v>-0.63713166625682383</v>
      </c>
      <c r="I266">
        <f t="shared" si="20"/>
        <v>-7.6455799950818859</v>
      </c>
      <c r="K266">
        <f>$L$9*$L$6*EXP(-$L$4*(G266/$L$10-1))+6*$L$6*EXP(-$L$4*(SQRT(2)*G266/$L$10-1))+24*$L$6*EXP(-$L$4*(SQRT(3)*G266/$L$10-1))+12*$L$6*EXP(-$L$4*(SQRT(4)*G266/$L$10-1))+8*$L$6*EXP(-$L$4*(SQRT(6)*G266/$L$10-1))-SQRT($L$9*$L$7^2*EXP(-2*$L$5*(G266/$L$10-1))+6*$L$7^2*EXP(-2*$L$5*(SQRT(2)*G266/$L$10-1))+24*$L$7^2*EXP(-2*$L$5*(SQRT(3)*G266/$L$10-1))+12*$L$7^2*EXP(-2*$L$5*(SQRT(4)*G266/$L$10-1))+8*$L$7^2*EXP(-2*$L$5*(SQRT(6)*G266/$L$10-1)))</f>
        <v>-0.37114152977628667</v>
      </c>
      <c r="M266">
        <f t="shared" si="21"/>
        <v>-0.63665349695698692</v>
      </c>
      <c r="N266" s="13">
        <f t="shared" si="22"/>
        <v>2.2864587930651674E-7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 t="shared" si="19"/>
        <v>4.7043984722404479</v>
      </c>
      <c r="H267" s="10">
        <f t="shared" si="23"/>
        <v>-0.62973211949183172</v>
      </c>
      <c r="I267">
        <f t="shared" si="20"/>
        <v>-7.5567854339019807</v>
      </c>
      <c r="K267">
        <f>$L$9*$L$6*EXP(-$L$4*(G267/$L$10-1))+6*$L$6*EXP(-$L$4*(SQRT(2)*G267/$L$10-1))+24*$L$6*EXP(-$L$4*(SQRT(3)*G267/$L$10-1))+12*$L$6*EXP(-$L$4*(SQRT(4)*G267/$L$10-1))+8*$L$6*EXP(-$L$4*(SQRT(6)*G267/$L$10-1))-SQRT($L$9*$L$7^2*EXP(-2*$L$5*(G267/$L$10-1))+6*$L$7^2*EXP(-2*$L$5*(SQRT(2)*G267/$L$10-1))+24*$L$7^2*EXP(-2*$L$5*(SQRT(3)*G267/$L$10-1))+12*$L$7^2*EXP(-2*$L$5*(SQRT(4)*G267/$L$10-1))+8*$L$7^2*EXP(-2*$L$5*(SQRT(6)*G267/$L$10-1)))</f>
        <v>-0.36674584834055896</v>
      </c>
      <c r="M267">
        <f t="shared" si="21"/>
        <v>-0.62944488299702372</v>
      </c>
      <c r="N267" s="13">
        <f t="shared" si="22"/>
        <v>8.2504803949584149E-8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 t="shared" si="19"/>
        <v>4.7151789293320343</v>
      </c>
      <c r="H268" s="10">
        <f t="shared" si="23"/>
        <v>-0.62241216992718129</v>
      </c>
      <c r="I268">
        <f t="shared" si="20"/>
        <v>-7.4689460391261751</v>
      </c>
      <c r="K268">
        <f>$L$9*$L$6*EXP(-$L$4*(G268/$L$10-1))+6*$L$6*EXP(-$L$4*(SQRT(2)*G268/$L$10-1))+24*$L$6*EXP(-$L$4*(SQRT(3)*G268/$L$10-1))+12*$L$6*EXP(-$L$4*(SQRT(4)*G268/$L$10-1))+8*$L$6*EXP(-$L$4*(SQRT(6)*G268/$L$10-1))-SQRT($L$9*$L$7^2*EXP(-2*$L$5*(G268/$L$10-1))+6*$L$7^2*EXP(-2*$L$5*(SQRT(2)*G268/$L$10-1))+24*$L$7^2*EXP(-2*$L$5*(SQRT(3)*G268/$L$10-1))+12*$L$7^2*EXP(-2*$L$5*(SQRT(4)*G268/$L$10-1))+8*$L$7^2*EXP(-2*$L$5*(SQRT(6)*G268/$L$10-1)))</f>
        <v>-0.36240231659498257</v>
      </c>
      <c r="M268">
        <f t="shared" si="21"/>
        <v>-0.62231681965230368</v>
      </c>
      <c r="N268" s="13">
        <f t="shared" si="22"/>
        <v>9.0916749192366842E-9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 t="shared" si="19"/>
        <v>4.7259593864236207</v>
      </c>
      <c r="H269" s="10">
        <f t="shared" si="23"/>
        <v>-0.61517102648369248</v>
      </c>
      <c r="I269">
        <f t="shared" si="20"/>
        <v>-7.3820523178043098</v>
      </c>
      <c r="K269">
        <f>$L$9*$L$6*EXP(-$L$4*(G269/$L$10-1))+6*$L$6*EXP(-$L$4*(SQRT(2)*G269/$L$10-1))+24*$L$6*EXP(-$L$4*(SQRT(3)*G269/$L$10-1))+12*$L$6*EXP(-$L$4*(SQRT(4)*G269/$L$10-1))+8*$L$6*EXP(-$L$4*(SQRT(6)*G269/$L$10-1))-SQRT($L$9*$L$7^2*EXP(-2*$L$5*(G269/$L$10-1))+6*$L$7^2*EXP(-2*$L$5*(SQRT(2)*G269/$L$10-1))+24*$L$7^2*EXP(-2*$L$5*(SQRT(3)*G269/$L$10-1))+12*$L$7^2*EXP(-2*$L$5*(SQRT(4)*G269/$L$10-1))+8*$L$7^2*EXP(-2*$L$5*(SQRT(6)*G269/$L$10-1)))</f>
        <v>-0.35811031576668106</v>
      </c>
      <c r="M269">
        <f t="shared" si="21"/>
        <v>-0.61526844553845228</v>
      </c>
      <c r="N269" s="13">
        <f t="shared" si="22"/>
        <v>9.4904722302919935E-9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 t="shared" si="19"/>
        <v>4.7367398435152062</v>
      </c>
      <c r="H270" s="10">
        <f t="shared" si="23"/>
        <v>-0.60800790533153226</v>
      </c>
      <c r="I270">
        <f t="shared" si="20"/>
        <v>-7.2960948639783876</v>
      </c>
      <c r="K270">
        <f>$L$9*$L$6*EXP(-$L$4*(G270/$L$10-1))+6*$L$6*EXP(-$L$4*(SQRT(2)*G270/$L$10-1))+24*$L$6*EXP(-$L$4*(SQRT(3)*G270/$L$10-1))+12*$L$6*EXP(-$L$4*(SQRT(4)*G270/$L$10-1))+8*$L$6*EXP(-$L$4*(SQRT(6)*G270/$L$10-1))-SQRT($L$9*$L$7^2*EXP(-2*$L$5*(G270/$L$10-1))+6*$L$7^2*EXP(-2*$L$5*(SQRT(2)*G270/$L$10-1))+24*$L$7^2*EXP(-2*$L$5*(SQRT(3)*G270/$L$10-1))+12*$L$7^2*EXP(-2*$L$5*(SQRT(4)*G270/$L$10-1))+8*$L$7^2*EXP(-2*$L$5*(SQRT(6)*G270/$L$10-1)))</f>
        <v>-0.35386923433228279</v>
      </c>
      <c r="M270">
        <f t="shared" si="21"/>
        <v>-0.60829890710906553</v>
      </c>
      <c r="N270" s="13">
        <f t="shared" si="22"/>
        <v>8.4682034527524478E-8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 t="shared" si="19"/>
        <v>4.7475203006067934</v>
      </c>
      <c r="H271" s="10">
        <f t="shared" si="23"/>
        <v>-0.60092202984270782</v>
      </c>
      <c r="I271">
        <f t="shared" si="20"/>
        <v>-7.2110643581124938</v>
      </c>
      <c r="K271">
        <f>$L$9*$L$6*EXP(-$L$4*(G271/$L$10-1))+6*$L$6*EXP(-$L$4*(SQRT(2)*G271/$L$10-1))+24*$L$6*EXP(-$L$4*(SQRT(3)*G271/$L$10-1))+12*$L$6*EXP(-$L$4*(SQRT(4)*G271/$L$10-1))+8*$L$6*EXP(-$L$4*(SQRT(6)*G271/$L$10-1))-SQRT($L$9*$L$7^2*EXP(-2*$L$5*(G271/$L$10-1))+6*$L$7^2*EXP(-2*$L$5*(SQRT(2)*G271/$L$10-1))+24*$L$7^2*EXP(-2*$L$5*(SQRT(3)*G271/$L$10-1))+12*$L$7^2*EXP(-2*$L$5*(SQRT(4)*G271/$L$10-1))+8*$L$7^2*EXP(-2*$L$5*(SQRT(6)*G271/$L$10-1)))</f>
        <v>-0.34967846793966156</v>
      </c>
      <c r="M271">
        <f t="shared" si="21"/>
        <v>-0.60140735863445505</v>
      </c>
      <c r="N271" s="13">
        <f t="shared" si="22"/>
        <v>2.3554403609882657E-7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 t="shared" si="19"/>
        <v>4.7583007576983789</v>
      </c>
      <c r="H272" s="10">
        <f t="shared" si="23"/>
        <v>-0.59391263054260501</v>
      </c>
      <c r="I272">
        <f t="shared" si="20"/>
        <v>-7.1269515665112602</v>
      </c>
      <c r="K272">
        <f>$L$9*$L$6*EXP(-$L$4*(G272/$L$10-1))+6*$L$6*EXP(-$L$4*(SQRT(2)*G272/$L$10-1))+24*$L$6*EXP(-$L$4*(SQRT(3)*G272/$L$10-1))+12*$L$6*EXP(-$L$4*(SQRT(4)*G272/$L$10-1))+8*$L$6*EXP(-$L$4*(SQRT(6)*G272/$L$10-1))-SQRT($L$9*$L$7^2*EXP(-2*$L$5*(G272/$L$10-1))+6*$L$7^2*EXP(-2*$L$5*(SQRT(2)*G272/$L$10-1))+24*$L$7^2*EXP(-2*$L$5*(SQRT(3)*G272/$L$10-1))+12*$L$7^2*EXP(-2*$L$5*(SQRT(4)*G272/$L$10-1))+8*$L$7^2*EXP(-2*$L$5*(SQRT(6)*G272/$L$10-1)))</f>
        <v>-0.34553741933014848</v>
      </c>
      <c r="M272">
        <f t="shared" si="21"/>
        <v>-0.59459296217832835</v>
      </c>
      <c r="N272" s="13">
        <f t="shared" si="22"/>
        <v>4.6285113456599719E-7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 t="shared" si="19"/>
        <v>4.7690812147899653</v>
      </c>
      <c r="H273" s="10">
        <f t="shared" si="23"/>
        <v>-0.58697894506064374</v>
      </c>
      <c r="I273">
        <f t="shared" si="20"/>
        <v>-7.0437473407277249</v>
      </c>
      <c r="K273">
        <f>$L$9*$L$6*EXP(-$L$4*(G273/$L$10-1))+6*$L$6*EXP(-$L$4*(SQRT(2)*G273/$L$10-1))+24*$L$6*EXP(-$L$4*(SQRT(3)*G273/$L$10-1))+12*$L$6*EXP(-$L$4*(SQRT(4)*G273/$L$10-1))+8*$L$6*EXP(-$L$4*(SQRT(6)*G273/$L$10-1))-SQRT($L$9*$L$7^2*EXP(-2*$L$5*(G273/$L$10-1))+6*$L$7^2*EXP(-2*$L$5*(SQRT(2)*G273/$L$10-1))+24*$L$7^2*EXP(-2*$L$5*(SQRT(3)*G273/$L$10-1))+12*$L$7^2*EXP(-2*$L$5*(SQRT(4)*G273/$L$10-1))+8*$L$7^2*EXP(-2*$L$5*(SQRT(6)*G273/$L$10-1)))</f>
        <v>-0.34144549826121839</v>
      </c>
      <c r="M273">
        <f t="shared" si="21"/>
        <v>-0.58785488757248583</v>
      </c>
      <c r="N273" s="13">
        <f t="shared" si="22"/>
        <v>7.6727528405222505E-7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 t="shared" si="19"/>
        <v>4.7798616718815508</v>
      </c>
      <c r="H274" s="10">
        <f t="shared" si="23"/>
        <v>-0.58012021808014036</v>
      </c>
      <c r="I274">
        <f t="shared" si="20"/>
        <v>-6.9614426169616843</v>
      </c>
      <c r="K274">
        <f>$L$9*$L$6*EXP(-$L$4*(G274/$L$10-1))+6*$L$6*EXP(-$L$4*(SQRT(2)*G274/$L$10-1))+24*$L$6*EXP(-$L$4*(SQRT(3)*G274/$L$10-1))+12*$L$6*EXP(-$L$4*(SQRT(4)*G274/$L$10-1))+8*$L$6*EXP(-$L$4*(SQRT(6)*G274/$L$10-1))-SQRT($L$9*$L$7^2*EXP(-2*$L$5*(G274/$L$10-1))+6*$L$7^2*EXP(-2*$L$5*(SQRT(2)*G274/$L$10-1))+24*$L$7^2*EXP(-2*$L$5*(SQRT(3)*G274/$L$10-1))+12*$L$7^2*EXP(-2*$L$5*(SQRT(4)*G274/$L$10-1))+8*$L$7^2*EXP(-2*$L$5*(SQRT(6)*G274/$L$10-1)))</f>
        <v>-0.33740212142968606</v>
      </c>
      <c r="M274">
        <f t="shared" si="21"/>
        <v>-0.58119231238966118</v>
      </c>
      <c r="N274" s="13">
        <f t="shared" si="22"/>
        <v>1.1493862085069267E-6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 t="shared" si="19"/>
        <v>4.7906421289731371</v>
      </c>
      <c r="H275" s="10">
        <f t="shared" si="23"/>
        <v>-0.57333570128744749</v>
      </c>
      <c r="I275">
        <f t="shared" si="20"/>
        <v>-6.8800284154493703</v>
      </c>
      <c r="K275">
        <f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-0.33340671239541703</v>
      </c>
      <c r="M275">
        <f t="shared" si="21"/>
        <v>-0.5746044219145735</v>
      </c>
      <c r="N275" s="13">
        <f t="shared" si="22"/>
        <v>1.6096520296950384E-6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 t="shared" ref="G276:G339" si="25">$E$11*(D276/$E$12+1)</f>
        <v>4.8014225860647235</v>
      </c>
      <c r="H276" s="10">
        <f t="shared" si="23"/>
        <v>-0.56662465332044987</v>
      </c>
      <c r="I276">
        <f t="shared" ref="I276:I339" si="26">H276*$E$6</f>
        <v>-6.7994958398453988</v>
      </c>
      <c r="K276">
        <f>$L$9*$L$6*EXP(-$L$4*(G276/$L$10-1))+6*$L$6*EXP(-$L$4*(SQRT(2)*G276/$L$10-1))+24*$L$6*EXP(-$L$4*(SQRT(3)*G276/$L$10-1))+12*$L$6*EXP(-$L$4*(SQRT(4)*G276/$L$10-1))+8*$L$6*EXP(-$L$4*(SQRT(6)*G276/$L$10-1))-SQRT($L$9*$L$7^2*EXP(-2*$L$5*(G276/$L$10-1))+6*$L$7^2*EXP(-2*$L$5*(SQRT(2)*G276/$L$10-1))+24*$L$7^2*EXP(-2*$L$5*(SQRT(3)*G276/$L$10-1))+12*$L$7^2*EXP(-2*$L$5*(SQRT(4)*G276/$L$10-1))+8*$L$7^2*EXP(-2*$L$5*(SQRT(6)*G276/$L$10-1)))</f>
        <v>-0.32945870150557183</v>
      </c>
      <c r="M276">
        <f t="shared" ref="M276:M339" si="27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-0.56809040911330244</v>
      </c>
      <c r="N276" s="13">
        <f t="shared" ref="N276:N339" si="28">(M276-H276)^2*O276</f>
        <v>2.1484400442808791E-6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 t="shared" si="25"/>
        <v>4.812203043156309</v>
      </c>
      <c r="H277" s="10">
        <f t="shared" ref="H277:H340" si="29">-(-$B$4)*(1+D277+$E$5*D277^3)*EXP(-D277)</f>
        <v>-0.55998633971647616</v>
      </c>
      <c r="I277">
        <f t="shared" si="26"/>
        <v>-6.7198360765977139</v>
      </c>
      <c r="K277">
        <f>$L$9*$L$6*EXP(-$L$4*(G277/$L$10-1))+6*$L$6*EXP(-$L$4*(SQRT(2)*G277/$L$10-1))+24*$L$6*EXP(-$L$4*(SQRT(3)*G277/$L$10-1))+12*$L$6*EXP(-$L$4*(SQRT(4)*G277/$L$10-1))+8*$L$6*EXP(-$L$4*(SQRT(6)*G277/$L$10-1))-SQRT($L$9*$L$7^2*EXP(-2*$L$5*(G277/$L$10-1))+6*$L$7^2*EXP(-2*$L$5*(SQRT(2)*G277/$L$10-1))+24*$L$7^2*EXP(-2*$L$5*(SQRT(3)*G277/$L$10-1))+12*$L$7^2*EXP(-2*$L$5*(SQRT(4)*G277/$L$10-1))+8*$L$7^2*EXP(-2*$L$5*(SQRT(6)*G277/$L$10-1)))</f>
        <v>-0.32555752581939518</v>
      </c>
      <c r="M277">
        <f t="shared" si="27"/>
        <v>-0.56164947460105186</v>
      </c>
      <c r="N277" s="13">
        <f t="shared" si="28"/>
        <v>2.7660176442926303E-6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 t="shared" si="25"/>
        <v>4.8229835002479007</v>
      </c>
      <c r="H278" s="10">
        <f t="shared" si="29"/>
        <v>-0.55342003285970121</v>
      </c>
      <c r="I278">
        <f t="shared" si="26"/>
        <v>-6.6410403943164145</v>
      </c>
      <c r="K278">
        <f>$L$9*$L$6*EXP(-$L$4*(G278/$L$10-1))+6*$L$6*EXP(-$L$4*(SQRT(2)*G278/$L$10-1))+24*$L$6*EXP(-$L$4*(SQRT(3)*G278/$L$10-1))+12*$L$6*EXP(-$L$4*(SQRT(4)*G278/$L$10-1))+8*$L$6*EXP(-$L$4*(SQRT(6)*G278/$L$10-1))-SQRT($L$9*$L$7^2*EXP(-2*$L$5*(G278/$L$10-1))+6*$L$7^2*EXP(-2*$L$5*(SQRT(2)*G278/$L$10-1))+24*$L$7^2*EXP(-2*$L$5*(SQRT(3)*G278/$L$10-1))+12*$L$7^2*EXP(-2*$L$5*(SQRT(4)*G278/$L$10-1))+8*$L$7^2*EXP(-2*$L$5*(SQRT(6)*G278/$L$10-1)))</f>
        <v>-0.32170262903356411</v>
      </c>
      <c r="M278">
        <f t="shared" si="27"/>
        <v>-0.55528082660840838</v>
      </c>
      <c r="N278" s="13">
        <f t="shared" si="28"/>
        <v>3.4625533752277164E-6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 t="shared" si="25"/>
        <v>4.8337639573394817</v>
      </c>
      <c r="H279" s="10">
        <f t="shared" si="29"/>
        <v>-0.54692501192811183</v>
      </c>
      <c r="I279">
        <f t="shared" si="26"/>
        <v>-6.5631001431373424</v>
      </c>
      <c r="K279">
        <f>$L$9*$L$6*EXP(-$L$4*(G279/$L$10-1))+6*$L$6*EXP(-$L$4*(SQRT(2)*G279/$L$10-1))+24*$L$6*EXP(-$L$4*(SQRT(3)*G279/$L$10-1))+12*$L$6*EXP(-$L$4*(SQRT(4)*G279/$L$10-1))+8*$L$6*EXP(-$L$4*(SQRT(6)*G279/$L$10-1))-SQRT($L$9*$L$7^2*EXP(-2*$L$5*(G279/$L$10-1))+6*$L$7^2*EXP(-2*$L$5*(SQRT(2)*G279/$L$10-1))+24*$L$7^2*EXP(-2*$L$5*(SQRT(3)*G279/$L$10-1))+12*$L$7^2*EXP(-2*$L$5*(SQRT(4)*G279/$L$10-1))+8*$L$7^2*EXP(-2*$L$5*(SQRT(6)*G279/$L$10-1)))</f>
        <v>-0.31789346140811475</v>
      </c>
      <c r="M279">
        <f t="shared" si="27"/>
        <v>-0.548983680946172</v>
      </c>
      <c r="N279" s="13">
        <f t="shared" si="28"/>
        <v>4.238118125920855E-6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 t="shared" si="25"/>
        <v>4.8445444144310672</v>
      </c>
      <c r="H280" s="10">
        <f t="shared" si="29"/>
        <v>-0.540500562840035</v>
      </c>
      <c r="I280">
        <f t="shared" si="26"/>
        <v>-6.48600675408042</v>
      </c>
      <c r="K280">
        <f>$L$9*$L$6*EXP(-$L$4*(G280/$L$10-1))+6*$L$6*EXP(-$L$4*(SQRT(2)*G280/$L$10-1))+24*$L$6*EXP(-$L$4*(SQRT(3)*G280/$L$10-1))+12*$L$6*EXP(-$L$4*(SQRT(4)*G280/$L$10-1))+8*$L$6*EXP(-$L$4*(SQRT(6)*G280/$L$10-1))-SQRT($L$9*$L$7^2*EXP(-2*$L$5*(G280/$L$10-1))+6*$L$7^2*EXP(-2*$L$5*(SQRT(2)*G280/$L$10-1))+24*$L$7^2*EXP(-2*$L$5*(SQRT(3)*G280/$L$10-1))+12*$L$7^2*EXP(-2*$L$5*(SQRT(4)*G280/$L$10-1))+8*$L$7^2*EXP(-2*$L$5*(SQRT(6)*G280/$L$10-1)))</f>
        <v>-0.31412947969292482</v>
      </c>
      <c r="M280">
        <f t="shared" si="27"/>
        <v>-0.5427572609687934</v>
      </c>
      <c r="N280" s="13">
        <f t="shared" si="28"/>
        <v>5.0926864443416379E-6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 t="shared" si="25"/>
        <v>4.8553248715226536</v>
      </c>
      <c r="H281" s="10">
        <f t="shared" si="29"/>
        <v>-0.53414597820039533</v>
      </c>
      <c r="I281">
        <f t="shared" si="26"/>
        <v>-6.4097517384047435</v>
      </c>
      <c r="K281">
        <f>$L$9*$L$6*EXP(-$L$4*(G281/$L$10-1))+6*$L$6*EXP(-$L$4*(SQRT(2)*G281/$L$10-1))+24*$L$6*EXP(-$L$4*(SQRT(3)*G281/$L$10-1))+12*$L$6*EXP(-$L$4*(SQRT(4)*G281/$L$10-1))+8*$L$6*EXP(-$L$4*(SQRT(6)*G281/$L$10-1))-SQRT($L$9*$L$7^2*EXP(-2*$L$5*(G281/$L$10-1))+6*$L$7^2*EXP(-2*$L$5*(SQRT(2)*G281/$L$10-1))+24*$L$7^2*EXP(-2*$L$5*(SQRT(3)*G281/$L$10-1))+12*$L$7^2*EXP(-2*$L$5*(SQRT(4)*G281/$L$10-1))+8*$L$7^2*EXP(-2*$L$5*(SQRT(6)*G281/$L$10-1)))</f>
        <v>-0.31041014705481912</v>
      </c>
      <c r="M281">
        <f t="shared" si="27"/>
        <v>-0.53660079753658207</v>
      </c>
      <c r="N281" s="13">
        <f t="shared" si="28"/>
        <v>6.026137973316317E-6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 t="shared" si="25"/>
        <v>4.8661053286142453</v>
      </c>
      <c r="H282" s="10">
        <f t="shared" si="29"/>
        <v>-0.52786055724664005</v>
      </c>
      <c r="I282">
        <f t="shared" si="26"/>
        <v>-6.334326686959681</v>
      </c>
      <c r="K282">
        <f>$L$9*$L$6*EXP(-$L$4*(G282/$L$10-1))+6*$L$6*EXP(-$L$4*(SQRT(2)*G282/$L$10-1))+24*$L$6*EXP(-$L$4*(SQRT(3)*G282/$L$10-1))+12*$L$6*EXP(-$L$4*(SQRT(4)*G282/$L$10-1))+8*$L$6*EXP(-$L$4*(SQRT(6)*G282/$L$10-1))-SQRT($L$9*$L$7^2*EXP(-2*$L$5*(G282/$L$10-1))+6*$L$7^2*EXP(-2*$L$5*(SQRT(2)*G282/$L$10-1))+24*$L$7^2*EXP(-2*$L$5*(SQRT(3)*G282/$L$10-1))+12*$L$7^2*EXP(-2*$L$5*(SQRT(4)*G282/$L$10-1))+8*$L$7^2*EXP(-2*$L$5*(SQRT(6)*G282/$L$10-1)))</f>
        <v>-0.30673493300524673</v>
      </c>
      <c r="M282">
        <f t="shared" si="27"/>
        <v>-0.53051352897666204</v>
      </c>
      <c r="N282" s="13">
        <f t="shared" si="28"/>
        <v>7.0382590002958774E-6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 t="shared" si="25"/>
        <v>4.8768857857058263</v>
      </c>
      <c r="H283" s="10">
        <f t="shared" si="29"/>
        <v>-0.52164360579446589</v>
      </c>
      <c r="I283">
        <f t="shared" si="26"/>
        <v>-6.2597232695335912</v>
      </c>
      <c r="K283">
        <f>$L$9*$L$6*EXP(-$L$4*(G283/$L$10-1))+6*$L$6*EXP(-$L$4*(SQRT(2)*G283/$L$10-1))+24*$L$6*EXP(-$L$4*(SQRT(3)*G283/$L$10-1))+12*$L$6*EXP(-$L$4*(SQRT(4)*G283/$L$10-1))+8*$L$6*EXP(-$L$4*(SQRT(6)*G283/$L$10-1))-SQRT($L$9*$L$7^2*EXP(-2*$L$5*(G283/$L$10-1))+6*$L$7^2*EXP(-2*$L$5*(SQRT(2)*G283/$L$10-1))+24*$L$7^2*EXP(-2*$L$5*(SQRT(3)*G283/$L$10-1))+12*$L$7^2*EXP(-2*$L$5*(SQRT(4)*G283/$L$10-1))+8*$L$7^2*EXP(-2*$L$5*(SQRT(6)*G283/$L$10-1)))</f>
        <v>-0.30310331332858315</v>
      </c>
      <c r="M283">
        <f t="shared" si="27"/>
        <v>-0.5244947010428197</v>
      </c>
      <c r="N283" s="13">
        <f t="shared" si="28"/>
        <v>8.1287441151856601E-6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 t="shared" si="25"/>
        <v>4.8876662427974118</v>
      </c>
      <c r="H284" s="10">
        <f t="shared" si="29"/>
        <v>-0.51549443618331825</v>
      </c>
      <c r="I284">
        <f t="shared" si="26"/>
        <v>-6.185933234199819</v>
      </c>
      <c r="K284">
        <f>$L$9*$L$6*EXP(-$L$4*(G284/$L$10-1))+6*$L$6*EXP(-$L$4*(SQRT(2)*G284/$L$10-1))+24*$L$6*EXP(-$L$4*(SQRT(3)*G284/$L$10-1))+12*$L$6*EXP(-$L$4*(SQRT(4)*G284/$L$10-1))+8*$L$6*EXP(-$L$4*(SQRT(6)*G284/$L$10-1))-SQRT($L$9*$L$7^2*EXP(-2*$L$5*(G284/$L$10-1))+6*$L$7^2*EXP(-2*$L$5*(SQRT(2)*G284/$L$10-1))+24*$L$7^2*EXP(-2*$L$5*(SQRT(3)*G284/$L$10-1))+12*$L$7^2*EXP(-2*$L$5*(SQRT(4)*G284/$L$10-1))+8*$L$7^2*EXP(-2*$L$5*(SQRT(6)*G284/$L$10-1)))</f>
        <v>-0.29951477001101828</v>
      </c>
      <c r="M284">
        <f t="shared" si="27"/>
        <v>-0.51854356687423087</v>
      </c>
      <c r="N284" s="13">
        <f t="shared" si="28"/>
        <v>9.2971979702652464E-6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 t="shared" si="25"/>
        <v>4.8984466998889991</v>
      </c>
      <c r="H285" s="10">
        <f t="shared" si="29"/>
        <v>-0.50941236722180683</v>
      </c>
      <c r="I285">
        <f t="shared" si="26"/>
        <v>-6.1129484066616815</v>
      </c>
      <c r="K285">
        <f>$L$9*$L$6*EXP(-$L$4*(G285/$L$10-1))+6*$L$6*EXP(-$L$4*(SQRT(2)*G285/$L$10-1))+24*$L$6*EXP(-$L$4*(SQRT(3)*G285/$L$10-1))+12*$L$6*EXP(-$L$4*(SQRT(4)*G285/$L$10-1))+8*$L$6*EXP(-$L$4*(SQRT(6)*G285/$L$10-1))-SQRT($L$9*$L$7^2*EXP(-2*$L$5*(G285/$L$10-1))+6*$L$7^2*EXP(-2*$L$5*(SQRT(2)*G285/$L$10-1))+24*$L$7^2*EXP(-2*$L$5*(SQRT(3)*G285/$L$10-1))+12*$L$7^2*EXP(-2*$L$5*(SQRT(4)*G285/$L$10-1))+8*$L$7^2*EXP(-2*$L$5*(SQRT(6)*G285/$L$10-1)))</f>
        <v>-0.295968791170094</v>
      </c>
      <c r="M285">
        <f t="shared" si="27"/>
        <v>-0.51265938695323421</v>
      </c>
      <c r="N285" s="13">
        <f t="shared" si="28"/>
        <v>1.054313713627874E-5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 t="shared" si="25"/>
        <v>4.909227156980589</v>
      </c>
      <c r="H286" s="10">
        <f t="shared" si="29"/>
        <v>-0.50339672413298109</v>
      </c>
      <c r="I286">
        <f t="shared" si="26"/>
        <v>-6.0407606895957731</v>
      </c>
      <c r="K286">
        <f>$L$9*$L$6*EXP(-$L$4*(G286/$L$10-1))+6*$L$6*EXP(-$L$4*(SQRT(2)*G286/$L$10-1))+24*$L$6*EXP(-$L$4*(SQRT(3)*G286/$L$10-1))+12*$L$6*EXP(-$L$4*(SQRT(4)*G286/$L$10-1))+8*$L$6*EXP(-$L$4*(SQRT(6)*G286/$L$10-1))-SQRT($L$9*$L$7^2*EXP(-2*$L$5*(G286/$L$10-1))+6*$L$7^2*EXP(-2*$L$5*(SQRT(2)*G286/$L$10-1))+24*$L$7^2*EXP(-2*$L$5*(SQRT(3)*G286/$L$10-1))+12*$L$7^2*EXP(-2*$L$5*(SQRT(4)*G286/$L$10-1))+8*$L$7^2*EXP(-2*$L$5*(SQRT(6)*G286/$L$10-1)))</f>
        <v>-0.29246487098484364</v>
      </c>
      <c r="M286">
        <f t="shared" si="27"/>
        <v>-0.50684142906211482</v>
      </c>
      <c r="N286" s="13">
        <f t="shared" si="28"/>
        <v>1.186599204879825E-5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 t="shared" si="25"/>
        <v>4.9200076140721709</v>
      </c>
      <c r="H287" s="10">
        <f t="shared" si="29"/>
        <v>-0.49744683849958105</v>
      </c>
      <c r="I287">
        <f t="shared" si="26"/>
        <v>-5.969362061994973</v>
      </c>
      <c r="K287">
        <f>$L$9*$L$6*EXP(-$L$4*(G287/$L$10-1))+6*$L$6*EXP(-$L$4*(SQRT(2)*G287/$L$10-1))+24*$L$6*EXP(-$L$4*(SQRT(3)*G287/$L$10-1))+12*$L$6*EXP(-$L$4*(SQRT(4)*G287/$L$10-1))+8*$L$6*EXP(-$L$4*(SQRT(6)*G287/$L$10-1))-SQRT($L$9*$L$7^2*EXP(-2*$L$5*(G287/$L$10-1))+6*$L$7^2*EXP(-2*$L$5*(SQRT(2)*G287/$L$10-1))+24*$L$7^2*EXP(-2*$L$5*(SQRT(3)*G287/$L$10-1))+12*$L$7^2*EXP(-2*$L$5*(SQRT(4)*G287/$L$10-1))+8*$L$7^2*EXP(-2*$L$5*(SQRT(6)*G287/$L$10-1)))</f>
        <v>-0.28900250962657026</v>
      </c>
      <c r="M287">
        <f t="shared" si="27"/>
        <v>-0.50108896823902271</v>
      </c>
      <c r="N287" s="13">
        <f t="shared" si="28"/>
        <v>1.3265109038925435E-5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 t="shared" si="25"/>
        <v>4.9307880711637564</v>
      </c>
      <c r="H288" s="10">
        <f t="shared" si="29"/>
        <v>-0.49156204820922655</v>
      </c>
      <c r="I288">
        <f t="shared" si="26"/>
        <v>-5.8987445785107191</v>
      </c>
      <c r="K288">
        <f>$L$9*$L$6*EXP(-$L$4*(G288/$L$10-1))+6*$L$6*EXP(-$L$4*(SQRT(2)*G288/$L$10-1))+24*$L$6*EXP(-$L$4*(SQRT(3)*G288/$L$10-1))+12*$L$6*EXP(-$L$4*(SQRT(4)*G288/$L$10-1))+8*$L$6*EXP(-$L$4*(SQRT(6)*G288/$L$10-1))-SQRT($L$9*$L$7^2*EXP(-2*$L$5*(G288/$L$10-1))+6*$L$7^2*EXP(-2*$L$5*(SQRT(2)*G288/$L$10-1))+24*$L$7^2*EXP(-2*$L$5*(SQRT(3)*G288/$L$10-1))+12*$L$7^2*EXP(-2*$L$5*(SQRT(4)*G288/$L$10-1))+8*$L$7^2*EXP(-2*$L$5*(SQRT(6)*G288/$L$10-1)))</f>
        <v>-0.28558121319023932</v>
      </c>
      <c r="M288">
        <f t="shared" si="27"/>
        <v>-0.49540128673302675</v>
      </c>
      <c r="N288" s="13">
        <f t="shared" si="28"/>
        <v>1.4739752442631481E-5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 t="shared" si="25"/>
        <v>4.9415685282553428</v>
      </c>
      <c r="H289" s="10">
        <f t="shared" si="29"/>
        <v>-0.4857416973996796</v>
      </c>
      <c r="I289">
        <f t="shared" si="26"/>
        <v>-5.8289003687961554</v>
      </c>
      <c r="K289">
        <f>$L$9*$L$6*EXP(-$L$4*(G289/$L$10-1))+6*$L$6*EXP(-$L$4*(SQRT(2)*G289/$L$10-1))+24*$L$6*EXP(-$L$4*(SQRT(3)*G289/$L$10-1))+12*$L$6*EXP(-$L$4*(SQRT(4)*G289/$L$10-1))+8*$L$6*EXP(-$L$4*(SQRT(6)*G289/$L$10-1))-SQRT($L$9*$L$7^2*EXP(-2*$L$5*(G289/$L$10-1))+6*$L$7^2*EXP(-2*$L$5*(SQRT(2)*G289/$L$10-1))+24*$L$7^2*EXP(-2*$L$5*(SQRT(3)*G289/$L$10-1))+12*$L$7^2*EXP(-2*$L$5*(SQRT(4)*G289/$L$10-1))+8*$L$7^2*EXP(-2*$L$5*(SQRT(6)*G289/$L$10-1)))</f>
        <v>-0.28220049362653127</v>
      </c>
      <c r="M289">
        <f t="shared" si="27"/>
        <v>-0.48977767395843241</v>
      </c>
      <c r="N289" s="13">
        <f t="shared" si="28"/>
        <v>1.6289106782802242E-5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 t="shared" si="25"/>
        <v>4.9523489853469336</v>
      </c>
      <c r="H290" s="10">
        <f t="shared" si="29"/>
        <v>-0.4799851364041135</v>
      </c>
      <c r="I290">
        <f t="shared" si="26"/>
        <v>-5.7598216368493622</v>
      </c>
      <c r="K290">
        <f>$L$9*$L$6*EXP(-$L$4*(G290/$L$10-1))+6*$L$6*EXP(-$L$4*(SQRT(2)*G290/$L$10-1))+24*$L$6*EXP(-$L$4*(SQRT(3)*G290/$L$10-1))+12*$L$6*EXP(-$L$4*(SQRT(4)*G290/$L$10-1))+8*$L$6*EXP(-$L$4*(SQRT(6)*G290/$L$10-1))-SQRT($L$9*$L$7^2*EXP(-2*$L$5*(G290/$L$10-1))+6*$L$7^2*EXP(-2*$L$5*(SQRT(2)*G290/$L$10-1))+24*$L$7^2*EXP(-2*$L$5*(SQRT(3)*G290/$L$10-1))+12*$L$7^2*EXP(-2*$L$5*(SQRT(4)*G290/$L$10-1))+8*$L$7^2*EXP(-2*$L$5*(SQRT(6)*G290/$L$10-1)))</f>
        <v>-0.27885986867451101</v>
      </c>
      <c r="M290">
        <f t="shared" si="27"/>
        <v>-0.48421742644834181</v>
      </c>
      <c r="N290" s="13">
        <f t="shared" si="28"/>
        <v>1.7912279018474114E-5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 t="shared" si="25"/>
        <v>4.9631294424385146</v>
      </c>
      <c r="H291" s="10">
        <f t="shared" si="29"/>
        <v>-0.47429172169649703</v>
      </c>
      <c r="I291">
        <f t="shared" si="26"/>
        <v>-5.6915006603579643</v>
      </c>
      <c r="K291">
        <f>$L$9*$L$6*EXP(-$L$4*(G291/$L$10-1))+6*$L$6*EXP(-$L$4*(SQRT(2)*G291/$L$10-1))+24*$L$6*EXP(-$L$4*(SQRT(3)*G291/$L$10-1))+12*$L$6*EXP(-$L$4*(SQRT(4)*G291/$L$10-1))+8*$L$6*EXP(-$L$4*(SQRT(6)*G291/$L$10-1))-SQRT($L$9*$L$7^2*EXP(-2*$L$5*(G291/$L$10-1))+6*$L$7^2*EXP(-2*$L$5*(SQRT(2)*G291/$L$10-1))+24*$L$7^2*EXP(-2*$L$5*(SQRT(3)*G291/$L$10-1))+12*$L$7^2*EXP(-2*$L$5*(SQRT(4)*G291/$L$10-1))+8*$L$7^2*EXP(-2*$L$5*(SQRT(6)*G291/$L$10-1)))</f>
        <v>-0.27555886179495015</v>
      </c>
      <c r="M291">
        <f t="shared" si="27"/>
        <v>-0.47871984780756072</v>
      </c>
      <c r="N291" s="13">
        <f t="shared" si="28"/>
        <v>1.9608300855484042E-5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 t="shared" si="25"/>
        <v>4.973909899530101</v>
      </c>
      <c r="H292" s="10">
        <f t="shared" si="29"/>
        <v>-0.46866081583704983</v>
      </c>
      <c r="I292">
        <f t="shared" si="26"/>
        <v>-5.6239297900445981</v>
      </c>
      <c r="K292">
        <f>$L$9*$L$6*EXP(-$L$4*(G292/$L$10-1))+6*$L$6*EXP(-$L$4*(SQRT(2)*G292/$L$10-1))+24*$L$6*EXP(-$L$4*(SQRT(3)*G292/$L$10-1))+12*$L$6*EXP(-$L$4*(SQRT(4)*G292/$L$10-1))+8*$L$6*EXP(-$L$4*(SQRT(6)*G292/$L$10-1))-SQRT($L$9*$L$7^2*EXP(-2*$L$5*(G292/$L$10-1))+6*$L$7^2*EXP(-2*$L$5*(SQRT(2)*G292/$L$10-1))+24*$L$7^2*EXP(-2*$L$5*(SQRT(3)*G292/$L$10-1))+12*$L$7^2*EXP(-2*$L$5*(SQRT(4)*G292/$L$10-1))+8*$L$7^2*EXP(-2*$L$5*(SQRT(6)*G292/$L$10-1)))</f>
        <v>-0.27229700210426983</v>
      </c>
      <c r="M292">
        <f t="shared" si="27"/>
        <v>-0.47328424866484514</v>
      </c>
      <c r="N292" s="13">
        <f t="shared" si="28"/>
        <v>2.1376131113135384E-5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 t="shared" si="25"/>
        <v>4.9846903566216874</v>
      </c>
      <c r="H293" s="10">
        <f t="shared" si="29"/>
        <v>-0.46309178741789103</v>
      </c>
      <c r="I293">
        <f t="shared" si="26"/>
        <v>-5.5571014490146924</v>
      </c>
      <c r="K293">
        <f>$L$9*$L$6*EXP(-$L$4*(G293/$L$10-1))+6*$L$6*EXP(-$L$4*(SQRT(2)*G293/$L$10-1))+24*$L$6*EXP(-$L$4*(SQRT(3)*G293/$L$10-1))+12*$L$6*EXP(-$L$4*(SQRT(4)*G293/$L$10-1))+8*$L$6*EXP(-$L$4*(SQRT(6)*G293/$L$10-1))-SQRT($L$9*$L$7^2*EXP(-2*$L$5*(G293/$L$10-1))+6*$L$7^2*EXP(-2*$L$5*(SQRT(2)*G293/$L$10-1))+24*$L$7^2*EXP(-2*$L$5*(SQRT(3)*G293/$L$10-1))+12*$L$7^2*EXP(-2*$L$5*(SQRT(4)*G293/$L$10-1))+8*$L$7^2*EXP(-2*$L$5*(SQRT(6)*G293/$L$10-1)))</f>
        <v>-0.26907382430915366</v>
      </c>
      <c r="M293">
        <f t="shared" si="27"/>
        <v>-0.46790994662461327</v>
      </c>
      <c r="N293" s="13">
        <f t="shared" si="28"/>
        <v>2.3214658141322275E-5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 t="shared" si="25"/>
        <v>4.9954708137132791</v>
      </c>
      <c r="H294" s="10">
        <f t="shared" si="29"/>
        <v>-0.45758401100881324</v>
      </c>
      <c r="I294">
        <f t="shared" si="26"/>
        <v>-5.4910081321057591</v>
      </c>
      <c r="K294">
        <f>$L$9*$L$6*EXP(-$L$4*(G294/$L$10-1))+6*$L$6*EXP(-$L$4*(SQRT(2)*G294/$L$10-1))+24*$L$6*EXP(-$L$4*(SQRT(3)*G294/$L$10-1))+12*$L$6*EXP(-$L$4*(SQRT(4)*G294/$L$10-1))+8*$L$6*EXP(-$L$4*(SQRT(6)*G294/$L$10-1))-SQRT($L$9*$L$7^2*EXP(-2*$L$5*(G294/$L$10-1))+6*$L$7^2*EXP(-2*$L$5*(SQRT(2)*G294/$L$10-1))+24*$L$7^2*EXP(-2*$L$5*(SQRT(3)*G294/$L$10-1))+12*$L$7^2*EXP(-2*$L$5*(SQRT(4)*G294/$L$10-1))+8*$L$7^2*EXP(-2*$L$5*(SQRT(6)*G294/$L$10-1)))</f>
        <v>-0.26588886864177852</v>
      </c>
      <c r="M294">
        <f t="shared" si="27"/>
        <v>-0.4625962662180847</v>
      </c>
      <c r="N294" s="13">
        <f t="shared" si="28"/>
        <v>2.5122702282868833E-5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 t="shared" si="25"/>
        <v>5.0062512708048592</v>
      </c>
      <c r="H295" s="10">
        <f t="shared" si="29"/>
        <v>-0.45213686710327883</v>
      </c>
      <c r="I295">
        <f t="shared" si="26"/>
        <v>-5.4256424052393459</v>
      </c>
      <c r="K295">
        <f>$L$9*$L$6*EXP(-$L$4*(G295/$L$10-1))+6*$L$6*EXP(-$L$4*(SQRT(2)*G295/$L$10-1))+24*$L$6*EXP(-$L$4*(SQRT(3)*G295/$L$10-1))+12*$L$6*EXP(-$L$4*(SQRT(4)*G295/$L$10-1))+8*$L$6*EXP(-$L$4*(SQRT(6)*G295/$L$10-1))-SQRT($L$9*$L$7^2*EXP(-2*$L$5*(G295/$L$10-1))+6*$L$7^2*EXP(-2*$L$5*(SQRT(2)*G295/$L$10-1))+24*$L$7^2*EXP(-2*$L$5*(SQRT(3)*G295/$L$10-1))+12*$L$7^2*EXP(-2*$L$5*(SQRT(4)*G295/$L$10-1))+8*$L$7^2*EXP(-2*$L$5*(SQRT(6)*G295/$L$10-1)))</f>
        <v>-0.26274168079570742</v>
      </c>
      <c r="M295">
        <f t="shared" si="27"/>
        <v>-0.45734253885395643</v>
      </c>
      <c r="N295" s="13">
        <f t="shared" si="28"/>
        <v>2.7099018375802774E-5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 t="shared" si="25"/>
        <v>5.0170317278964456</v>
      </c>
      <c r="H296" s="10">
        <f t="shared" si="29"/>
        <v>-0.44674974206458934</v>
      </c>
      <c r="I296">
        <f t="shared" si="26"/>
        <v>-5.3609969047750718</v>
      </c>
      <c r="K296">
        <f>$L$9*$L$6*EXP(-$L$4*(G296/$L$10-1))+6*$L$6*EXP(-$L$4*(SQRT(2)*G296/$L$10-1))+24*$L$6*EXP(-$L$4*(SQRT(3)*G296/$L$10-1))+12*$L$6*EXP(-$L$4*(SQRT(4)*G296/$L$10-1))+8*$L$6*EXP(-$L$4*(SQRT(6)*G296/$L$10-1))-SQRT($L$9*$L$7^2*EXP(-2*$L$5*(G296/$L$10-1))+6*$L$7^2*EXP(-2*$L$5*(SQRT(2)*G296/$L$10-1))+24*$L$7^2*EXP(-2*$L$5*(SQRT(3)*G296/$L$10-1))+12*$L$7^2*EXP(-2*$L$5*(SQRT(4)*G296/$L$10-1))+8*$L$7^2*EXP(-2*$L$5*(SQRT(6)*G296/$L$10-1)))</f>
        <v>-0.25963181186239659</v>
      </c>
      <c r="M296">
        <f t="shared" si="27"/>
        <v>-0.45214810276858297</v>
      </c>
      <c r="N296" s="13">
        <f t="shared" si="28"/>
        <v>2.9142298290422622E-5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 t="shared" si="25"/>
        <v>5.0278121849880311</v>
      </c>
      <c r="H297" s="10">
        <f t="shared" si="29"/>
        <v>-0.44142202807234582</v>
      </c>
      <c r="I297">
        <f t="shared" si="26"/>
        <v>-5.29706433686815</v>
      </c>
      <c r="K297">
        <f>$L$9*$L$6*EXP(-$L$4*(G297/$L$10-1))+6*$L$6*EXP(-$L$4*(SQRT(2)*G297/$L$10-1))+24*$L$6*EXP(-$L$4*(SQRT(3)*G297/$L$10-1))+12*$L$6*EXP(-$L$4*(SQRT(4)*G297/$L$10-1))+8*$L$6*EXP(-$L$4*(SQRT(6)*G297/$L$10-1))-SQRT($L$9*$L$7^2*EXP(-2*$L$5*(G297/$L$10-1))+6*$L$7^2*EXP(-2*$L$5*(SQRT(2)*G297/$L$10-1))+24*$L$7^2*EXP(-2*$L$5*(SQRT(3)*G297/$L$10-1))+12*$L$7^2*EXP(-2*$L$5*(SQRT(4)*G297/$L$10-1))+8*$L$7^2*EXP(-2*$L$5*(SQRT(6)*G297/$L$10-1)))</f>
        <v>-0.25655881826838084</v>
      </c>
      <c r="M297">
        <f t="shared" si="27"/>
        <v>-0.44701230297580385</v>
      </c>
      <c r="N297" s="13">
        <f t="shared" si="28"/>
        <v>3.1251173496232764E-5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 t="shared" si="25"/>
        <v>5.0385926420796228</v>
      </c>
      <c r="H298" s="10">
        <f t="shared" si="29"/>
        <v>-0.43615312306911841</v>
      </c>
      <c r="I298">
        <f t="shared" si="26"/>
        <v>-5.2338374768294207</v>
      </c>
      <c r="K298">
        <f>$L$9*$L$6*EXP(-$L$4*(G298/$L$10-1))+6*$L$6*EXP(-$L$4*(SQRT(2)*G298/$L$10-1))+24*$L$6*EXP(-$L$4*(SQRT(3)*G298/$L$10-1))+12*$L$6*EXP(-$L$4*(SQRT(4)*G298/$L$10-1))+8*$L$6*EXP(-$L$4*(SQRT(6)*G298/$L$10-1))-SQRT($L$9*$L$7^2*EXP(-2*$L$5*(G298/$L$10-1))+6*$L$7^2*EXP(-2*$L$5*(SQRT(2)*G298/$L$10-1))+24*$L$7^2*EXP(-2*$L$5*(SQRT(3)*G298/$L$10-1))+12*$L$7^2*EXP(-2*$L$5*(SQRT(4)*G298/$L$10-1))+8*$L$7^2*EXP(-2*$L$5*(SQRT(6)*G298/$L$10-1)))</f>
        <v>-0.25352226171306785</v>
      </c>
      <c r="M298">
        <f t="shared" si="27"/>
        <v>-0.44193449121634537</v>
      </c>
      <c r="N298" s="13">
        <f t="shared" si="28"/>
        <v>3.3424217653770512E-5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 t="shared" si="25"/>
        <v>5.0493730991712038</v>
      </c>
      <c r="H299" s="10">
        <f t="shared" si="29"/>
        <v>-0.43094243070742866</v>
      </c>
      <c r="I299">
        <f t="shared" si="26"/>
        <v>-5.1713091684891435</v>
      </c>
      <c r="K299">
        <f>$L$9*$L$6*EXP(-$L$4*(G299/$L$10-1))+6*$L$6*EXP(-$L$4*(SQRT(2)*G299/$L$10-1))+24*$L$6*EXP(-$L$4*(SQRT(3)*G299/$L$10-1))+12*$L$6*EXP(-$L$4*(SQRT(4)*G299/$L$10-1))+8*$L$6*EXP(-$L$4*(SQRT(6)*G299/$L$10-1))-SQRT($L$9*$L$7^2*EXP(-2*$L$5*(G299/$L$10-1))+6*$L$7^2*EXP(-2*$L$5*(SQRT(2)*G299/$L$10-1))+24*$L$7^2*EXP(-2*$L$5*(SQRT(3)*G299/$L$10-1))+12*$L$7^2*EXP(-2*$L$5*(SQRT(4)*G299/$L$10-1))+8*$L$7^2*EXP(-2*$L$5*(SQRT(6)*G299/$L$10-1)))</f>
        <v>-0.25052170910719518</v>
      </c>
      <c r="M299">
        <f t="shared" si="27"/>
        <v>-0.4369140259069248</v>
      </c>
      <c r="N299" s="13">
        <f t="shared" si="28"/>
        <v>3.5659949226645323E-5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 t="shared" si="25"/>
        <v>5.0601535562627902</v>
      </c>
      <c r="H300" s="10">
        <f t="shared" si="29"/>
        <v>-0.42578936029697645</v>
      </c>
      <c r="I300">
        <f t="shared" si="26"/>
        <v>-5.1094723235637174</v>
      </c>
      <c r="K300">
        <f>$L$9*$L$6*EXP(-$L$4*(G300/$L$10-1))+6*$L$6*EXP(-$L$4*(SQRT(2)*G300/$L$10-1))+24*$L$6*EXP(-$L$4*(SQRT(3)*G300/$L$10-1))+12*$L$6*EXP(-$L$4*(SQRT(4)*G300/$L$10-1))+8*$L$6*EXP(-$L$4*(SQRT(6)*G300/$L$10-1))-SQRT($L$9*$L$7^2*EXP(-2*$L$5*(G300/$L$10-1))+6*$L$7^2*EXP(-2*$L$5*(SQRT(2)*G300/$L$10-1))+24*$L$7^2*EXP(-2*$L$5*(SQRT(3)*G300/$L$10-1))+12*$L$7^2*EXP(-2*$L$5*(SQRT(4)*G300/$L$10-1))+8*$L$7^2*EXP(-2*$L$5*(SQRT(6)*G300/$L$10-1)))</f>
        <v>-0.24755673251189764</v>
      </c>
      <c r="M300">
        <f t="shared" si="27"/>
        <v>-0.43195027208900427</v>
      </c>
      <c r="N300" s="13">
        <f t="shared" si="28"/>
        <v>3.7956834109147488E-5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 t="shared" si="25"/>
        <v>5.0709340133543819</v>
      </c>
      <c r="H301" s="10">
        <f t="shared" si="29"/>
        <v>-0.42069332675223009</v>
      </c>
      <c r="I301">
        <f t="shared" si="26"/>
        <v>-5.0483199210267609</v>
      </c>
      <c r="K301">
        <f>$L$9*$L$6*EXP(-$L$4*(G301/$L$10-1))+6*$L$6*EXP(-$L$4*(SQRT(2)*G301/$L$10-1))+24*$L$6*EXP(-$L$4*(SQRT(3)*G301/$L$10-1))+12*$L$6*EXP(-$L$4*(SQRT(4)*G301/$L$10-1))+8*$L$6*EXP(-$L$4*(SQRT(6)*G301/$L$10-1))-SQRT($L$9*$L$7^2*EXP(-2*$L$5*(G301/$L$10-1))+6*$L$7^2*EXP(-2*$L$5*(SQRT(2)*G301/$L$10-1))+24*$L$7^2*EXP(-2*$L$5*(SQRT(3)*G301/$L$10-1))+12*$L$7^2*EXP(-2*$L$5*(SQRT(4)*G301/$L$10-1))+8*$L$7^2*EXP(-2*$L$5*(SQRT(6)*G301/$L$10-1)))</f>
        <v>-0.24462690907844017</v>
      </c>
      <c r="M301">
        <f t="shared" si="27"/>
        <v>-0.42704260137732619</v>
      </c>
      <c r="N301" s="13">
        <f t="shared" si="28"/>
        <v>4.0313288264889245E-5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 t="shared" si="25"/>
        <v>5.0817144704459674</v>
      </c>
      <c r="H302" s="10">
        <f t="shared" si="29"/>
        <v>-0.41565375054030906</v>
      </c>
      <c r="I302">
        <f t="shared" si="26"/>
        <v>-4.9878450064837088</v>
      </c>
      <c r="K302">
        <f>$L$9*$L$6*EXP(-$L$4*(G302/$L$10-1))+6*$L$6*EXP(-$L$4*(SQRT(2)*G302/$L$10-1))+24*$L$6*EXP(-$L$4*(SQRT(3)*G302/$L$10-1))+12*$L$6*EXP(-$L$4*(SQRT(4)*G302/$L$10-1))+8*$L$6*EXP(-$L$4*(SQRT(6)*G302/$L$10-1))-SQRT($L$9*$L$7^2*EXP(-2*$L$5*(G302/$L$10-1))+6*$L$7^2*EXP(-2*$L$5*(SQRT(2)*G302/$L$10-1))+24*$L$7^2*EXP(-2*$L$5*(SQRT(3)*G302/$L$10-1))+12*$L$7^2*EXP(-2*$L$5*(SQRT(4)*G302/$L$10-1))+8*$L$7^2*EXP(-2*$L$5*(SQRT(6)*G302/$L$10-1)))</f>
        <v>-0.24173182098856816</v>
      </c>
      <c r="M302">
        <f t="shared" si="27"/>
        <v>-0.42219039190818441</v>
      </c>
      <c r="N302" s="13">
        <f t="shared" si="28"/>
        <v>4.2727680372219338E-5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 t="shared" si="25"/>
        <v>5.0924949275375537</v>
      </c>
      <c r="H303" s="10">
        <f t="shared" si="29"/>
        <v>-0.41067005762919651</v>
      </c>
      <c r="I303">
        <f t="shared" si="26"/>
        <v>-4.9280406915503576</v>
      </c>
      <c r="K303">
        <f>$L$9*$L$6*EXP(-$L$4*(G303/$L$10-1))+6*$L$6*EXP(-$L$4*(SQRT(2)*G303/$L$10-1))+24*$L$6*EXP(-$L$4*(SQRT(3)*G303/$L$10-1))+12*$L$6*EXP(-$L$4*(SQRT(4)*G303/$L$10-1))+8*$L$6*EXP(-$L$4*(SQRT(6)*G303/$L$10-1))-SQRT($L$9*$L$7^2*EXP(-2*$L$5*(G303/$L$10-1))+6*$L$7^2*EXP(-2*$L$5*(SQRT(2)*G303/$L$10-1))+24*$L$7^2*EXP(-2*$L$5*(SQRT(3)*G303/$L$10-1))+12*$L$7^2*EXP(-2*$L$5*(SQRT(4)*G303/$L$10-1))+8*$L$7^2*EXP(-2*$L$5*(SQRT(6)*G303/$L$10-1)))</f>
        <v>-0.23887105539548242</v>
      </c>
      <c r="M303">
        <f t="shared" si="27"/>
        <v>-0.41739302828747926</v>
      </c>
      <c r="N303" s="13">
        <f t="shared" si="28"/>
        <v>4.5198334472130876E-5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 t="shared" si="25"/>
        <v>5.1032753846291348</v>
      </c>
      <c r="H304" s="10">
        <f t="shared" si="29"/>
        <v>-0.4057416794363265</v>
      </c>
      <c r="I304">
        <f t="shared" si="26"/>
        <v>-4.8689001532359182</v>
      </c>
      <c r="K304">
        <f>$L$9*$L$6*EXP(-$L$4*(G304/$L$10-1))+6*$L$6*EXP(-$L$4*(SQRT(2)*G304/$L$10-1))+24*$L$6*EXP(-$L$4*(SQRT(3)*G304/$L$10-1))+12*$L$6*EXP(-$L$4*(SQRT(4)*G304/$L$10-1))+8*$L$6*EXP(-$L$4*(SQRT(6)*G304/$L$10-1))-SQRT($L$9*$L$7^2*EXP(-2*$L$5*(G304/$L$10-1))+6*$L$7^2*EXP(-2*$L$5*(SQRT(2)*G304/$L$10-1))+24*$L$7^2*EXP(-2*$L$5*(SQRT(3)*G304/$L$10-1))+12*$L$7^2*EXP(-2*$L$5*(SQRT(4)*G304/$L$10-1))+8*$L$7^2*EXP(-2*$L$5*(SQRT(6)*G304/$L$10-1)))</f>
        <v>-0.23604420436545856</v>
      </c>
      <c r="M304">
        <f t="shared" si="27"/>
        <v>-0.41264990153861975</v>
      </c>
      <c r="N304" s="13">
        <f t="shared" si="28"/>
        <v>4.7723532614612953E-5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 t="shared" si="25"/>
        <v>5.1140558417207265</v>
      </c>
      <c r="H305" s="10">
        <f t="shared" si="29"/>
        <v>-0.40086805277750376</v>
      </c>
      <c r="I305">
        <f t="shared" si="26"/>
        <v>-4.8104166333300453</v>
      </c>
      <c r="K305">
        <f>$L$9*$L$6*EXP(-$L$4*(G305/$L$10-1))+6*$L$6*EXP(-$L$4*(SQRT(2)*G305/$L$10-1))+24*$L$6*EXP(-$L$4*(SQRT(3)*G305/$L$10-1))+12*$L$6*EXP(-$L$4*(SQRT(4)*G305/$L$10-1))+8*$L$6*EXP(-$L$4*(SQRT(6)*G305/$L$10-1))-SQRT($L$9*$L$7^2*EXP(-2*$L$5*(G305/$L$10-1))+6*$L$7^2*EXP(-2*$L$5*(SQRT(2)*G305/$L$10-1))+24*$L$7^2*EXP(-2*$L$5*(SQRT(3)*G305/$L$10-1))+12*$L$7^2*EXP(-2*$L$5*(SQRT(4)*G305/$L$10-1))+8*$L$7^2*EXP(-2*$L$5*(SQRT(6)*G305/$L$10-1)))</f>
        <v>-0.23325086482007454</v>
      </c>
      <c r="M305">
        <f t="shared" si="27"/>
        <v>-0.40796040905025038</v>
      </c>
      <c r="N305" s="13">
        <f t="shared" si="28"/>
        <v>5.0301517499568397E-5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 t="shared" si="25"/>
        <v>5.124836298812312</v>
      </c>
      <c r="H306" s="10">
        <f t="shared" si="29"/>
        <v>-0.39604861981623679</v>
      </c>
      <c r="I306">
        <f t="shared" si="26"/>
        <v>-4.7525834377948417</v>
      </c>
      <c r="K306">
        <f>$L$9*$L$6*EXP(-$L$4*(G306/$L$10-1))+6*$L$6*EXP(-$L$4*(SQRT(2)*G306/$L$10-1))+24*$L$6*EXP(-$L$4*(SQRT(3)*G306/$L$10-1))+12*$L$6*EXP(-$L$4*(SQRT(4)*G306/$L$10-1))+8*$L$6*EXP(-$L$4*(SQRT(6)*G306/$L$10-1))-SQRT($L$9*$L$7^2*EXP(-2*$L$5*(G306/$L$10-1))+6*$L$7^2*EXP(-2*$L$5*(SQRT(2)*G306/$L$10-1))+24*$L$7^2*EXP(-2*$L$5*(SQRT(3)*G306/$L$10-1))+12*$L$7^2*EXP(-2*$L$5*(SQRT(4)*G306/$L$10-1))+8*$L$7^2*EXP(-2*$L$5*(SQRT(6)*G306/$L$10-1)))</f>
        <v>-0.23049063847908197</v>
      </c>
      <c r="M306">
        <f t="shared" si="27"/>
        <v>-0.40332395452389097</v>
      </c>
      <c r="N306" s="13">
        <f t="shared" si="28"/>
        <v>5.2930495108397527E-5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 t="shared" si="25"/>
        <v>5.1356167559038983</v>
      </c>
      <c r="H307" s="10">
        <f t="shared" si="29"/>
        <v>-0.39128282801340108</v>
      </c>
      <c r="I307">
        <f t="shared" si="26"/>
        <v>-4.695393936160813</v>
      </c>
      <c r="K307">
        <f>$L$9*$L$6*EXP(-$L$4*(G307/$L$10-1))+6*$L$6*EXP(-$L$4*(SQRT(2)*G307/$L$10-1))+24*$L$6*EXP(-$L$4*(SQRT(3)*G307/$L$10-1))+12*$L$6*EXP(-$L$4*(SQRT(4)*G307/$L$10-1))+8*$L$6*EXP(-$L$4*(SQRT(6)*G307/$L$10-1))-SQRT($L$9*$L$7^2*EXP(-2*$L$5*(G307/$L$10-1))+6*$L$7^2*EXP(-2*$L$5*(SQRT(2)*G307/$L$10-1))+24*$L$7^2*EXP(-2*$L$5*(SQRT(3)*G307/$L$10-1))+12*$L$7^2*EXP(-2*$L$5*(SQRT(4)*G307/$L$10-1))+8*$L$7^2*EXP(-2*$L$5*(SQRT(6)*G307/$L$10-1)))</f>
        <v>-0.22776313180386928</v>
      </c>
      <c r="M307">
        <f t="shared" si="27"/>
        <v>-0.39873994792143413</v>
      </c>
      <c r="N307" s="13">
        <f t="shared" si="28"/>
        <v>5.5608637322782839E-5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 t="shared" si="25"/>
        <v>5.1463972129954794</v>
      </c>
      <c r="H308" s="10">
        <f t="shared" si="29"/>
        <v>-0.38657013007733387</v>
      </c>
      <c r="I308">
        <f t="shared" si="26"/>
        <v>-4.6388415609280065</v>
      </c>
      <c r="K308">
        <f>$L$9*$L$6*EXP(-$L$4*(G308/$L$10-1))+6*$L$6*EXP(-$L$4*(SQRT(2)*G308/$L$10-1))+24*$L$6*EXP(-$L$4*(SQRT(3)*G308/$L$10-1))+12*$L$6*EXP(-$L$4*(SQRT(4)*G308/$L$10-1))+8*$L$6*EXP(-$L$4*(SQRT(6)*G308/$L$10-1))-SQRT($L$9*$L$7^2*EXP(-2*$L$5*(G308/$L$10-1))+6*$L$7^2*EXP(-2*$L$5*(SQRT(2)*G308/$L$10-1))+24*$L$7^2*EXP(-2*$L$5*(SQRT(3)*G308/$L$10-1))+12*$L$7^2*EXP(-2*$L$5*(SQRT(4)*G308/$L$10-1))+8*$L$7^2*EXP(-2*$L$5*(SQRT(6)*G308/$L$10-1)))</f>
        <v>-0.22506795594156165</v>
      </c>
      <c r="M308">
        <f t="shared" si="27"/>
        <v>-0.39420780541260964</v>
      </c>
      <c r="N308" s="13">
        <f t="shared" si="28"/>
        <v>5.8334084527079727E-5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 t="shared" si="25"/>
        <v>5.1571776700870702</v>
      </c>
      <c r="H309" s="10">
        <f t="shared" si="29"/>
        <v>-0.38190998391429853</v>
      </c>
      <c r="I309">
        <f t="shared" si="26"/>
        <v>-4.5829198069715824</v>
      </c>
      <c r="K309">
        <f>$L$9*$L$6*EXP(-$L$4*(G309/$L$10-1))+6*$L$6*EXP(-$L$4*(SQRT(2)*G309/$L$10-1))+24*$L$6*EXP(-$L$4*(SQRT(3)*G309/$L$10-1))+12*$L$6*EXP(-$L$4*(SQRT(4)*G309/$L$10-1))+8*$L$6*EXP(-$L$4*(SQRT(6)*G309/$L$10-1))-SQRT($L$9*$L$7^2*EXP(-2*$L$5*(G309/$L$10-1))+6*$L$7^2*EXP(-2*$L$5*(SQRT(2)*G309/$L$10-1))+24*$L$7^2*EXP(-2*$L$5*(SQRT(3)*G309/$L$10-1))+12*$L$7^2*EXP(-2*$L$5*(SQRT(4)*G309/$L$10-1))+8*$L$7^2*EXP(-2*$L$5*(SQRT(6)*G309/$L$10-1)))</f>
        <v>-0.22240472666971761</v>
      </c>
      <c r="M309">
        <f t="shared" si="27"/>
        <v>-0.3897269493223704</v>
      </c>
      <c r="N309" s="13">
        <f t="shared" si="28"/>
        <v>6.1104948190992116E-5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 t="shared" si="25"/>
        <v>5.1679581271786565</v>
      </c>
      <c r="H310" s="10">
        <f t="shared" si="29"/>
        <v>-0.3773018525793892</v>
      </c>
      <c r="I310">
        <f t="shared" si="26"/>
        <v>-4.5276222309526704</v>
      </c>
      <c r="K310">
        <f>$L$9*$L$6*EXP(-$L$4*(G310/$L$10-1))+6*$L$6*EXP(-$L$4*(SQRT(2)*G310/$L$10-1))+24*$L$6*EXP(-$L$4*(SQRT(3)*G310/$L$10-1))+12*$L$6*EXP(-$L$4*(SQRT(4)*G310/$L$10-1))+8*$L$6*EXP(-$L$4*(SQRT(6)*G310/$L$10-1))-SQRT($L$9*$L$7^2*EXP(-2*$L$5*(G310/$L$10-1))+6*$L$7^2*EXP(-2*$L$5*(SQRT(2)*G310/$L$10-1))+24*$L$7^2*EXP(-2*$L$5*(SQRT(3)*G310/$L$10-1))+12*$L$7^2*EXP(-2*$L$5*(SQRT(4)*G310/$L$10-1))+8*$L$7^2*EXP(-2*$L$5*(SQRT(6)*G310/$L$10-1)))</f>
        <v>-0.21977306434165075</v>
      </c>
      <c r="M310">
        <f t="shared" si="27"/>
        <v>-0.38529680807828864</v>
      </c>
      <c r="N310" s="13">
        <f t="shared" si="28"/>
        <v>6.3919313429382514E-5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 t="shared" si="25"/>
        <v>5.178738584270242</v>
      </c>
      <c r="H311" s="10">
        <f t="shared" si="29"/>
        <v>-0.37274520422780494</v>
      </c>
      <c r="I311">
        <f t="shared" si="26"/>
        <v>-4.472942450733659</v>
      </c>
      <c r="K311">
        <f>$L$9*$L$6*EXP(-$L$4*(G311/$L$10-1))+6*$L$6*EXP(-$L$4*(SQRT(2)*G311/$L$10-1))+24*$L$6*EXP(-$L$4*(SQRT(3)*G311/$L$10-1))+12*$L$6*EXP(-$L$4*(SQRT(4)*G311/$L$10-1))+8*$L$6*EXP(-$L$4*(SQRT(6)*G311/$L$10-1))-SQRT($L$9*$L$7^2*EXP(-2*$L$5*(G311/$L$10-1))+6*$L$7^2*EXP(-2*$L$5*(SQRT(2)*G311/$L$10-1))+24*$L$7^2*EXP(-2*$L$5*(SQRT(3)*G311/$L$10-1))+12*$L$7^2*EXP(-2*$L$5*(SQRT(4)*G311/$L$10-1))+8*$L$7^2*EXP(-2*$L$5*(SQRT(6)*G311/$L$10-1)))</f>
        <v>-0.2171725938323332</v>
      </c>
      <c r="M311">
        <f t="shared" si="27"/>
        <v>-0.38091681615790518</v>
      </c>
      <c r="N311" s="13">
        <f t="shared" si="28"/>
        <v>6.6775241536156605E-5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 t="shared" si="25"/>
        <v>5.189519041361824</v>
      </c>
      <c r="H312" s="10">
        <f t="shared" si="29"/>
        <v>-0.36823951206657407</v>
      </c>
      <c r="I312">
        <f t="shared" si="26"/>
        <v>-4.4188741447988891</v>
      </c>
      <c r="K312">
        <f>$L$9*$L$6*EXP(-$L$4*(G312/$L$10-1))+6*$L$6*EXP(-$L$4*(SQRT(2)*G312/$L$10-1))+24*$L$6*EXP(-$L$4*(SQRT(3)*G312/$L$10-1))+12*$L$6*EXP(-$L$4*(SQRT(4)*G312/$L$10-1))+8*$L$6*EXP(-$L$4*(SQRT(6)*G312/$L$10-1))-SQRT($L$9*$L$7^2*EXP(-2*$L$5*(G312/$L$10-1))+6*$L$7^2*EXP(-2*$L$5*(SQRT(2)*G312/$L$10-1))+24*$L$7^2*EXP(-2*$L$5*(SQRT(3)*G312/$L$10-1))+12*$L$7^2*EXP(-2*$L$5*(SQRT(4)*G312/$L$10-1))+8*$L$7^2*EXP(-2*$L$5*(SQRT(6)*G312/$L$10-1)))</f>
        <v>-0.21460294448491582</v>
      </c>
      <c r="M312">
        <f t="shared" si="27"/>
        <v>-0.37658641403612758</v>
      </c>
      <c r="N312" s="13">
        <f t="shared" si="28"/>
        <v>6.9670772489336281E-5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 t="shared" si="25"/>
        <v>5.2002994984534148</v>
      </c>
      <c r="H313" s="10">
        <f t="shared" si="29"/>
        <v>-0.36378425430667805</v>
      </c>
      <c r="I313">
        <f t="shared" si="26"/>
        <v>-4.3654110516801365</v>
      </c>
      <c r="K313">
        <f>$L$9*$L$6*EXP(-$L$4*(G313/$L$10-1))+6*$L$6*EXP(-$L$4*(SQRT(2)*G313/$L$10-1))+24*$L$6*EXP(-$L$4*(SQRT(3)*G313/$L$10-1))+12*$L$6*EXP(-$L$4*(SQRT(4)*G313/$L$10-1))+8*$L$6*EXP(-$L$4*(SQRT(6)*G313/$L$10-1))-SQRT($L$9*$L$7^2*EXP(-2*$L$5*(G313/$L$10-1))+6*$L$7^2*EXP(-2*$L$5*(SQRT(2)*G313/$L$10-1))+24*$L$7^2*EXP(-2*$L$5*(SQRT(3)*G313/$L$10-1))+12*$L$7^2*EXP(-2*$L$5*(SQRT(4)*G313/$L$10-1))+8*$L$7^2*EXP(-2*$L$5*(SQRT(6)*G313/$L$10-1)))</f>
        <v>-0.21206375005783187</v>
      </c>
      <c r="M313">
        <f t="shared" si="27"/>
        <v>-0.37230504813264137</v>
      </c>
      <c r="N313" s="13">
        <f t="shared" si="28"/>
        <v>7.2603927424574701E-5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 t="shared" si="25"/>
        <v>5.2110799555450003</v>
      </c>
      <c r="H314" s="10">
        <f t="shared" si="29"/>
        <v>-0.359378914115633</v>
      </c>
      <c r="I314">
        <f t="shared" si="26"/>
        <v>-4.3125469693875962</v>
      </c>
      <c r="K314">
        <f>$L$9*$L$6*EXP(-$L$4*(G314/$L$10-1))+6*$L$6*EXP(-$L$4*(SQRT(2)*G314/$L$10-1))+24*$L$6*EXP(-$L$4*(SQRT(3)*G314/$L$10-1))+12*$L$6*EXP(-$L$4*(SQRT(4)*G314/$L$10-1))+8*$L$6*EXP(-$L$4*(SQRT(6)*G314/$L$10-1))-SQRT($L$9*$L$7^2*EXP(-2*$L$5*(G314/$L$10-1))+6*$L$7^2*EXP(-2*$L$5*(SQRT(2)*G314/$L$10-1))+24*$L$7^2*EXP(-2*$L$5*(SQRT(3)*G314/$L$10-1))+12*$L$7^2*EXP(-2*$L$5*(SQRT(4)*G314/$L$10-1))+8*$L$7^2*EXP(-2*$L$5*(SQRT(6)*G314/$L$10-1)))</f>
        <v>-0.20955464867250714</v>
      </c>
      <c r="M314">
        <f t="shared" si="27"/>
        <v>-0.36807217075940524</v>
      </c>
      <c r="N314" s="13">
        <f t="shared" si="28"/>
        <v>7.5572711074490197E-5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 t="shared" si="25"/>
        <v>5.2218604126365866</v>
      </c>
      <c r="H315" s="10">
        <f t="shared" si="29"/>
        <v>-0.35502297957046225</v>
      </c>
      <c r="I315">
        <f t="shared" si="26"/>
        <v>-4.260275754845547</v>
      </c>
      <c r="K315">
        <f>$L$9*$L$6*EXP(-$L$4*(G315/$L$10-1))+6*$L$6*EXP(-$L$4*(SQRT(2)*G315/$L$10-1))+24*$L$6*EXP(-$L$4*(SQRT(3)*G315/$L$10-1))+12*$L$6*EXP(-$L$4*(SQRT(4)*G315/$L$10-1))+8*$L$6*EXP(-$L$4*(SQRT(6)*G315/$L$10-1))-SQRT($L$9*$L$7^2*EXP(-2*$L$5*(G315/$L$10-1))+6*$L$7^2*EXP(-2*$L$5*(SQRT(2)*G315/$L$10-1))+24*$L$7^2*EXP(-2*$L$5*(SQRT(3)*G315/$L$10-1))+12*$L$7^2*EXP(-2*$L$5*(SQRT(4)*G315/$L$10-1))+8*$L$7^2*EXP(-2*$L$5*(SQRT(6)*G315/$L$10-1)))</f>
        <v>-0.20707528276163631</v>
      </c>
      <c r="M315">
        <f t="shared" si="27"/>
        <v>-0.36388724006818202</v>
      </c>
      <c r="N315" s="13">
        <f t="shared" si="28"/>
        <v>7.8575114171435095E-5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 t="shared" si="25"/>
        <v>5.2326408697281677</v>
      </c>
      <c r="H316" s="10">
        <f t="shared" si="29"/>
        <v>-0.35071594361113306</v>
      </c>
      <c r="I316">
        <f t="shared" si="26"/>
        <v>-4.2085913233335965</v>
      </c>
      <c r="K316">
        <f>$L$9*$L$6*EXP(-$L$4*(G316/$L$10-1))+6*$L$6*EXP(-$L$4*(SQRT(2)*G316/$L$10-1))+24*$L$6*EXP(-$L$4*(SQRT(3)*G316/$L$10-1))+12*$L$6*EXP(-$L$4*(SQRT(4)*G316/$L$10-1))+8*$L$6*EXP(-$L$4*(SQRT(6)*G316/$L$10-1))-SQRT($L$9*$L$7^2*EXP(-2*$L$5*(G316/$L$10-1))+6*$L$7^2*EXP(-2*$L$5*(SQRT(2)*G316/$L$10-1))+24*$L$7^2*EXP(-2*$L$5*(SQRT(3)*G316/$L$10-1))+12*$L$7^2*EXP(-2*$L$5*(SQRT(4)*G316/$L$10-1))+8*$L$7^2*EXP(-2*$L$5*(SQRT(6)*G316/$L$10-1)))</f>
        <v>-0.20462529901805759</v>
      </c>
      <c r="M316">
        <f t="shared" si="27"/>
        <v>-0.35974971999818861</v>
      </c>
      <c r="N316" s="13">
        <f t="shared" si="28"/>
        <v>8.1609115811322389E-5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 t="shared" si="25"/>
        <v>5.2434213268197585</v>
      </c>
      <c r="H317" s="10">
        <f t="shared" si="29"/>
        <v>-0.34645730399440794</v>
      </c>
      <c r="I317">
        <f t="shared" si="26"/>
        <v>-4.1574876479328955</v>
      </c>
      <c r="K317">
        <f>$L$9*$L$6*EXP(-$L$4*(G317/$L$10-1))+6*$L$6*EXP(-$L$4*(SQRT(2)*G317/$L$10-1))+24*$L$6*EXP(-$L$4*(SQRT(3)*G317/$L$10-1))+12*$L$6*EXP(-$L$4*(SQRT(4)*G317/$L$10-1))+8*$L$6*EXP(-$L$4*(SQRT(6)*G317/$L$10-1))-SQRT($L$9*$L$7^2*EXP(-2*$L$5*(G317/$L$10-1))+6*$L$7^2*EXP(-2*$L$5*(SQRT(2)*G317/$L$10-1))+24*$L$7^2*EXP(-2*$L$5*(SQRT(3)*G317/$L$10-1))+12*$L$7^2*EXP(-2*$L$5*(SQRT(4)*G317/$L$10-1))+8*$L$7^2*EXP(-2*$L$5*(SQRT(6)*G317/$L$10-1)))</f>
        <v>-0.2022043483441931</v>
      </c>
      <c r="M317">
        <f t="shared" si="27"/>
        <v>-0.35565908022383003</v>
      </c>
      <c r="N317" s="13">
        <f t="shared" si="28"/>
        <v>8.4672685776357364E-5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 t="shared" si="25"/>
        <v>5.2542017839113457</v>
      </c>
      <c r="H318" s="10">
        <f t="shared" si="29"/>
        <v>-0.34224656324816344</v>
      </c>
      <c r="I318">
        <f t="shared" si="26"/>
        <v>-4.106958758977961</v>
      </c>
      <c r="K318">
        <f>$L$9*$L$6*EXP(-$L$4*(G318/$L$10-1))+6*$L$6*EXP(-$L$4*(SQRT(2)*G318/$L$10-1))+24*$L$6*EXP(-$L$4*(SQRT(3)*G318/$L$10-1))+12*$L$6*EXP(-$L$4*(SQRT(4)*G318/$L$10-1))+8*$L$6*EXP(-$L$4*(SQRT(6)*G318/$L$10-1))-SQRT($L$9*$L$7^2*EXP(-2*$L$5*(G318/$L$10-1))+6*$L$7^2*EXP(-2*$L$5*(SQRT(2)*G318/$L$10-1))+24*$L$7^2*EXP(-2*$L$5*(SQRT(3)*G318/$L$10-1))+12*$L$7^2*EXP(-2*$L$5*(SQRT(4)*G318/$L$10-1))+8*$L$7^2*EXP(-2*$L$5*(SQRT(6)*G318/$L$10-1)))</f>
        <v>-0.19981208580207713</v>
      </c>
      <c r="M318">
        <f t="shared" si="27"/>
        <v>-0.35161479610258367</v>
      </c>
      <c r="N318" s="13">
        <f t="shared" si="28"/>
        <v>8.7763786814638663E-5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 t="shared" si="25"/>
        <v>5.2649822410029303</v>
      </c>
      <c r="H319" s="10">
        <f t="shared" si="29"/>
        <v>-0.33808322862611034</v>
      </c>
      <c r="I319">
        <f t="shared" si="26"/>
        <v>-4.0569987435133239</v>
      </c>
      <c r="K319">
        <f>$L$9*$L$6*EXP(-$L$4*(G319/$L$10-1))+6*$L$6*EXP(-$L$4*(SQRT(2)*G319/$L$10-1))+24*$L$6*EXP(-$L$4*(SQRT(3)*G319/$L$10-1))+12*$L$6*EXP(-$L$4*(SQRT(4)*G319/$L$10-1))+8*$L$6*EXP(-$L$4*(SQRT(6)*G319/$L$10-1))-SQRT($L$9*$L$7^2*EXP(-2*$L$5*(G319/$L$10-1))+6*$L$7^2*EXP(-2*$L$5*(SQRT(2)*G319/$L$10-1))+24*$L$7^2*EXP(-2*$L$5*(SQRT(3)*G319/$L$10-1))+12*$L$7^2*EXP(-2*$L$5*(SQRT(4)*G319/$L$10-1))+8*$L$7^2*EXP(-2*$L$5*(SQRT(6)*G319/$L$10-1)))</f>
        <v>-0.19744817056393393</v>
      </c>
      <c r="M319">
        <f t="shared" si="27"/>
        <v>-0.34761634862298607</v>
      </c>
      <c r="N319" s="13">
        <f t="shared" si="28"/>
        <v>9.0880376874831863E-5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 t="shared" si="25"/>
        <v>5.2757626980945123</v>
      </c>
      <c r="H320" s="10">
        <f t="shared" si="29"/>
        <v>-0.33396681206298551</v>
      </c>
      <c r="I320">
        <f t="shared" si="26"/>
        <v>-4.0076017447558261</v>
      </c>
      <c r="K320">
        <f>$L$9*$L$6*EXP(-$L$4*(G320/$L$10-1))+6*$L$6*EXP(-$L$4*(SQRT(2)*G320/$L$10-1))+24*$L$6*EXP(-$L$4*(SQRT(3)*G320/$L$10-1))+12*$L$6*EXP(-$L$4*(SQRT(4)*G320/$L$10-1))+8*$L$6*EXP(-$L$4*(SQRT(6)*G320/$L$10-1))-SQRT($L$9*$L$7^2*EXP(-2*$L$5*(G320/$L$10-1))+6*$L$7^2*EXP(-2*$L$5*(SQRT(2)*G320/$L$10-1))+24*$L$7^2*EXP(-2*$L$5*(SQRT(3)*G320/$L$10-1))+12*$L$7^2*EXP(-2*$L$5*(SQRT(4)*G320/$L$10-1))+8*$L$7^2*EXP(-2*$L$5*(SQRT(6)*G320/$L$10-1)))</f>
        <v>-0.19511226586333069</v>
      </c>
      <c r="M320">
        <f t="shared" si="27"/>
        <v>-0.34366322435279167</v>
      </c>
      <c r="N320" s="13">
        <f t="shared" si="28"/>
        <v>9.402041129390407E-5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 t="shared" si="25"/>
        <v>5.286543155186104</v>
      </c>
      <c r="H321" s="10">
        <f t="shared" si="29"/>
        <v>-0.32989683013016075</v>
      </c>
      <c r="I321">
        <f t="shared" si="26"/>
        <v>-3.9587619615619287</v>
      </c>
      <c r="K321">
        <f>$L$9*$L$6*EXP(-$L$4*(G321/$L$10-1))+6*$L$6*EXP(-$L$4*(SQRT(2)*G321/$L$10-1))+24*$L$6*EXP(-$L$4*(SQRT(3)*G321/$L$10-1))+12*$L$6*EXP(-$L$4*(SQRT(4)*G321/$L$10-1))+8*$L$6*EXP(-$L$4*(SQRT(6)*G321/$L$10-1))-SQRT($L$9*$L$7^2*EXP(-2*$L$5*(G321/$L$10-1))+6*$L$7^2*EXP(-2*$L$5*(SQRT(2)*G321/$L$10-1))+24*$L$7^2*EXP(-2*$L$5*(SQRT(3)*G321/$L$10-1))+12*$L$7^2*EXP(-2*$L$5*(SQRT(4)*G321/$L$10-1))+8*$L$7^2*EXP(-2*$L$5*(SQRT(6)*G321/$L$10-1)))</f>
        <v>-0.19280403894688225</v>
      </c>
      <c r="M321">
        <f t="shared" si="27"/>
        <v>-0.33975491538728353</v>
      </c>
      <c r="N321" s="13">
        <f t="shared" si="28"/>
        <v>9.7181844936701582E-5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 t="shared" si="25"/>
        <v>5.2973236122776894</v>
      </c>
      <c r="H322" s="10">
        <f t="shared" si="29"/>
        <v>-0.32587280399172741</v>
      </c>
      <c r="I322">
        <f t="shared" si="26"/>
        <v>-3.9104736479007292</v>
      </c>
      <c r="K322">
        <f>$L$9*$L$6*EXP(-$L$4*(G322/$L$10-1))+6*$L$6*EXP(-$L$4*(SQRT(2)*G322/$L$10-1))+24*$L$6*EXP(-$L$4*(SQRT(3)*G322/$L$10-1))+12*$L$6*EXP(-$L$4*(SQRT(4)*G322/$L$10-1))+8*$L$6*EXP(-$L$4*(SQRT(6)*G322/$L$10-1))-SQRT($L$9*$L$7^2*EXP(-2*$L$5*(G322/$L$10-1))+6*$L$7^2*EXP(-2*$L$5*(SQRT(2)*G322/$L$10-1))+24*$L$7^2*EXP(-2*$L$5*(SQRT(3)*G322/$L$10-1))+12*$L$7^2*EXP(-2*$L$5*(SQRT(4)*G322/$L$10-1))+8*$L$7^2*EXP(-2*$L$5*(SQRT(6)*G322/$L$10-1)))</f>
        <v>-0.19052316102652153</v>
      </c>
      <c r="M322">
        <f t="shared" si="27"/>
        <v>-0.33589091929778192</v>
      </c>
      <c r="N322" s="13">
        <f t="shared" si="28"/>
        <v>1.0036263428540363E-4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 t="shared" si="25"/>
        <v>5.3081040693692758</v>
      </c>
      <c r="H323" s="10">
        <f t="shared" si="29"/>
        <v>-0.32189425936097921</v>
      </c>
      <c r="I323">
        <f t="shared" si="26"/>
        <v>-3.8627311123317503</v>
      </c>
      <c r="K323">
        <f>$L$9*$L$6*EXP(-$L$4*(G323/$L$10-1))+6*$L$6*EXP(-$L$4*(SQRT(2)*G323/$L$10-1))+24*$L$6*EXP(-$L$4*(SQRT(3)*G323/$L$10-1))+12*$L$6*EXP(-$L$4*(SQRT(4)*G323/$L$10-1))+8*$L$6*EXP(-$L$4*(SQRT(6)*G323/$L$10-1))-SQRT($L$9*$L$7^2*EXP(-2*$L$5*(G323/$L$10-1))+6*$L$7^2*EXP(-2*$L$5*(SQRT(2)*G323/$L$10-1))+24*$L$7^2*EXP(-2*$L$5*(SQRT(3)*G323/$L$10-1))+12*$L$7^2*EXP(-2*$L$5*(SQRT(4)*G323/$L$10-1))+8*$L$7^2*EXP(-2*$L$5*(SQRT(6)*G323/$L$10-1)))</f>
        <v>-0.18826930723229846</v>
      </c>
      <c r="M323">
        <f t="shared" si="27"/>
        <v>-0.33207073908030749</v>
      </c>
      <c r="N323" s="13">
        <f t="shared" si="28"/>
        <v>1.0356073947789978E-4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 t="shared" si="25"/>
        <v>5.318884526460856</v>
      </c>
      <c r="H324" s="10">
        <f t="shared" si="29"/>
        <v>-0.31796072645736917</v>
      </c>
      <c r="I324">
        <f t="shared" si="26"/>
        <v>-3.81552871748843</v>
      </c>
      <c r="K324">
        <f>$L$9*$L$6*EXP(-$L$4*(G324/$L$10-1))+6*$L$6*EXP(-$L$4*(SQRT(2)*G324/$L$10-1))+24*$L$6*EXP(-$L$4*(SQRT(3)*G324/$L$10-1))+12*$L$6*EXP(-$L$4*(SQRT(4)*G324/$L$10-1))+8*$L$6*EXP(-$L$4*(SQRT(6)*G324/$L$10-1))-SQRT($L$9*$L$7^2*EXP(-2*$L$5*(G324/$L$10-1))+6*$L$7^2*EXP(-2*$L$5*(SQRT(2)*G324/$L$10-1))+24*$L$7^2*EXP(-2*$L$5*(SQRT(3)*G324/$L$10-1))+12*$L$7^2*EXP(-2*$L$5*(SQRT(4)*G324/$L$10-1))+8*$L$7^2*EXP(-2*$L$5*(SQRT(6)*G324/$L$10-1)))</f>
        <v>-0.18604215656573941</v>
      </c>
      <c r="M324">
        <f t="shared" si="27"/>
        <v>-0.32829388310447383</v>
      </c>
      <c r="N324" s="13">
        <f t="shared" si="28"/>
        <v>1.0677412629360317E-4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 t="shared" si="25"/>
        <v>5.3296649835524477</v>
      </c>
      <c r="H325" s="10">
        <f t="shared" si="29"/>
        <v>-0.31407173996388321</v>
      </c>
      <c r="I325">
        <f t="shared" si="26"/>
        <v>-3.7688608795665983</v>
      </c>
      <c r="K325">
        <f>$L$9*$L$6*EXP(-$L$4*(G325/$L$10-1))+6*$L$6*EXP(-$L$4*(SQRT(2)*G325/$L$10-1))+24*$L$6*EXP(-$L$4*(SQRT(3)*G325/$L$10-1))+12*$L$6*EXP(-$L$4*(SQRT(4)*G325/$L$10-1))+8*$L$6*EXP(-$L$4*(SQRT(6)*G325/$L$10-1))-SQRT($L$9*$L$7^2*EXP(-2*$L$5*(G325/$L$10-1))+6*$L$7^2*EXP(-2*$L$5*(SQRT(2)*G325/$L$10-1))+24*$L$7^2*EXP(-2*$L$5*(SQRT(3)*G325/$L$10-1))+12*$L$7^2*EXP(-2*$L$5*(SQRT(4)*G325/$L$10-1))+8*$L$7^2*EXP(-2*$L$5*(SQRT(6)*G325/$L$10-1)))</f>
        <v>-0.18384139185373224</v>
      </c>
      <c r="M325">
        <f t="shared" si="27"/>
        <v>-0.3245598650625674</v>
      </c>
      <c r="N325" s="13">
        <f t="shared" si="28"/>
        <v>1.1000076808564918E-4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 t="shared" si="25"/>
        <v>5.3404454406440349</v>
      </c>
      <c r="H326" s="10">
        <f t="shared" si="29"/>
        <v>-0.31022683898488324</v>
      </c>
      <c r="I326">
        <f t="shared" si="26"/>
        <v>-3.7227220678185988</v>
      </c>
      <c r="K326">
        <f>$L$9*$L$6*EXP(-$L$4*(G326/$L$10-1))+6*$L$6*EXP(-$L$4*(SQRT(2)*G326/$L$10-1))+24*$L$6*EXP(-$L$4*(SQRT(3)*G326/$L$10-1))+12*$L$6*EXP(-$L$4*(SQRT(4)*G326/$L$10-1))+8*$L$6*EXP(-$L$4*(SQRT(6)*G326/$L$10-1))-SQRT($L$9*$L$7^2*EXP(-2*$L$5*(G326/$L$10-1))+6*$L$7^2*EXP(-2*$L$5*(SQRT(2)*G326/$L$10-1))+24*$L$7^2*EXP(-2*$L$5*(SQRT(3)*G326/$L$10-1))+12*$L$7^2*EXP(-2*$L$5*(SQRT(4)*G326/$L$10-1))+8*$L$7^2*EXP(-2*$L$5*(SQRT(6)*G326/$L$10-1)))</f>
        <v>-0.18166669970296201</v>
      </c>
      <c r="M326">
        <f t="shared" si="27"/>
        <v>-0.32086820391888043</v>
      </c>
      <c r="N326" s="13">
        <f t="shared" si="28"/>
        <v>1.1323864765850522E-4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 t="shared" si="25"/>
        <v>5.3512258977356213</v>
      </c>
      <c r="H327" s="10">
        <f t="shared" si="29"/>
        <v>-0.30642556700434809</v>
      </c>
      <c r="I327">
        <f t="shared" si="26"/>
        <v>-3.677106804052177</v>
      </c>
      <c r="K327">
        <f>$L$9*$L$6*EXP(-$L$4*(G327/$L$10-1))+6*$L$6*EXP(-$L$4*(SQRT(2)*G327/$L$10-1))+24*$L$6*EXP(-$L$4*(SQRT(3)*G327/$L$10-1))+12*$L$6*EXP(-$L$4*(SQRT(4)*G327/$L$10-1))+8*$L$6*EXP(-$L$4*(SQRT(6)*G327/$L$10-1))-SQRT($L$9*$L$7^2*EXP(-2*$L$5*(G327/$L$10-1))+6*$L$7^2*EXP(-2*$L$5*(SQRT(2)*G327/$L$10-1))+24*$L$7^2*EXP(-2*$L$5*(SQRT(3)*G327/$L$10-1))+12*$L$7^2*EXP(-2*$L$5*(SQRT(4)*G327/$L$10-1))+8*$L$7^2*EXP(-2*$L$5*(SQRT(6)*G327/$L$10-1)))</f>
        <v>-0.17951777045485295</v>
      </c>
      <c r="M327">
        <f t="shared" si="27"/>
        <v>-0.31721842385923632</v>
      </c>
      <c r="N327" s="13">
        <f t="shared" si="28"/>
        <v>1.1648575909010792E-4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 t="shared" si="25"/>
        <v>5.3620063548272068</v>
      </c>
      <c r="H328" s="10">
        <f t="shared" si="29"/>
        <v>-0.30266747184457826</v>
      </c>
      <c r="I328">
        <f t="shared" si="26"/>
        <v>-3.6320096621349389</v>
      </c>
      <c r="K328">
        <f>$L$9*$L$6*EXP(-$L$4*(G328/$L$10-1))+6*$L$6*EXP(-$L$4*(SQRT(2)*G328/$L$10-1))+24*$L$6*EXP(-$L$4*(SQRT(3)*G328/$L$10-1))+12*$L$6*EXP(-$L$4*(SQRT(4)*G328/$L$10-1))+8*$L$6*EXP(-$L$4*(SQRT(6)*G328/$L$10-1))-SQRT($L$9*$L$7^2*EXP(-2*$L$5*(G328/$L$10-1))+6*$L$7^2*EXP(-2*$L$5*(SQRT(2)*G328/$L$10-1))+24*$L$7^2*EXP(-2*$L$5*(SQRT(3)*G328/$L$10-1))+12*$L$7^2*EXP(-2*$L$5*(SQRT(4)*G328/$L$10-1))+8*$L$7^2*EXP(-2*$L$5*(SQRT(6)*G328/$L$10-1)))</f>
        <v>-0.17739429814104957</v>
      </c>
      <c r="M328">
        <f t="shared" si="27"/>
        <v>-0.31361005424077987</v>
      </c>
      <c r="N328" s="13">
        <f t="shared" si="28"/>
        <v>1.1974010949766127E-4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 t="shared" si="25"/>
        <v>5.3727868119187931</v>
      </c>
      <c r="H329" s="10">
        <f t="shared" si="29"/>
        <v>-0.29895210562532504</v>
      </c>
      <c r="I329">
        <f t="shared" si="26"/>
        <v>-3.5874252675039005</v>
      </c>
      <c r="K329">
        <f>$L$9*$L$6*EXP(-$L$4*(G329/$L$10-1))+6*$L$6*EXP(-$L$4*(SQRT(2)*G329/$L$10-1))+24*$L$6*EXP(-$L$4*(SQRT(3)*G329/$L$10-1))+12*$L$6*EXP(-$L$4*(SQRT(4)*G329/$L$10-1))+8*$L$6*EXP(-$L$4*(SQRT(6)*G329/$L$10-1))-SQRT($L$9*$L$7^2*EXP(-2*$L$5*(G329/$L$10-1))+6*$L$7^2*EXP(-2*$L$5*(SQRT(2)*G329/$L$10-1))+24*$L$7^2*EXP(-2*$L$5*(SQRT(3)*G329/$L$10-1))+12*$L$7^2*EXP(-2*$L$5*(SQRT(4)*G329/$L$10-1))+8*$L$7^2*EXP(-2*$L$5*(SQRT(6)*G329/$L$10-1)))</f>
        <v>-0.17529598043941019</v>
      </c>
      <c r="M329">
        <f t="shared" si="27"/>
        <v>-0.31004262954201101</v>
      </c>
      <c r="N329" s="13">
        <f t="shared" si="28"/>
        <v>1.2299972074658347E-4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 t="shared" si="25"/>
        <v>5.3835672690103795</v>
      </c>
      <c r="H330" s="10">
        <f t="shared" si="29"/>
        <v>-0.29527902472334872</v>
      </c>
      <c r="I330">
        <f t="shared" si="26"/>
        <v>-3.5433482966801844</v>
      </c>
      <c r="K330">
        <f>$L$9*$L$6*EXP(-$L$4*(G330/$L$10-1))+6*$L$6*EXP(-$L$4*(SQRT(2)*G330/$L$10-1))+24*$L$6*EXP(-$L$4*(SQRT(3)*G330/$L$10-1))+12*$L$6*EXP(-$L$4*(SQRT(4)*G330/$L$10-1))+8*$L$6*EXP(-$L$4*(SQRT(6)*G330/$L$10-1))-SQRT($L$9*$L$7^2*EXP(-2*$L$5*(G330/$L$10-1))+6*$L$7^2*EXP(-2*$L$5*(SQRT(2)*G330/$L$10-1))+24*$L$7^2*EXP(-2*$L$5*(SQRT(3)*G330/$L$10-1))+12*$L$7^2*EXP(-2*$L$5*(SQRT(4)*G330/$L$10-1))+8*$L$7^2*EXP(-2*$L$5*(SQRT(6)*G330/$L$10-1)))</f>
        <v>-0.17322251863051383</v>
      </c>
      <c r="M330">
        <f t="shared" si="27"/>
        <v>-0.30651568931307316</v>
      </c>
      <c r="N330" s="13">
        <f t="shared" si="28"/>
        <v>1.2626263110196719E-4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 t="shared" si="25"/>
        <v>5.394347726101965</v>
      </c>
      <c r="H331" s="10">
        <f t="shared" si="29"/>
        <v>-0.29164778973240857</v>
      </c>
      <c r="I331">
        <f t="shared" si="26"/>
        <v>-3.4997734767889028</v>
      </c>
      <c r="K331">
        <f>$L$9*$L$6*EXP(-$L$4*(G331/$L$10-1))+6*$L$6*EXP(-$L$4*(SQRT(2)*G331/$L$10-1))+24*$L$6*EXP(-$L$4*(SQRT(3)*G331/$L$10-1))+12*$L$6*EXP(-$L$4*(SQRT(4)*G331/$L$10-1))+8*$L$6*EXP(-$L$4*(SQRT(6)*G331/$L$10-1))-SQRT($L$9*$L$7^2*EXP(-2*$L$5*(G331/$L$10-1))+6*$L$7^2*EXP(-2*$L$5*(SQRT(2)*G331/$L$10-1))+24*$L$7^2*EXP(-2*$L$5*(SQRT(3)*G331/$L$10-1))+12*$L$7^2*EXP(-2*$L$5*(SQRT(4)*G331/$L$10-1))+8*$L$7^2*EXP(-2*$L$5*(SQRT(6)*G331/$L$10-1)))</f>
        <v>-0.17117361755467558</v>
      </c>
      <c r="M331">
        <f t="shared" si="27"/>
        <v>-0.30302877812630769</v>
      </c>
      <c r="N331" s="13">
        <f t="shared" si="28"/>
        <v>1.2952689682206638E-4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 t="shared" si="25"/>
        <v>5.4051281831935514</v>
      </c>
      <c r="H332" s="10">
        <f t="shared" si="29"/>
        <v>-0.28805796542367651</v>
      </c>
      <c r="I332">
        <f t="shared" si="26"/>
        <v>-3.4566955850841179</v>
      </c>
      <c r="K332">
        <f>$L$9*$L$6*EXP(-$L$4*(G332/$L$10-1))+6*$L$6*EXP(-$L$4*(SQRT(2)*G332/$L$10-1))+24*$L$6*EXP(-$L$4*(SQRT(3)*G332/$L$10-1))+12*$L$6*EXP(-$L$4*(SQRT(4)*G332/$L$10-1))+8*$L$6*EXP(-$L$4*(SQRT(6)*G332/$L$10-1))-SQRT($L$9*$L$7^2*EXP(-2*$L$5*(G332/$L$10-1))+6*$L$7^2*EXP(-2*$L$5*(SQRT(2)*G332/$L$10-1))+24*$L$7^2*EXP(-2*$L$5*(SQRT(3)*G332/$L$10-1))+12*$L$7^2*EXP(-2*$L$5*(SQRT(4)*G332/$L$10-1))+8*$L$7^2*EXP(-2*$L$5*(SQRT(6)*G332/$L$10-1)))</f>
        <v>-0.16914898556946403</v>
      </c>
      <c r="M332">
        <f t="shared" si="27"/>
        <v>-0.29958144552707994</v>
      </c>
      <c r="N332" s="13">
        <f t="shared" si="28"/>
        <v>1.3279059369353466E-4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 t="shared" si="25"/>
        <v>5.4159086402851369</v>
      </c>
      <c r="H333" s="10">
        <f t="shared" si="29"/>
        <v>-0.28450912070657386</v>
      </c>
      <c r="I333">
        <f t="shared" si="26"/>
        <v>-3.4141094484788863</v>
      </c>
      <c r="K333">
        <f>$L$9*$L$6*EXP(-$L$4*(G333/$L$10-1))+6*$L$6*EXP(-$L$4*(SQRT(2)*G333/$L$10-1))+24*$L$6*EXP(-$L$4*(SQRT(3)*G333/$L$10-1))+12*$L$6*EXP(-$L$4*(SQRT(4)*G333/$L$10-1))+8*$L$6*EXP(-$L$4*(SQRT(6)*G333/$L$10-1))-SQRT($L$9*$L$7^2*EXP(-2*$L$5*(G333/$L$10-1))+6*$L$7^2*EXP(-2*$L$5*(SQRT(2)*G333/$L$10-1))+24*$L$7^2*EXP(-2*$L$5*(SQRT(3)*G333/$L$10-1))+12*$L$7^2*EXP(-2*$L$5*(SQRT(4)*G333/$L$10-1))+8*$L$7^2*EXP(-2*$L$5*(SQRT(6)*G333/$L$10-1)))</f>
        <v>-0.16714833450771704</v>
      </c>
      <c r="M333">
        <f t="shared" si="27"/>
        <v>-0.29617324598488515</v>
      </c>
      <c r="N333" s="13">
        <f t="shared" si="28"/>
        <v>1.3605181850814038E-4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 t="shared" si="25"/>
        <v>5.4266890973767232</v>
      </c>
      <c r="H334" s="10">
        <f t="shared" si="29"/>
        <v>-0.28100082859002906</v>
      </c>
      <c r="I334">
        <f t="shared" si="26"/>
        <v>-3.3720099430803487</v>
      </c>
      <c r="K334">
        <f>$L$9*$L$6*EXP(-$L$4*(G334/$L$10-1))+6*$L$6*EXP(-$L$4*(SQRT(2)*G334/$L$10-1))+24*$L$6*EXP(-$L$4*(SQRT(3)*G334/$L$10-1))+12*$L$6*EXP(-$L$4*(SQRT(4)*G334/$L$10-1))+8*$L$6*EXP(-$L$4*(SQRT(6)*G334/$L$10-1))-SQRT($L$9*$L$7^2*EXP(-2*$L$5*(G334/$L$10-1))+6*$L$7^2*EXP(-2*$L$5*(SQRT(2)*G334/$L$10-1))+24*$L$7^2*EXP(-2*$L$5*(SQRT(3)*G334/$L$10-1))+12*$L$7^2*EXP(-2*$L$5*(SQRT(4)*G334/$L$10-1))+8*$L$7^2*EXP(-2*$L$5*(SQRT(6)*G334/$L$10-1)))</f>
        <v>-0.16517137963604972</v>
      </c>
      <c r="M334">
        <f t="shared" si="27"/>
        <v>-0.29280373884473887</v>
      </c>
      <c r="N334" s="13">
        <f t="shared" si="28"/>
        <v>1.3930869048073397E-4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 t="shared" si="25"/>
        <v>5.4374695544683096</v>
      </c>
      <c r="H335" s="10">
        <f t="shared" si="29"/>
        <v>-0.27753266614414951</v>
      </c>
      <c r="I335">
        <f t="shared" si="26"/>
        <v>-3.3303919937297941</v>
      </c>
      <c r="K335">
        <f>$L$9*$L$6*EXP(-$L$4*(G335/$L$10-1))+6*$L$6*EXP(-$L$4*(SQRT(2)*G335/$L$10-1))+24*$L$6*EXP(-$L$4*(SQRT(3)*G335/$L$10-1))+12*$L$6*EXP(-$L$4*(SQRT(4)*G335/$L$10-1))+8*$L$6*EXP(-$L$4*(SQRT(6)*G335/$L$10-1))-SQRT($L$9*$L$7^2*EXP(-2*$L$5*(G335/$L$10-1))+6*$L$7^2*EXP(-2*$L$5*(SQRT(2)*G335/$L$10-1))+24*$L$7^2*EXP(-2*$L$5*(SQRT(3)*G335/$L$10-1))+12*$L$7^2*EXP(-2*$L$5*(SQRT(4)*G335/$L$10-1))+8*$L$7^2*EXP(-2*$L$5*(SQRT(6)*G335/$L$10-1)))</f>
        <v>-0.16321783961385014</v>
      </c>
      <c r="M335">
        <f t="shared" si="27"/>
        <v>-0.28947248827885952</v>
      </c>
      <c r="N335" s="13">
        <f t="shared" si="28"/>
        <v>1.425593526085111E-4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 t="shared" si="25"/>
        <v>5.4482500115598951</v>
      </c>
      <c r="H336" s="10">
        <f t="shared" si="29"/>
        <v>-0.27410421446230854</v>
      </c>
      <c r="I336">
        <f t="shared" si="26"/>
        <v>-3.2892505735477027</v>
      </c>
      <c r="K336">
        <f>$L$9*$L$6*EXP(-$L$4*(G336/$L$10-1))+6*$L$6*EXP(-$L$4*(SQRT(2)*G336/$L$10-1))+24*$L$6*EXP(-$L$4*(SQRT(3)*G336/$L$10-1))+12*$L$6*EXP(-$L$4*(SQRT(4)*G336/$L$10-1))+8*$L$6*EXP(-$L$4*(SQRT(6)*G336/$L$10-1))-SQRT($L$9*$L$7^2*EXP(-2*$L$5*(G336/$L$10-1))+6*$L$7^2*EXP(-2*$L$5*(SQRT(2)*G336/$L$10-1))+24*$L$7^2*EXP(-2*$L$5*(SQRT(3)*G336/$L$10-1))+12*$L$7^2*EXP(-2*$L$5*(SQRT(4)*G336/$L$10-1))+8*$L$7^2*EXP(-2*$L$5*(SQRT(6)*G336/$L$10-1)))</f>
        <v>-0.16128743645275678</v>
      </c>
      <c r="M336">
        <f t="shared" si="27"/>
        <v>-0.28617906323864695</v>
      </c>
      <c r="N336" s="13">
        <f t="shared" si="28"/>
        <v>1.4580197297144119E-4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 t="shared" si="25"/>
        <v>5.4590304686514814</v>
      </c>
      <c r="H337" s="10">
        <f t="shared" si="29"/>
        <v>-0.27071505862363959</v>
      </c>
      <c r="I337">
        <f t="shared" si="26"/>
        <v>-3.2485807034836753</v>
      </c>
      <c r="K337">
        <f>$L$9*$L$6*EXP(-$L$4*(G337/$L$10-1))+6*$L$6*EXP(-$L$4*(SQRT(2)*G337/$L$10-1))+24*$L$6*EXP(-$L$4*(SQRT(3)*G337/$L$10-1))+12*$L$6*EXP(-$L$4*(SQRT(4)*G337/$L$10-1))+8*$L$6*EXP(-$L$4*(SQRT(6)*G337/$L$10-1))-SQRT($L$9*$L$7^2*EXP(-2*$L$5*(G337/$L$10-1))+6*$L$7^2*EXP(-2*$L$5*(SQRT(2)*G337/$L$10-1))+24*$L$7^2*EXP(-2*$L$5*(SQRT(3)*G337/$L$10-1))+12*$L$7^2*EXP(-2*$L$5*(SQRT(4)*G337/$L$10-1))+8*$L$7^2*EXP(-2*$L$5*(SQRT(6)*G337/$L$10-1)))</f>
        <v>-0.15937989547661469</v>
      </c>
      <c r="M337">
        <f t="shared" si="27"/>
        <v>-0.28292303740696573</v>
      </c>
      <c r="N337" s="13">
        <f t="shared" si="28"/>
        <v>1.4903474597414106E-4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 t="shared" si="25"/>
        <v>5.4698109257430678</v>
      </c>
      <c r="H338" s="10">
        <f t="shared" si="29"/>
        <v>-0.26736478765593835</v>
      </c>
      <c r="I338">
        <f t="shared" si="26"/>
        <v>-3.20837745187126</v>
      </c>
      <c r="K338">
        <f>$L$9*$L$6*EXP(-$L$4*(G338/$L$10-1))+6*$L$6*EXP(-$L$4*(SQRT(2)*G338/$L$10-1))+24*$L$6*EXP(-$L$4*(SQRT(3)*G338/$L$10-1))+12*$L$6*EXP(-$L$4*(SQRT(4)*G338/$L$10-1))+8*$L$6*EXP(-$L$4*(SQRT(6)*G338/$L$10-1))-SQRT($L$9*$L$7^2*EXP(-2*$L$5*(G338/$L$10-1))+6*$L$7^2*EXP(-2*$L$5*(SQRT(2)*G338/$L$10-1))+24*$L$7^2*EXP(-2*$L$5*(SQRT(3)*G338/$L$10-1))+12*$L$7^2*EXP(-2*$L$5*(SQRT(4)*G338/$L$10-1))+8*$L$7^2*EXP(-2*$L$5*(SQRT(6)*G338/$L$10-1)))</f>
        <v>-0.15749494528190253</v>
      </c>
      <c r="M338">
        <f t="shared" si="27"/>
        <v>-0.27970398915073347</v>
      </c>
      <c r="N338" s="13">
        <f t="shared" si="28"/>
        <v>1.5225589352915403E-4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 t="shared" si="25"/>
        <v>5.4805913828346533</v>
      </c>
      <c r="H339" s="10">
        <f t="shared" si="29"/>
        <v>-0.26405299449896441</v>
      </c>
      <c r="I339">
        <f t="shared" si="26"/>
        <v>-3.1686359339875727</v>
      </c>
      <c r="K339">
        <f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-0.15563231769862793</v>
      </c>
      <c r="M339">
        <f t="shared" si="27"/>
        <v>-0.27652150147382276</v>
      </c>
      <c r="N339" s="13">
        <f t="shared" si="28"/>
        <v>1.5546366618209134E-4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 t="shared" ref="G340:G403" si="31">$E$11*(D340/$E$12+1)</f>
        <v>5.4913718399262397</v>
      </c>
      <c r="H340" s="10">
        <f t="shared" si="29"/>
        <v>-0.26077927596814265</v>
      </c>
      <c r="I340">
        <f t="shared" ref="I340:I403" si="32">H340*$E$6</f>
        <v>-3.1293513116177119</v>
      </c>
      <c r="K340">
        <f>$L$9*$L$6*EXP(-$L$4*(G340/$L$10-1))+6*$L$6*EXP(-$L$4*(SQRT(2)*G340/$L$10-1))+24*$L$6*EXP(-$L$4*(SQRT(3)*G340/$L$10-1))+12*$L$6*EXP(-$L$4*(SQRT(4)*G340/$L$10-1))+8*$L$6*EXP(-$L$4*(SQRT(6)*G340/$L$10-1))-SQRT($L$9*$L$7^2*EXP(-2*$L$5*(G340/$L$10-1))+6*$L$7^2*EXP(-2*$L$5*(SQRT(2)*G340/$L$10-1))+24*$L$7^2*EXP(-2*$L$5*(SQRT(3)*G340/$L$10-1))+12*$L$7^2*EXP(-2*$L$5*(SQRT(4)*G340/$L$10-1))+8*$L$7^2*EXP(-2*$L$5*(SQRT(6)*G340/$L$10-1)))</f>
        <v>-0.15379174775168433</v>
      </c>
      <c r="M340">
        <f t="shared" ref="M340:M403" si="33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-0.27337516197027856</v>
      </c>
      <c r="N340" s="13">
        <f t="shared" ref="N340:N403" si="34">(M340-H340)^2*O340</f>
        <v>1.5865634417880318E-4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 t="shared" si="31"/>
        <v>5.5021522970178252</v>
      </c>
      <c r="H341" s="10">
        <f t="shared" ref="H341:H404" si="35">-(-$B$4)*(1+D341+$E$5*D341^3)*EXP(-D341)</f>
        <v>-0.25754323271865709</v>
      </c>
      <c r="I341">
        <f t="shared" si="32"/>
        <v>-3.0905187926238851</v>
      </c>
      <c r="K341">
        <f>$L$9*$L$6*EXP(-$L$4*(G341/$L$10-1))+6*$L$6*EXP(-$L$4*(SQRT(2)*G341/$L$10-1))+24*$L$6*EXP(-$L$4*(SQRT(3)*G341/$L$10-1))+12*$L$6*EXP(-$L$4*(SQRT(4)*G341/$L$10-1))+8*$L$6*EXP(-$L$4*(SQRT(6)*G341/$L$10-1))-SQRT($L$9*$L$7^2*EXP(-2*$L$5*(G341/$L$10-1))+6*$L$7^2*EXP(-2*$L$5*(SQRT(2)*G341/$L$10-1))+24*$L$7^2*EXP(-2*$L$5*(SQRT(3)*G341/$L$10-1))+12*$L$7^2*EXP(-2*$L$5*(SQRT(4)*G341/$L$10-1))+8*$L$7^2*EXP(-2*$L$5*(SQRT(6)*G341/$L$10-1)))</f>
        <v>-0.15197297362266596</v>
      </c>
      <c r="M341">
        <f t="shared" si="33"/>
        <v>-0.27026456277785665</v>
      </c>
      <c r="N341" s="13">
        <f t="shared" si="34"/>
        <v>1.618322384750944E-4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 t="shared" si="31"/>
        <v>5.5129327541094115</v>
      </c>
      <c r="H342" s="10">
        <f t="shared" si="35"/>
        <v>-0.25434446920993586</v>
      </c>
      <c r="I342">
        <f t="shared" si="32"/>
        <v>-3.0521336305192301</v>
      </c>
      <c r="K342">
        <f>$L$9*$L$6*EXP(-$L$4*(G342/$L$10-1))+6*$L$6*EXP(-$L$4*(SQRT(2)*G342/$L$10-1))+24*$L$6*EXP(-$L$4*(SQRT(3)*G342/$L$10-1))+12*$L$6*EXP(-$L$4*(SQRT(4)*G342/$L$10-1))+8*$L$6*EXP(-$L$4*(SQRT(6)*G342/$L$10-1))-SQRT($L$9*$L$7^2*EXP(-2*$L$5*(G342/$L$10-1))+6*$L$7^2*EXP(-2*$L$5*(SQRT(2)*G342/$L$10-1))+24*$L$7^2*EXP(-2*$L$5*(SQRT(3)*G342/$L$10-1))+12*$L$7^2*EXP(-2*$L$5*(SQRT(4)*G342/$L$10-1))+8*$L$7^2*EXP(-2*$L$5*(SQRT(6)*G342/$L$10-1)))</f>
        <v>-0.15017573661213451</v>
      </c>
      <c r="M342">
        <f t="shared" si="33"/>
        <v>-0.26718930053188567</v>
      </c>
      <c r="N342" s="13">
        <f t="shared" si="34"/>
        <v>1.6498969168934267E-4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 t="shared" si="31"/>
        <v>5.5237132112009979</v>
      </c>
      <c r="H343" s="10">
        <f t="shared" si="35"/>
        <v>-0.25118259367051976</v>
      </c>
      <c r="I343">
        <f t="shared" si="32"/>
        <v>-3.0141911240462371</v>
      </c>
      <c r="K343">
        <f>$L$9*$L$6*EXP(-$L$4*(G343/$L$10-1))+6*$L$6*EXP(-$L$4*(SQRT(2)*G343/$L$10-1))+24*$L$6*EXP(-$L$4*(SQRT(3)*G343/$L$10-1))+12*$L$6*EXP(-$L$4*(SQRT(4)*G343/$L$10-1))+8*$L$6*EXP(-$L$4*(SQRT(6)*G343/$L$10-1))-SQRT($L$9*$L$7^2*EXP(-2*$L$5*(G343/$L$10-1))+6*$L$7^2*EXP(-2*$L$5*(SQRT(2)*G343/$L$10-1))+24*$L$7^2*EXP(-2*$L$5*(SQRT(3)*G343/$L$10-1))+12*$L$7^2*EXP(-2*$L$5*(SQRT(4)*G343/$L$10-1))+8*$L$7^2*EXP(-2*$L$5*(SQRT(6)*G343/$L$10-1)))</f>
        <v>-0.14839978110233357</v>
      </c>
      <c r="M343">
        <f t="shared" si="33"/>
        <v>-0.26414897631945633</v>
      </c>
      <c r="N343" s="13">
        <f t="shared" si="34"/>
        <v>1.6812707899864333E-4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 t="shared" si="31"/>
        <v>5.5344936682925834</v>
      </c>
      <c r="H344" s="10">
        <f t="shared" si="35"/>
        <v>-0.24805721806331504</v>
      </c>
      <c r="I344">
        <f t="shared" si="32"/>
        <v>-2.9766866167597805</v>
      </c>
      <c r="K344">
        <f>$L$9*$L$6*EXP(-$L$4*(G344/$L$10-1))+6*$L$6*EXP(-$L$4*(SQRT(2)*G344/$L$10-1))+24*$L$6*EXP(-$L$4*(SQRT(3)*G344/$L$10-1))+12*$L$6*EXP(-$L$4*(SQRT(4)*G344/$L$10-1))+8*$L$6*EXP(-$L$4*(SQRT(6)*G344/$L$10-1))-SQRT($L$9*$L$7^2*EXP(-2*$L$5*(G344/$L$10-1))+6*$L$7^2*EXP(-2*$L$5*(SQRT(2)*G344/$L$10-1))+24*$L$7^2*EXP(-2*$L$5*(SQRT(3)*G344/$L$10-1))+12*$L$7^2*EXP(-2*$L$5*(SQRT(4)*G344/$L$10-1))+8*$L$7^2*EXP(-2*$L$5*(SQRT(6)*G344/$L$10-1)))</f>
        <v>-0.14664485452034517</v>
      </c>
      <c r="M344">
        <f t="shared" si="33"/>
        <v>-0.26114319563394139</v>
      </c>
      <c r="N344" s="13">
        <f t="shared" si="34"/>
        <v>1.7124280897893592E-4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 t="shared" si="31"/>
        <v>5.5452741253841706</v>
      </c>
      <c r="H345" s="10">
        <f t="shared" si="35"/>
        <v>-0.24496795805121982</v>
      </c>
      <c r="I345">
        <f t="shared" si="32"/>
        <v>-2.9396154966146377</v>
      </c>
      <c r="K345">
        <f>$L$9*$L$6*EXP(-$L$4*(G345/$L$10-1))+6*$L$6*EXP(-$L$4*(SQRT(2)*G345/$L$10-1))+24*$L$6*EXP(-$L$4*(SQRT(3)*G345/$L$10-1))+12*$L$6*EXP(-$L$4*(SQRT(4)*G345/$L$10-1))+8*$L$6*EXP(-$L$4*(SQRT(6)*G345/$L$10-1))-SQRT($L$9*$L$7^2*EXP(-2*$L$5*(G345/$L$10-1))+6*$L$7^2*EXP(-2*$L$5*(SQRT(2)*G345/$L$10-1))+24*$L$7^2*EXP(-2*$L$5*(SQRT(3)*G345/$L$10-1))+12*$L$7^2*EXP(-2*$L$5*(SQRT(4)*G345/$L$10-1))+8*$L$7^2*EXP(-2*$L$5*(SQRT(6)*G345/$L$10-1)))</f>
        <v>-0.14491070730168445</v>
      </c>
      <c r="M345">
        <f t="shared" si="33"/>
        <v>-0.25817156832984894</v>
      </c>
      <c r="N345" s="13">
        <f t="shared" si="34"/>
        <v>1.7433532438992065E-4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 t="shared" si="31"/>
        <v>5.5560545824757561</v>
      </c>
      <c r="H346" s="10">
        <f t="shared" si="35"/>
        <v>-0.24191443296312623</v>
      </c>
      <c r="I346">
        <f t="shared" si="32"/>
        <v>-2.9029731955575149</v>
      </c>
      <c r="K346">
        <f>$L$9*$L$6*EXP(-$L$4*(G346/$L$10-1))+6*$L$6*EXP(-$L$4*(SQRT(2)*G346/$L$10-1))+24*$L$6*EXP(-$L$4*(SQRT(3)*G346/$L$10-1))+12*$L$6*EXP(-$L$4*(SQRT(4)*G346/$L$10-1))+8*$L$6*EXP(-$L$4*(SQRT(6)*G346/$L$10-1))-SQRT($L$9*$L$7^2*EXP(-2*$L$5*(G346/$L$10-1))+6*$L$7^2*EXP(-2*$L$5*(SQRT(2)*G346/$L$10-1))+24*$L$7^2*EXP(-2*$L$5*(SQRT(3)*G346/$L$10-1))+12*$L$7^2*EXP(-2*$L$5*(SQRT(4)*G346/$L$10-1))+8*$L$7^2*EXP(-2*$L$5*(SQRT(6)*G346/$L$10-1)))</f>
        <v>-0.14319709285432775</v>
      </c>
      <c r="M346">
        <f t="shared" si="33"/>
        <v>-0.2552337085780127</v>
      </c>
      <c r="N346" s="13">
        <f t="shared" si="34"/>
        <v>1.7740310290530927E-4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 t="shared" si="31"/>
        <v>5.5668350395673425</v>
      </c>
      <c r="H347" s="10">
        <f t="shared" si="35"/>
        <v>-0.23889626576028847</v>
      </c>
      <c r="I347">
        <f t="shared" si="32"/>
        <v>-2.8667551891234617</v>
      </c>
      <c r="K347">
        <f>$L$9*$L$6*EXP(-$L$4*(G347/$L$10-1))+6*$L$6*EXP(-$L$4*(SQRT(2)*G347/$L$10-1))+24*$L$6*EXP(-$L$4*(SQRT(3)*G347/$L$10-1))+12*$L$6*EXP(-$L$4*(SQRT(4)*G347/$L$10-1))+8*$L$6*EXP(-$L$4*(SQRT(6)*G347/$L$10-1))-SQRT($L$9*$L$7^2*EXP(-2*$L$5*(G347/$L$10-1))+6*$L$7^2*EXP(-2*$L$5*(SQRT(2)*G347/$L$10-1))+24*$L$7^2*EXP(-2*$L$5*(SQRT(3)*G347/$L$10-1))+12*$L$7^2*EXP(-2*$L$5*(SQRT(4)*G347/$L$10-1))+8*$L$7^2*EXP(-2*$L$5*(SQRT(6)*G347/$L$10-1)))</f>
        <v>-0.14150376752316554</v>
      </c>
      <c r="M347">
        <f t="shared" si="33"/>
        <v>-0.25232923482111591</v>
      </c>
      <c r="N347" s="13">
        <f t="shared" si="34"/>
        <v>1.8044465778914733E-4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 t="shared" si="31"/>
        <v>5.5776154966589289</v>
      </c>
      <c r="H348" s="10">
        <f t="shared" si="35"/>
        <v>-0.2359130830030565</v>
      </c>
      <c r="I348">
        <f t="shared" si="32"/>
        <v>-2.8309569960366781</v>
      </c>
      <c r="K348">
        <f>$L$9*$L$6*EXP(-$L$4*(G348/$L$10-1))+6*$L$6*EXP(-$L$4*(SQRT(2)*G348/$L$10-1))+24*$L$6*EXP(-$L$4*(SQRT(3)*G348/$L$10-1))+12*$L$6*EXP(-$L$4*(SQRT(4)*G348/$L$10-1))+8*$L$6*EXP(-$L$4*(SQRT(6)*G348/$L$10-1))-SQRT($L$9*$L$7^2*EXP(-2*$L$5*(G348/$L$10-1))+6*$L$7^2*EXP(-2*$L$5*(SQRT(2)*G348/$L$10-1))+24*$L$7^2*EXP(-2*$L$5*(SQRT(3)*G348/$L$10-1))+12*$L$7^2*EXP(-2*$L$5*(SQRT(4)*G348/$L$10-1))+8*$L$7^2*EXP(-2*$L$5*(SQRT(6)*G348/$L$10-1)))</f>
        <v>-0.13983049055488361</v>
      </c>
      <c r="M348">
        <f t="shared" si="33"/>
        <v>-0.24945776972956371</v>
      </c>
      <c r="N348" s="13">
        <f t="shared" si="34"/>
        <v>1.8345853851922076E-4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 t="shared" si="31"/>
        <v>5.5883959537505152</v>
      </c>
      <c r="H349" s="10">
        <f t="shared" si="35"/>
        <v>-0.23296451481796729</v>
      </c>
      <c r="I349">
        <f t="shared" si="32"/>
        <v>-2.7955741778156074</v>
      </c>
      <c r="K349">
        <f>$L$9*$L$6*EXP(-$L$4*(G349/$L$10-1))+6*$L$6*EXP(-$L$4*(SQRT(2)*G349/$L$10-1))+24*$L$6*EXP(-$L$4*(SQRT(3)*G349/$L$10-1))+12*$L$6*EXP(-$L$4*(SQRT(4)*G349/$L$10-1))+8*$L$6*EXP(-$L$4*(SQRT(6)*G349/$L$10-1))-SQRT($L$9*$L$7^2*EXP(-2*$L$5*(G349/$L$10-1))+6*$L$7^2*EXP(-2*$L$5*(SQRT(2)*G349/$L$10-1))+24*$L$7^2*EXP(-2*$L$5*(SQRT(3)*G349/$L$10-1))+12*$L$7^2*EXP(-2*$L$5*(SQRT(4)*G349/$L$10-1))+8*$L$7^2*EXP(-2*$L$5*(SQRT(6)*G349/$L$10-1)))</f>
        <v>-0.13817702406325799</v>
      </c>
      <c r="M349">
        <f t="shared" si="33"/>
        <v>-0.24661894015768901</v>
      </c>
      <c r="N349" s="13">
        <f t="shared" si="34"/>
        <v>1.8644333135803463E-4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 t="shared" si="31"/>
        <v>5.5991764108421007</v>
      </c>
      <c r="H350" s="10">
        <f t="shared" si="35"/>
        <v>-0.2300501948651931</v>
      </c>
      <c r="I350">
        <f t="shared" si="32"/>
        <v>-2.7606023383823173</v>
      </c>
      <c r="K350">
        <f>$L$9*$L$6*EXP(-$L$4*(G350/$L$10-1))+6*$L$6*EXP(-$L$4*(SQRT(2)*G350/$L$10-1))+24*$L$6*EXP(-$L$4*(SQRT(3)*G350/$L$10-1))+12*$L$6*EXP(-$L$4*(SQRT(4)*G350/$L$10-1))+8*$L$6*EXP(-$L$4*(SQRT(6)*G350/$L$10-1))-SQRT($L$9*$L$7^2*EXP(-2*$L$5*(G350/$L$10-1))+6*$L$7^2*EXP(-2*$L$5*(SQRT(2)*G350/$L$10-1))+24*$L$7^2*EXP(-2*$L$5*(SQRT(3)*G350/$L$10-1))+12*$L$7^2*EXP(-2*$L$5*(SQRT(4)*G350/$L$10-1))+8*$L$7^2*EXP(-2*$L$5*(SQRT(6)*G350/$L$10-1)))</f>
        <v>-0.13654313299486634</v>
      </c>
      <c r="M350">
        <f t="shared" si="33"/>
        <v>-0.24381237710030812</v>
      </c>
      <c r="N350" s="13">
        <f t="shared" si="34"/>
        <v>1.8939765987251552E-4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 t="shared" si="31"/>
        <v>5.609956867933688</v>
      </c>
      <c r="H351" s="10">
        <f t="shared" si="35"/>
        <v>-0.22716976030633765</v>
      </c>
      <c r="I351">
        <f t="shared" si="32"/>
        <v>-2.7260371236760519</v>
      </c>
      <c r="K351">
        <f>$L$9*$L$6*EXP(-$L$4*(G351/$L$10-1))+6*$L$6*EXP(-$L$4*(SQRT(2)*G351/$L$10-1))+24*$L$6*EXP(-$L$4*(SQRT(3)*G351/$L$10-1))+12*$L$6*EXP(-$L$4*(SQRT(4)*G351/$L$10-1))+8*$L$6*EXP(-$L$4*(SQRT(6)*G351/$L$10-1))-SQRT($L$9*$L$7^2*EXP(-2*$L$5*(G351/$L$10-1))+6*$L$7^2*EXP(-2*$L$5*(SQRT(2)*G351/$L$10-1))+24*$L$7^2*EXP(-2*$L$5*(SQRT(3)*G351/$L$10-1))+12*$L$7^2*EXP(-2*$L$5*(SQRT(4)*G351/$L$10-1))+8*$L$7^2*EXP(-2*$L$5*(SQRT(6)*G351/$L$10-1)))</f>
        <v>-0.13492858509520725</v>
      </c>
      <c r="M351">
        <f t="shared" si="33"/>
        <v>-0.24103771564961887</v>
      </c>
      <c r="N351" s="13">
        <f t="shared" si="34"/>
        <v>1.9232018540324227E-4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 t="shared" si="31"/>
        <v>5.6207373250252735</v>
      </c>
      <c r="H352" s="10">
        <f t="shared" si="35"/>
        <v>-0.22432285177258091</v>
      </c>
      <c r="I352">
        <f t="shared" si="32"/>
        <v>-2.6918742212709708</v>
      </c>
      <c r="K352">
        <f>$L$9*$L$6*EXP(-$L$4*(G352/$L$10-1))+6*$L$6*EXP(-$L$4*(SQRT(2)*G352/$L$10-1))+24*$L$6*EXP(-$L$4*(SQRT(3)*G352/$L$10-1))+12*$L$6*EXP(-$L$4*(SQRT(4)*G352/$L$10-1))+8*$L$6*EXP(-$L$4*(SQRT(6)*G352/$L$10-1))-SQRT($L$9*$L$7^2*EXP(-2*$L$5*(G352/$L$10-1))+6*$L$7^2*EXP(-2*$L$5*(SQRT(2)*G352/$L$10-1))+24*$L$7^2*EXP(-2*$L$5*(SQRT(3)*G352/$L$10-1))+12*$L$7^2*EXP(-2*$L$5*(SQRT(4)*G352/$L$10-1))+8*$L$7^2*EXP(-2*$L$5*(SQRT(6)*G352/$L$10-1)))</f>
        <v>-0.13333315087522513</v>
      </c>
      <c r="M352">
        <f t="shared" si="33"/>
        <v>-0.2382945949524477</v>
      </c>
      <c r="N352" s="13">
        <f t="shared" si="34"/>
        <v>1.9520960748415435E-4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 t="shared" si="31"/>
        <v>5.6315177821168598</v>
      </c>
      <c r="H353" s="10">
        <f t="shared" si="35"/>
        <v>-0.22150911333316245</v>
      </c>
      <c r="I353">
        <f t="shared" si="32"/>
        <v>-2.6581093599979493</v>
      </c>
      <c r="K353">
        <f>$L$9*$L$6*EXP(-$L$4*(G353/$L$10-1))+6*$L$6*EXP(-$L$4*(SQRT(2)*G353/$L$10-1))+24*$L$6*EXP(-$L$4*(SQRT(3)*G353/$L$10-1))+12*$L$6*EXP(-$L$4*(SQRT(4)*G353/$L$10-1))+8*$L$6*EXP(-$L$4*(SQRT(6)*G353/$L$10-1))-SQRT($L$9*$L$7^2*EXP(-2*$L$5*(G353/$L$10-1))+6*$L$7^2*EXP(-2*$L$5*(SQRT(2)*G353/$L$10-1))+24*$L$7^2*EXP(-2*$L$5*(SQRT(3)*G353/$L$10-1))+12*$L$7^2*EXP(-2*$L$5*(SQRT(4)*G353/$L$10-1))+8*$L$7^2*EXP(-2*$L$5*(SQRT(6)*G353/$L$10-1)))</f>
        <v>-0.13175660357823218</v>
      </c>
      <c r="M353">
        <f t="shared" si="33"/>
        <v>-0.23558265816783916</v>
      </c>
      <c r="N353" s="13">
        <f t="shared" si="34"/>
        <v>1.9806466421365551E-4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 t="shared" si="31"/>
        <v>5.6422982392084462</v>
      </c>
      <c r="H354" s="10">
        <f t="shared" si="35"/>
        <v>-0.21872819246420402</v>
      </c>
      <c r="I354">
        <f t="shared" si="32"/>
        <v>-2.6247383095704482</v>
      </c>
      <c r="K354">
        <f>$L$9*$L$6*EXP(-$L$4*(G354/$L$10-1))+6*$L$6*EXP(-$L$4*(SQRT(2)*G354/$L$10-1))+24*$L$6*EXP(-$L$4*(SQRT(3)*G354/$L$10-1))+12*$L$6*EXP(-$L$4*(SQRT(4)*G354/$L$10-1))+8*$L$6*EXP(-$L$4*(SQRT(6)*G354/$L$10-1))-SQRT($L$9*$L$7^2*EXP(-2*$L$5*(G354/$L$10-1))+6*$L$7^2*EXP(-2*$L$5*(SQRT(2)*G354/$L$10-1))+24*$L$7^2*EXP(-2*$L$5*(SQRT(3)*G354/$L$10-1))+12*$L$7^2*EXP(-2*$L$5*(SQRT(4)*G354/$L$10-1))+8*$L$7^2*EXP(-2*$L$5*(SQRT(6)*G354/$L$10-1)))</f>
        <v>-0.13019871914723</v>
      </c>
      <c r="M354">
        <f t="shared" si="33"/>
        <v>-0.23290155242500191</v>
      </c>
      <c r="N354" s="13">
        <f t="shared" si="34"/>
        <v>2.0088413257834855E-4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 t="shared" si="31"/>
        <v>5.6530786963000326</v>
      </c>
      <c r="H355" s="10">
        <f t="shared" si="35"/>
        <v>-0.21597974001786269</v>
      </c>
      <c r="I355">
        <f t="shared" si="32"/>
        <v>-2.5917568802143522</v>
      </c>
      <c r="K355">
        <f>$L$9*$L$6*EXP(-$L$4*(G355/$L$10-1))+6*$L$6*EXP(-$L$4*(SQRT(2)*G355/$L$10-1))+24*$L$6*EXP(-$L$4*(SQRT(3)*G355/$L$10-1))+12*$L$6*EXP(-$L$4*(SQRT(4)*G355/$L$10-1))+8*$L$6*EXP(-$L$4*(SQRT(6)*G355/$L$10-1))-SQRT($L$9*$L$7^2*EXP(-2*$L$5*(G355/$L$10-1))+6*$L$7^2*EXP(-2*$L$5*(SQRT(2)*G355/$L$10-1))+24*$L$7^2*EXP(-2*$L$5*(SQRT(3)*G355/$L$10-1))+12*$L$7^2*EXP(-2*$L$5*(SQRT(4)*G355/$L$10-1))+8*$L$7^2*EXP(-2*$L$5*(SQRT(6)*G355/$L$10-1)))</f>
        <v>-0.12865927619261738</v>
      </c>
      <c r="M355">
        <f t="shared" si="33"/>
        <v>-0.23025092878159562</v>
      </c>
      <c r="N355" s="13">
        <f t="shared" si="34"/>
        <v>2.03666828730097E-4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 t="shared" si="31"/>
        <v>5.6638591533916181</v>
      </c>
      <c r="H356" s="10">
        <f t="shared" si="35"/>
        <v>-0.2132634101918133</v>
      </c>
      <c r="I356">
        <f t="shared" si="32"/>
        <v>-2.5591609223017597</v>
      </c>
      <c r="K356">
        <f>$L$9*$L$6*EXP(-$L$4*(G356/$L$10-1))+6*$L$6*EXP(-$L$4*(SQRT(2)*G356/$L$10-1))+24*$L$6*EXP(-$L$4*(SQRT(3)*G356/$L$10-1))+12*$L$6*EXP(-$L$4*(SQRT(4)*G356/$L$10-1))+8*$L$6*EXP(-$L$4*(SQRT(6)*G356/$L$10-1))-SQRT($L$9*$L$7^2*EXP(-2*$L$5*(G356/$L$10-1))+6*$L$7^2*EXP(-2*$L$5*(SQRT(2)*G356/$L$10-1))+24*$L$7^2*EXP(-2*$L$5*(SQRT(3)*G356/$L$10-1))+12*$L$7^2*EXP(-2*$L$5*(SQRT(4)*G356/$L$10-1))+8*$L$7^2*EXP(-2*$L$5*(SQRT(6)*G356/$L$10-1)))</f>
        <v>-0.12713805596028693</v>
      </c>
      <c r="M356">
        <f t="shared" si="33"/>
        <v>-0.22763044218237324</v>
      </c>
      <c r="N356" s="13">
        <f t="shared" si="34"/>
        <v>2.0641160821777276E-4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 t="shared" si="31"/>
        <v>5.6746396104832044</v>
      </c>
      <c r="H357" s="10">
        <f t="shared" si="35"/>
        <v>-0.21057886049905292</v>
      </c>
      <c r="I357">
        <f t="shared" si="32"/>
        <v>-2.5269463259886349</v>
      </c>
      <c r="K357">
        <f>$L$9*$L$6*EXP(-$L$4*(G357/$L$10-1))+6*$L$6*EXP(-$L$4*(SQRT(2)*G357/$L$10-1))+24*$L$6*EXP(-$L$4*(SQRT(3)*G357/$L$10-1))+12*$L$6*EXP(-$L$4*(SQRT(4)*G357/$L$10-1))+8*$L$6*EXP(-$L$4*(SQRT(6)*G357/$L$10-1))-SQRT($L$9*$L$7^2*EXP(-2*$L$5*(G357/$L$10-1))+6*$L$7^2*EXP(-2*$L$5*(SQRT(2)*G357/$L$10-1))+24*$L$7^2*EXP(-2*$L$5*(SQRT(3)*G357/$L$10-1))+12*$L$7^2*EXP(-2*$L$5*(SQRT(4)*G357/$L$10-1))+8*$L$7^2*EXP(-2*$L$5*(SQRT(6)*G357/$L$10-1)))</f>
        <v>-0.12563484230010313</v>
      </c>
      <c r="M357">
        <f t="shared" si="33"/>
        <v>-0.22503975141817087</v>
      </c>
      <c r="N357" s="13">
        <f t="shared" si="34"/>
        <v>2.0911736617462806E-4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 t="shared" si="31"/>
        <v>5.6854200675747908</v>
      </c>
      <c r="H358" s="10">
        <f t="shared" si="35"/>
        <v>-0.20792575173802499</v>
      </c>
      <c r="I358">
        <f t="shared" si="32"/>
        <v>-2.4951090208563</v>
      </c>
      <c r="K358">
        <f>$L$9*$L$6*EXP(-$L$4*(G358/$L$10-1))+6*$L$6*EXP(-$L$4*(SQRT(2)*G358/$L$10-1))+24*$L$6*EXP(-$L$4*(SQRT(3)*G358/$L$10-1))+12*$L$6*EXP(-$L$4*(SQRT(4)*G358/$L$10-1))+8*$L$6*EXP(-$L$4*(SQRT(6)*G358/$L$10-1))-SQRT($L$9*$L$7^2*EXP(-2*$L$5*(G358/$L$10-1))+6*$L$7^2*EXP(-2*$L$5*(SQRT(2)*G358/$L$10-1))+24*$L$7^2*EXP(-2*$L$5*(SQRT(3)*G358/$L$10-1))+12*$L$7^2*EXP(-2*$L$5*(SQRT(4)*G358/$L$10-1))+8*$L$7^2*EXP(-2*$L$5*(SQRT(6)*G358/$L$10-1)))</f>
        <v>-0.12414942163475715</v>
      </c>
      <c r="M358">
        <f t="shared" si="33"/>
        <v>-0.22247851908524835</v>
      </c>
      <c r="N358" s="13">
        <f t="shared" si="34"/>
        <v>2.1178303746241029E-4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 t="shared" si="31"/>
        <v>5.6962005246663763</v>
      </c>
      <c r="H359" s="10">
        <f t="shared" si="35"/>
        <v>-0.20530374796305839</v>
      </c>
      <c r="I359">
        <f t="shared" si="32"/>
        <v>-2.4636449755567007</v>
      </c>
      <c r="K359">
        <f>$L$9*$L$6*EXP(-$L$4*(G359/$L$10-1))+6*$L$6*EXP(-$L$4*(SQRT(2)*G359/$L$10-1))+24*$L$6*EXP(-$L$4*(SQRT(3)*G359/$L$10-1))+12*$L$6*EXP(-$L$4*(SQRT(4)*G359/$L$10-1))+8*$L$6*EXP(-$L$4*(SQRT(6)*G359/$L$10-1))-SQRT($L$9*$L$7^2*EXP(-2*$L$5*(G359/$L$10-1))+6*$L$7^2*EXP(-2*$L$5*(SQRT(2)*G359/$L$10-1))+24*$L$7^2*EXP(-2*$L$5*(SQRT(3)*G359/$L$10-1))+12*$L$7^2*EXP(-2*$L$5*(SQRT(4)*G359/$L$10-1))+8*$L$7^2*EXP(-2*$L$5*(SQRT(6)*G359/$L$10-1)))</f>
        <v>-0.12268158292899489</v>
      </c>
      <c r="M359">
        <f t="shared" si="33"/>
        <v>-0.21994641154498037</v>
      </c>
      <c r="N359" s="13">
        <f t="shared" si="34"/>
        <v>2.1440759677334432E-4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 t="shared" si="31"/>
        <v>5.7069809817579626</v>
      </c>
      <c r="H360" s="10">
        <f t="shared" si="35"/>
        <v>-0.20271251645511459</v>
      </c>
      <c r="I360">
        <f t="shared" si="32"/>
        <v>-2.4325501974613752</v>
      </c>
      <c r="K360">
        <f>$L$9*$L$6*EXP(-$L$4*(G360/$L$10-1))+6*$L$6*EXP(-$L$4*(SQRT(2)*G360/$L$10-1))+24*$L$6*EXP(-$L$4*(SQRT(3)*G360/$L$10-1))+12*$L$6*EXP(-$L$4*(SQRT(4)*G360/$L$10-1))+8*$L$6*EXP(-$L$4*(SQRT(6)*G360/$L$10-1))-SQRT($L$9*$L$7^2*EXP(-2*$L$5*(G360/$L$10-1))+6*$L$7^2*EXP(-2*$L$5*(SQRT(2)*G360/$L$10-1))+24*$L$7^2*EXP(-2*$L$5*(SQRT(3)*G360/$L$10-1))+12*$L$7^2*EXP(-2*$L$5*(SQRT(4)*G360/$L$10-1))+8*$L$7^2*EXP(-2*$L$5*(SQRT(6)*G360/$L$10-1)))</f>
        <v>-0.12123111765921367</v>
      </c>
      <c r="M360">
        <f t="shared" si="33"/>
        <v>-0.21744309888389754</v>
      </c>
      <c r="N360" s="13">
        <f t="shared" si="34"/>
        <v>2.1699005869116886E-4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 t="shared" si="31"/>
        <v>5.7177614388495481</v>
      </c>
      <c r="H361" s="10">
        <f t="shared" si="35"/>
        <v>-0.20015172769284328</v>
      </c>
      <c r="I361">
        <f t="shared" si="32"/>
        <v>-2.4018207323141194</v>
      </c>
      <c r="K361">
        <f>$L$9*$L$6*EXP(-$L$4*(G361/$L$10-1))+6*$L$6*EXP(-$L$4*(SQRT(2)*G361/$L$10-1))+24*$L$6*EXP(-$L$4*(SQRT(3)*G361/$L$10-1))+12*$L$6*EXP(-$L$4*(SQRT(4)*G361/$L$10-1))+8*$L$6*EXP(-$L$4*(SQRT(6)*G361/$L$10-1))-SQRT($L$9*$L$7^2*EXP(-2*$L$5*(G361/$L$10-1))+6*$L$7^2*EXP(-2*$L$5*(SQRT(2)*G361/$L$10-1))+24*$L$7^2*EXP(-2*$L$5*(SQRT(3)*G361/$L$10-1))+12*$L$7^2*EXP(-2*$L$5*(SQRT(4)*G361/$L$10-1))+8*$L$7^2*EXP(-2*$L$5*(SQRT(6)*G361/$L$10-1)))</f>
        <v>-0.11979781978342351</v>
      </c>
      <c r="M361">
        <f t="shared" si="33"/>
        <v>-0.21496825487407809</v>
      </c>
      <c r="N361" s="13">
        <f t="shared" si="34"/>
        <v>2.1952947771226966E-4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 t="shared" si="31"/>
        <v>5.7285418959411345</v>
      </c>
      <c r="H362" s="10">
        <f t="shared" si="35"/>
        <v>-0.19762105532393642</v>
      </c>
      <c r="I362">
        <f t="shared" si="32"/>
        <v>-2.3714526638872373</v>
      </c>
      <c r="K362">
        <f>$L$9*$L$6*EXP(-$L$4*(G362/$L$10-1))+6*$L$6*EXP(-$L$4*(SQRT(2)*G362/$L$10-1))+24*$L$6*EXP(-$L$4*(SQRT(3)*G362/$L$10-1))+12*$L$6*EXP(-$L$4*(SQRT(4)*G362/$L$10-1))+8*$L$6*EXP(-$L$4*(SQRT(6)*G362/$L$10-1))-SQRT($L$9*$L$7^2*EXP(-2*$L$5*(G362/$L$10-1))+6*$L$7^2*EXP(-2*$L$5*(SQRT(2)*G362/$L$10-1))+24*$L$7^2*EXP(-2*$L$5*(SQRT(3)*G362/$L$10-1))+12*$L$7^2*EXP(-2*$L$5*(SQRT(4)*G362/$L$10-1))+8*$L$7^2*EXP(-2*$L$5*(SQRT(6)*G362/$L$10-1)))</f>
        <v>-0.11838148571156799</v>
      </c>
      <c r="M362">
        <f t="shared" si="33"/>
        <v>-0.21252155693388858</v>
      </c>
      <c r="N362" s="13">
        <f t="shared" si="34"/>
        <v>2.2202494822818675E-4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 t="shared" si="31"/>
        <v>5.7393223530327209</v>
      </c>
      <c r="H363" s="10">
        <f t="shared" si="35"/>
        <v>-0.19512017613678156</v>
      </c>
      <c r="I363">
        <f t="shared" si="32"/>
        <v>-2.3414421136413788</v>
      </c>
      <c r="K363">
        <f>$L$9*$L$6*EXP(-$L$4*(G363/$L$10-1))+6*$L$6*EXP(-$L$4*(SQRT(2)*G363/$L$10-1))+24*$L$6*EXP(-$L$4*(SQRT(3)*G363/$L$10-1))+12*$L$6*EXP(-$L$4*(SQRT(4)*G363/$L$10-1))+8*$L$6*EXP(-$L$4*(SQRT(6)*G363/$L$10-1))-SQRT($L$9*$L$7^2*EXP(-2*$L$5*(G363/$L$10-1))+6*$L$7^2*EXP(-2*$L$5*(SQRT(2)*G363/$L$10-1))+24*$L$7^2*EXP(-2*$L$5*(SQRT(3)*G363/$L$10-1))+12*$L$7^2*EXP(-2*$L$5*(SQRT(4)*G363/$L$10-1))+8*$L$7^2*EXP(-2*$L$5*(SQRT(6)*G363/$L$10-1)))</f>
        <v>-0.11698191427620146</v>
      </c>
      <c r="M363">
        <f t="shared" si="33"/>
        <v>-0.2101026860890744</v>
      </c>
      <c r="N363" s="13">
        <f t="shared" si="34"/>
        <v>2.2447560447055379E-4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 t="shared" si="31"/>
        <v>5.7501028101243064</v>
      </c>
      <c r="H364" s="10">
        <f t="shared" si="35"/>
        <v>-0.1926487700324061</v>
      </c>
      <c r="I364">
        <f t="shared" si="32"/>
        <v>-2.3117852403888732</v>
      </c>
      <c r="K364">
        <f>$L$9*$L$6*EXP(-$L$4*(G364/$L$10-1))+6*$L$6*EXP(-$L$4*(SQRT(2)*G364/$L$10-1))+24*$L$6*EXP(-$L$4*(SQRT(3)*G364/$L$10-1))+12*$L$6*EXP(-$L$4*(SQRT(4)*G364/$L$10-1))+8*$L$6*EXP(-$L$4*(SQRT(6)*G364/$L$10-1))-SQRT($L$9*$L$7^2*EXP(-2*$L$5*(G364/$L$10-1))+6*$L$7^2*EXP(-2*$L$5*(SQRT(2)*G364/$L$10-1))+24*$L$7^2*EXP(-2*$L$5*(SQRT(3)*G364/$L$10-1))+12*$L$7^2*EXP(-2*$L$5*(SQRT(4)*G364/$L$10-1))+8*$L$7^2*EXP(-2*$L$5*(SQRT(6)*G364/$L$10-1)))</f>
        <v>-0.11559890670351748</v>
      </c>
      <c r="M364">
        <f t="shared" si="33"/>
        <v>-0.20771132693419889</v>
      </c>
      <c r="N364" s="13">
        <f t="shared" si="34"/>
        <v>2.2688062041974544E-4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 t="shared" si="31"/>
        <v>5.7608832672158927</v>
      </c>
      <c r="H365" s="10">
        <f t="shared" si="35"/>
        <v>-0.19020651999671126</v>
      </c>
      <c r="I365">
        <f t="shared" si="32"/>
        <v>-2.2824782399605352</v>
      </c>
      <c r="K365">
        <f>$L$9*$L$6*EXP(-$L$4*(G365/$L$10-1))+6*$L$6*EXP(-$L$4*(SQRT(2)*G365/$L$10-1))+24*$L$6*EXP(-$L$4*(SQRT(3)*G365/$L$10-1))+12*$L$6*EXP(-$L$4*(SQRT(4)*G365/$L$10-1))+8*$L$6*EXP(-$L$4*(SQRT(6)*G365/$L$10-1))-SQRT($L$9*$L$7^2*EXP(-2*$L$5*(G365/$L$10-1))+6*$L$7^2*EXP(-2*$L$5*(SQRT(2)*G365/$L$10-1))+24*$L$7^2*EXP(-2*$L$5*(SQRT(3)*G365/$L$10-1))+12*$L$7^2*EXP(-2*$L$5*(SQRT(4)*G365/$L$10-1))+8*$L$7^2*EXP(-2*$L$5*(SQRT(6)*G365/$L$10-1)))</f>
        <v>-0.11423226658472546</v>
      </c>
      <c r="M365">
        <f t="shared" si="33"/>
        <v>-0.20534716759443095</v>
      </c>
      <c r="N365" s="13">
        <f t="shared" si="34"/>
        <v>2.2923920967833492E-4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 t="shared" si="31"/>
        <v>5.7716637243074782</v>
      </c>
      <c r="H366" s="10">
        <f t="shared" si="35"/>
        <v>-0.18779311207298924</v>
      </c>
      <c r="I366">
        <f t="shared" si="32"/>
        <v>-2.253517344875871</v>
      </c>
      <c r="K366">
        <f>$L$9*$L$6*EXP(-$L$4*(G366/$L$10-1))+6*$L$6*EXP(-$L$4*(SQRT(2)*G366/$L$10-1))+24*$L$6*EXP(-$L$4*(SQRT(3)*G366/$L$10-1))+12*$L$6*EXP(-$L$4*(SQRT(4)*G366/$L$10-1))+8*$L$6*EXP(-$L$4*(SQRT(6)*G366/$L$10-1))-SQRT($L$9*$L$7^2*EXP(-2*$L$5*(G366/$L$10-1))+6*$L$7^2*EXP(-2*$L$5*(SQRT(2)*G366/$L$10-1))+24*$L$7^2*EXP(-2*$L$5*(SQRT(3)*G366/$L$10-1))+12*$L$7^2*EXP(-2*$L$5*(SQRT(4)*G366/$L$10-1))+8*$L$7^2*EXP(-2*$L$5*(SQRT(6)*G366/$L$10-1)))</f>
        <v>-0.11288179984777025</v>
      </c>
      <c r="M366">
        <f t="shared" si="33"/>
        <v>-0.2030098996876788</v>
      </c>
      <c r="N366" s="13">
        <f t="shared" si="34"/>
        <v>2.3155062531056954E-4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 t="shared" si="31"/>
        <v>5.7824441813990646</v>
      </c>
      <c r="H367" s="10">
        <f t="shared" si="35"/>
        <v>-0.18540823533472139</v>
      </c>
      <c r="I367">
        <f t="shared" si="32"/>
        <v>-2.2248988240166567</v>
      </c>
      <c r="K367">
        <f>$L$9*$L$6*EXP(-$L$4*(G367/$L$10-1))+6*$L$6*EXP(-$L$4*(SQRT(2)*G367/$L$10-1))+24*$L$6*EXP(-$L$4*(SQRT(3)*G367/$L$10-1))+12*$L$6*EXP(-$L$4*(SQRT(4)*G367/$L$10-1))+8*$L$6*EXP(-$L$4*(SQRT(6)*G367/$L$10-1))-SQRT($L$9*$L$7^2*EXP(-2*$L$5*(G367/$L$10-1))+6*$L$7^2*EXP(-2*$L$5*(SQRT(2)*G367/$L$10-1))+24*$L$7^2*EXP(-2*$L$5*(SQRT(3)*G367/$L$10-1))+12*$L$7^2*EXP(-2*$L$5*(SQRT(4)*G367/$L$10-1))+8*$L$7^2*EXP(-2*$L$5*(SQRT(6)*G367/$L$10-1)))</f>
        <v>-0.11154731472939139</v>
      </c>
      <c r="M367">
        <f t="shared" si="33"/>
        <v>-0.20069921828707141</v>
      </c>
      <c r="N367" s="13">
        <f t="shared" si="34"/>
        <v>2.3381415964905872E-4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 t="shared" si="31"/>
        <v>5.7932246384906509</v>
      </c>
      <c r="H368" s="10">
        <f t="shared" si="35"/>
        <v>-0.18305158185865145</v>
      </c>
      <c r="I368">
        <f t="shared" si="32"/>
        <v>-2.1966189823038174</v>
      </c>
      <c r="K368">
        <f>$L$9*$L$6*EXP(-$L$4*(G368/$L$10-1))+6*$L$6*EXP(-$L$4*(SQRT(2)*G368/$L$10-1))+24*$L$6*EXP(-$L$4*(SQRT(3)*G368/$L$10-1))+12*$L$6*EXP(-$L$4*(SQRT(4)*G368/$L$10-1))+8*$L$6*EXP(-$L$4*(SQRT(6)*G368/$L$10-1))-SQRT($L$9*$L$7^2*EXP(-2*$L$5*(G368/$L$10-1))+6*$L$7^2*EXP(-2*$L$5*(SQRT(2)*G368/$L$10-1))+24*$L$7^2*EXP(-2*$L$5*(SQRT(3)*G368/$L$10-1))+12*$L$7^2*EXP(-2*$L$5*(SQRT(4)*G368/$L$10-1))+8*$L$7^2*EXP(-2*$L$5*(SQRT(6)*G368/$L$10-1)))</f>
        <v>-0.1102286217475176</v>
      </c>
      <c r="M368">
        <f t="shared" si="33"/>
        <v>-0.19841482188378448</v>
      </c>
      <c r="N368" s="13">
        <f t="shared" si="34"/>
        <v>2.3602914406984968E-4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 t="shared" si="31"/>
        <v>5.8040050955822364</v>
      </c>
      <c r="H369" s="10">
        <f t="shared" si="35"/>
        <v>-0.18072284669813107</v>
      </c>
      <c r="I369">
        <f t="shared" si="32"/>
        <v>-2.1686741603775728</v>
      </c>
      <c r="K369">
        <f>$L$9*$L$6*EXP(-$L$4*(G369/$L$10-1))+6*$L$6*EXP(-$L$4*(SQRT(2)*G369/$L$10-1))+24*$L$6*EXP(-$L$4*(SQRT(3)*G369/$L$10-1))+12*$L$6*EXP(-$L$4*(SQRT(4)*G369/$L$10-1))+8*$L$6*EXP(-$L$4*(SQRT(6)*G369/$L$10-1))-SQRT($L$9*$L$7^2*EXP(-2*$L$5*(G369/$L$10-1))+6*$L$7^2*EXP(-2*$L$5*(SQRT(2)*G369/$L$10-1))+24*$L$7^2*EXP(-2*$L$5*(SQRT(3)*G369/$L$10-1))+12*$L$7^2*EXP(-2*$L$5*(SQRT(4)*G369/$L$10-1))+8*$L$7^2*EXP(-2*$L$5*(SQRT(6)*G369/$L$10-1)))</f>
        <v>-0.10892553367399312</v>
      </c>
      <c r="M369">
        <f t="shared" si="33"/>
        <v>-0.19615641235021139</v>
      </c>
      <c r="N369" s="13">
        <f t="shared" si="34"/>
        <v>2.3819494873707334E-4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 t="shared" si="31"/>
        <v>5.8147855526738228</v>
      </c>
      <c r="H370" s="10">
        <f t="shared" si="35"/>
        <v>-0.17842172785673308</v>
      </c>
      <c r="I370">
        <f t="shared" si="32"/>
        <v>-2.141060734280797</v>
      </c>
      <c r="K370">
        <f>$L$9*$L$6*EXP(-$L$4*(G370/$L$10-1))+6*$L$6*EXP(-$L$4*(SQRT(2)*G370/$L$10-1))+24*$L$6*EXP(-$L$4*(SQRT(3)*G370/$L$10-1))+12*$L$6*EXP(-$L$4*(SQRT(4)*G370/$L$10-1))+8*$L$6*EXP(-$L$4*(SQRT(6)*G370/$L$10-1))-SQRT($L$9*$L$7^2*EXP(-2*$L$5*(G370/$L$10-1))+6*$L$7^2*EXP(-2*$L$5*(SQRT(2)*G370/$L$10-1))+24*$L$7^2*EXP(-2*$L$5*(SQRT(3)*G370/$L$10-1))+12*$L$7^2*EXP(-2*$L$5*(SQRT(4)*G370/$L$10-1))+8*$L$7^2*EXP(-2*$L$5*(SQRT(6)*G370/$L$10-1)))</f>
        <v>-0.10763786550763134</v>
      </c>
      <c r="M370">
        <f t="shared" si="33"/>
        <v>-0.19392369490347683</v>
      </c>
      <c r="N370" s="13">
        <f t="shared" si="34"/>
        <v>2.4031098231832923E-4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 t="shared" si="31"/>
        <v>5.8255660097654092</v>
      </c>
      <c r="H371" s="10">
        <f t="shared" si="35"/>
        <v>-0.176147926262129</v>
      </c>
      <c r="I371">
        <f t="shared" si="32"/>
        <v>-2.1137751151455477</v>
      </c>
      <c r="K371">
        <f>$L$9*$L$6*EXP(-$L$4*(G371/$L$10-1))+6*$L$6*EXP(-$L$4*(SQRT(2)*G371/$L$10-1))+24*$L$6*EXP(-$L$4*(SQRT(3)*G371/$L$10-1))+12*$L$6*EXP(-$L$4*(SQRT(4)*G371/$L$10-1))+8*$L$6*EXP(-$L$4*(SQRT(6)*G371/$L$10-1))-SQRT($L$9*$L$7^2*EXP(-2*$L$5*(G371/$L$10-1))+6*$L$7^2*EXP(-2*$L$5*(SQRT(2)*G371/$L$10-1))+24*$L$7^2*EXP(-2*$L$5*(SQRT(3)*G371/$L$10-1))+12*$L$7^2*EXP(-2*$L$5*(SQRT(4)*G371/$L$10-1))+8*$L$7^2*EXP(-2*$L$5*(SQRT(6)*G371/$L$10-1)))</f>
        <v>-0.10636543444759192</v>
      </c>
      <c r="M371">
        <f t="shared" si="33"/>
        <v>-0.19171637806929256</v>
      </c>
      <c r="N371" s="13">
        <f t="shared" si="34"/>
        <v>2.4237669167197459E-4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 t="shared" si="31"/>
        <v>5.8363464668569955</v>
      </c>
      <c r="H372" s="10">
        <f t="shared" si="35"/>
        <v>-0.17390114574022528</v>
      </c>
      <c r="I372">
        <f t="shared" si="32"/>
        <v>-2.0868137488827032</v>
      </c>
      <c r="K372">
        <f>$L$9*$L$6*EXP(-$L$4*(G372/$L$10-1))+6*$L$6*EXP(-$L$4*(SQRT(2)*G372/$L$10-1))+24*$L$6*EXP(-$L$4*(SQRT(3)*G372/$L$10-1))+12*$L$6*EXP(-$L$4*(SQRT(4)*G372/$L$10-1))+8*$L$6*EXP(-$L$4*(SQRT(6)*G372/$L$10-1))-SQRT($L$9*$L$7^2*EXP(-2*$L$5*(G372/$L$10-1))+6*$L$7^2*EXP(-2*$L$5*(SQRT(2)*G372/$L$10-1))+24*$L$7^2*EXP(-2*$L$5*(SQRT(3)*G372/$L$10-1))+12*$L$7^2*EXP(-2*$L$5*(SQRT(4)*G372/$L$10-1))+8*$L$7^2*EXP(-2*$L$5*(SQRT(6)*G372/$L$10-1)))</f>
        <v>-0.10510805986707793</v>
      </c>
      <c r="M372">
        <f t="shared" si="33"/>
        <v>-0.18953417364615413</v>
      </c>
      <c r="N372" s="13">
        <f t="shared" si="34"/>
        <v>2.4439156150755025E-4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 t="shared" si="31"/>
        <v>5.847126923948581</v>
      </c>
      <c r="H373" s="10">
        <f t="shared" si="35"/>
        <v>-0.17168109298955739</v>
      </c>
      <c r="I373">
        <f t="shared" si="32"/>
        <v>-2.0601731158746888</v>
      </c>
      <c r="K373">
        <f>$L$9*$L$6*EXP(-$L$4*(G373/$L$10-1))+6*$L$6*EXP(-$L$4*(SQRT(2)*G373/$L$10-1))+24*$L$6*EXP(-$L$4*(SQRT(3)*G373/$L$10-1))+12*$L$6*EXP(-$L$4*(SQRT(4)*G373/$L$10-1))+8*$L$6*EXP(-$L$4*(SQRT(6)*G373/$L$10-1))-SQRT($L$9*$L$7^2*EXP(-2*$L$5*(G373/$L$10-1))+6*$L$7^2*EXP(-2*$L$5*(SQRT(2)*G373/$L$10-1))+24*$L$7^2*EXP(-2*$L$5*(SQRT(3)*G373/$L$10-1))+12*$L$7^2*EXP(-2*$L$5*(SQRT(4)*G373/$L$10-1))+8*$L$7^2*EXP(-2*$L$5*(SQRT(6)*G373/$L$10-1)))</f>
        <v>-0.10386556328734955</v>
      </c>
      <c r="M373">
        <f t="shared" si="33"/>
        <v>-0.1873767966698775</v>
      </c>
      <c r="N373" s="13">
        <f t="shared" si="34"/>
        <v>2.4635511402041428E-4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 t="shared" si="31"/>
        <v>5.8579073810401683</v>
      </c>
      <c r="H374" s="10">
        <f t="shared" si="35"/>
        <v>-0.16948747755593432</v>
      </c>
      <c r="I374">
        <f t="shared" si="32"/>
        <v>-2.033849730671212</v>
      </c>
      <c r="K374">
        <f>$L$9*$L$6*EXP(-$L$4*(G374/$L$10-1))+6*$L$6*EXP(-$L$4*(SQRT(2)*G374/$L$10-1))+24*$L$6*EXP(-$L$4*(SQRT(3)*G374/$L$10-1))+12*$L$6*EXP(-$L$4*(SQRT(4)*G374/$L$10-1))+8*$L$6*EXP(-$L$4*(SQRT(6)*G374/$L$10-1))-SQRT($L$9*$L$7^2*EXP(-2*$L$5*(G374/$L$10-1))+6*$L$7^2*EXP(-2*$L$5*(SQRT(2)*G374/$L$10-1))+24*$L$7^2*EXP(-2*$L$5*(SQRT(3)*G374/$L$10-1))+12*$L$7^2*EXP(-2*$L$5*(SQRT(4)*G374/$L$10-1))+8*$L$7^2*EXP(-2*$L$5*(SQRT(6)*G374/$L$10-1)))</f>
        <v>-0.10263776835204798</v>
      </c>
      <c r="M374">
        <f t="shared" si="33"/>
        <v>-0.18524396537846993</v>
      </c>
      <c r="N374" s="13">
        <f t="shared" si="34"/>
        <v>2.482669085017129E-4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 t="shared" si="31"/>
        <v>5.8686878381317538</v>
      </c>
      <c r="H375" s="10">
        <f t="shared" si="35"/>
        <v>-0.16732001180733316</v>
      </c>
      <c r="I375">
        <f t="shared" si="32"/>
        <v>-2.0078401416879981</v>
      </c>
      <c r="K375">
        <f>$L$9*$L$6*EXP(-$L$4*(G375/$L$10-1))+6*$L$6*EXP(-$L$4*(SQRT(2)*G375/$L$10-1))+24*$L$6*EXP(-$L$4*(SQRT(3)*G375/$L$10-1))+12*$L$6*EXP(-$L$4*(SQRT(4)*G375/$L$10-1))+8*$L$6*EXP(-$L$4*(SQRT(6)*G375/$L$10-1))-SQRT($L$9*$L$7^2*EXP(-2*$L$5*(G375/$L$10-1))+6*$L$7^2*EXP(-2*$L$5*(SQRT(2)*G375/$L$10-1))+24*$L$7^2*EXP(-2*$L$5*(SQRT(3)*G375/$L$10-1))+12*$L$7^2*EXP(-2*$L$5*(SQRT(4)*G375/$L$10-1))+8*$L$7^2*EXP(-2*$L$5*(SQRT(6)*G375/$L$10-1)))</f>
        <v>-0.10142450080183138</v>
      </c>
      <c r="M375">
        <f t="shared" si="33"/>
        <v>-0.18313540117734364</v>
      </c>
      <c r="N375" s="13">
        <f t="shared" si="34"/>
        <v>2.5012654092504047E-4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 t="shared" si="31"/>
        <v>5.8794682952233401</v>
      </c>
      <c r="H376" s="10">
        <f t="shared" si="35"/>
        <v>-0.16517841090903707</v>
      </c>
      <c r="I376">
        <f t="shared" si="32"/>
        <v>-1.9821409309084448</v>
      </c>
      <c r="K376">
        <f>$L$9*$L$6*EXP(-$L$4*(G376/$L$10-1))+6*$L$6*EXP(-$L$4*(SQRT(2)*G376/$L$10-1))+24*$L$6*EXP(-$L$4*(SQRT(3)*G376/$L$10-1))+12*$L$6*EXP(-$L$4*(SQRT(4)*G376/$L$10-1))+8*$L$6*EXP(-$L$4*(SQRT(6)*G376/$L$10-1))-SQRT($L$9*$L$7^2*EXP(-2*$L$5*(G376/$L$10-1))+6*$L$7^2*EXP(-2*$L$5*(SQRT(2)*G376/$L$10-1))+24*$L$7^2*EXP(-2*$L$5*(SQRT(3)*G376/$L$10-1))+12*$L$7^2*EXP(-2*$L$5*(SQRT(4)*G376/$L$10-1))+8*$L$7^2*EXP(-2*$L$5*(SQRT(6)*G376/$L$10-1)))</f>
        <v>-0.10022558844931183</v>
      </c>
      <c r="M376">
        <f t="shared" si="33"/>
        <v>-0.18105082860485736</v>
      </c>
      <c r="N376" s="13">
        <f t="shared" si="34"/>
        <v>2.5193364351058908E-4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 t="shared" si="31"/>
        <v>5.8902487523149265</v>
      </c>
      <c r="H377" s="10">
        <f t="shared" si="35"/>
        <v>-0.16306239279901544</v>
      </c>
      <c r="I377">
        <f t="shared" si="32"/>
        <v>-1.9567487135881851</v>
      </c>
      <c r="K377">
        <f>$L$9*$L$6*EXP(-$L$4*(G377/$L$10-1))+6*$L$6*EXP(-$L$4*(SQRT(2)*G377/$L$10-1))+24*$L$6*EXP(-$L$4*(SQRT(3)*G377/$L$10-1))+12*$L$6*EXP(-$L$4*(SQRT(4)*G377/$L$10-1))+8*$L$6*EXP(-$L$4*(SQRT(6)*G377/$L$10-1))-SQRT($L$9*$L$7^2*EXP(-2*$L$5*(G377/$L$10-1))+6*$L$7^2*EXP(-2*$L$5*(SQRT(2)*G377/$L$10-1))+24*$L$7^2*EXP(-2*$L$5*(SQRT(3)*G377/$L$10-1))+12*$L$7^2*EXP(-2*$L$5*(SQRT(4)*G377/$L$10-1))+8*$L$7^2*EXP(-2*$L$5*(SQRT(6)*G377/$L$10-1)))</f>
        <v>-9.9040861154296195E-2</v>
      </c>
      <c r="M377">
        <f t="shared" si="33"/>
        <v>-0.1789899752981953</v>
      </c>
      <c r="N377" s="13">
        <f t="shared" si="34"/>
        <v>2.5368788426818054E-4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 t="shared" si="31"/>
        <v>5.9010292094065129</v>
      </c>
      <c r="H378" s="10">
        <f t="shared" si="35"/>
        <v>-0.16097167816354066</v>
      </c>
      <c r="I378">
        <f t="shared" si="32"/>
        <v>-1.931660137962488</v>
      </c>
      <c r="K378">
        <f>$L$9*$L$6*EXP(-$L$4*(G378/$L$10-1))+6*$L$6*EXP(-$L$4*(SQRT(2)*G378/$L$10-1))+24*$L$6*EXP(-$L$4*(SQRT(3)*G378/$L$10-1))+12*$L$6*EXP(-$L$4*(SQRT(4)*G378/$L$10-1))+8*$L$6*EXP(-$L$4*(SQRT(6)*G378/$L$10-1))-SQRT($L$9*$L$7^2*EXP(-2*$L$5*(G378/$L$10-1))+6*$L$7^2*EXP(-2*$L$5*(SQRT(2)*G378/$L$10-1))+24*$L$7^2*EXP(-2*$L$5*(SQRT(3)*G378/$L$10-1))+12*$L$7^2*EXP(-2*$L$5*(SQRT(4)*G378/$L$10-1))+8*$L$7^2*EXP(-2*$L$5*(SQRT(6)*G378/$L$10-1)))</f>
        <v>-9.7870150799323305E-2</v>
      </c>
      <c r="M378">
        <f t="shared" si="33"/>
        <v>-0.17695257195957606</v>
      </c>
      <c r="N378" s="13">
        <f t="shared" si="34"/>
        <v>2.5538896652016273E-4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 t="shared" si="31"/>
        <v>5.9118096664980984</v>
      </c>
      <c r="H379" s="10">
        <f t="shared" si="35"/>
        <v>-0.15890599041303977</v>
      </c>
      <c r="I379">
        <f t="shared" si="32"/>
        <v>-1.9068718849564772</v>
      </c>
      <c r="K379">
        <f>$L$9*$L$6*EXP(-$L$4*(G379/$L$10-1))+6*$L$6*EXP(-$L$4*(SQRT(2)*G379/$L$10-1))+24*$L$6*EXP(-$L$4*(SQRT(3)*G379/$L$10-1))+12*$L$6*EXP(-$L$4*(SQRT(4)*G379/$L$10-1))+8*$L$6*EXP(-$L$4*(SQRT(6)*G379/$L$10-1))-SQRT($L$9*$L$7^2*EXP(-2*$L$5*(G379/$L$10-1))+6*$L$7^2*EXP(-2*$L$5*(SQRT(2)*G379/$L$10-1))+24*$L$7^2*EXP(-2*$L$5*(SQRT(3)*G379/$L$10-1))+12*$L$7^2*EXP(-2*$L$5*(SQRT(4)*G379/$L$10-1))+8*$L$7^2*EXP(-2*$L$5*(SQRT(6)*G379/$L$10-1)))</f>
        <v>-9.6713291265496326E-2</v>
      </c>
      <c r="M379">
        <f t="shared" si="33"/>
        <v>-0.17493835232279203</v>
      </c>
      <c r="N379" s="13">
        <f t="shared" si="34"/>
        <v>2.5703662840527539E-4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 t="shared" si="31"/>
        <v>5.9225901235896856</v>
      </c>
      <c r="H380" s="10">
        <f t="shared" si="35"/>
        <v>-0.15686505565817541</v>
      </c>
      <c r="I380">
        <f t="shared" si="32"/>
        <v>-1.8823806678981048</v>
      </c>
      <c r="K380">
        <f>$L$9*$L$6*EXP(-$L$4*(G380/$L$10-1))+6*$L$6*EXP(-$L$4*(SQRT(2)*G380/$L$10-1))+24*$L$6*EXP(-$L$4*(SQRT(3)*G380/$L$10-1))+12*$L$6*EXP(-$L$4*(SQRT(4)*G380/$L$10-1))+8*$L$6*EXP(-$L$4*(SQRT(6)*G380/$L$10-1))-SQRT($L$9*$L$7^2*EXP(-2*$L$5*(G380/$L$10-1))+6*$L$7^2*EXP(-2*$L$5*(SQRT(2)*G380/$L$10-1))+24*$L$7^2*EXP(-2*$L$5*(SQRT(3)*G380/$L$10-1))+12*$L$7^2*EXP(-2*$L$5*(SQRT(4)*G380/$L$10-1))+8*$L$7^2*EXP(-2*$L$5*(SQRT(6)*G380/$L$10-1)))</f>
        <v>-9.5570118408603202E-2</v>
      </c>
      <c r="M380">
        <f t="shared" si="33"/>
        <v>-0.17294705312007361</v>
      </c>
      <c r="N380" s="13">
        <f t="shared" si="34"/>
        <v>2.5863064236450017E-4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 t="shared" si="31"/>
        <v>5.9333705806812711</v>
      </c>
      <c r="H381" s="10">
        <f t="shared" si="35"/>
        <v>-0.15484860268615555</v>
      </c>
      <c r="I381">
        <f t="shared" si="32"/>
        <v>-1.8581832322338667</v>
      </c>
      <c r="K381">
        <f>$L$9*$L$6*EXP(-$L$4*(G381/$L$10-1))+6*$L$6*EXP(-$L$4*(SQRT(2)*G381/$L$10-1))+24*$L$6*EXP(-$L$4*(SQRT(3)*G381/$L$10-1))+12*$L$6*EXP(-$L$4*(SQRT(4)*G381/$L$10-1))+8*$L$6*EXP(-$L$4*(SQRT(6)*G381/$L$10-1))-SQRT($L$9*$L$7^2*EXP(-2*$L$5*(G381/$L$10-1))+6*$L$7^2*EXP(-2*$L$5*(SQRT(2)*G381/$L$10-1))+24*$L$7^2*EXP(-2*$L$5*(SQRT(3)*G381/$L$10-1))+12*$L$7^2*EXP(-2*$L$5*(SQRT(4)*G381/$L$10-1))+8*$L$7^2*EXP(-2*$L$5*(SQRT(6)*G381/$L$10-1)))</f>
        <v>-9.4440470035527829E-2</v>
      </c>
      <c r="M381">
        <f t="shared" si="33"/>
        <v>-0.17097841404928488</v>
      </c>
      <c r="N381" s="13">
        <f t="shared" si="34"/>
        <v>2.6017081461013591E-4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 t="shared" si="31"/>
        <v>5.9441510377728566</v>
      </c>
      <c r="H382" s="10">
        <f t="shared" si="35"/>
        <v>-0.15285636293726468</v>
      </c>
      <c r="I382">
        <f t="shared" si="32"/>
        <v>-1.8342763552471761</v>
      </c>
      <c r="K382">
        <f>$L$9*$L$6*EXP(-$L$4*(G382/$L$10-1))+6*$L$6*EXP(-$L$4*(SQRT(2)*G382/$L$10-1))+24*$L$6*EXP(-$L$4*(SQRT(3)*G382/$L$10-1))+12*$L$6*EXP(-$L$4*(SQRT(4)*G382/$L$10-1))+8*$L$6*EXP(-$L$4*(SQRT(6)*G382/$L$10-1))-SQRT($L$9*$L$7^2*EXP(-2*$L$5*(G382/$L$10-1))+6*$L$7^2*EXP(-2*$L$5*(SQRT(2)*G382/$L$10-1))+24*$L$7^2*EXP(-2*$L$5*(SQRT(3)*G382/$L$10-1))+12*$L$7^2*EXP(-2*$L$5*(SQRT(4)*G382/$L$10-1))+8*$L$7^2*EXP(-2*$L$5*(SQRT(6)*G382/$L$10-1)))</f>
        <v>-9.332418588094149E-2</v>
      </c>
      <c r="M382">
        <f t="shared" si="33"/>
        <v>-0.16903217774143731</v>
      </c>
      <c r="N382" s="13">
        <f t="shared" si="34"/>
        <v>2.6165698457889034E-4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 t="shared" si="31"/>
        <v>5.9549314948644438</v>
      </c>
      <c r="H383" s="10">
        <f t="shared" si="35"/>
        <v>-0.15088807048161709</v>
      </c>
      <c r="I383">
        <f t="shared" si="32"/>
        <v>-1.810656845779405</v>
      </c>
      <c r="K383">
        <f>$L$9*$L$6*EXP(-$L$4*(G383/$L$10-1))+6*$L$6*EXP(-$L$4*(SQRT(2)*G383/$L$10-1))+24*$L$6*EXP(-$L$4*(SQRT(3)*G383/$L$10-1))+12*$L$6*EXP(-$L$4*(SQRT(4)*G383/$L$10-1))+8*$L$6*EXP(-$L$4*(SQRT(6)*G383/$L$10-1))-SQRT($L$9*$L$7^2*EXP(-2*$L$5*(G383/$L$10-1))+6*$L$7^2*EXP(-2*$L$5*(SQRT(2)*G383/$L$10-1))+24*$L$7^2*EXP(-2*$L$5*(SQRT(3)*G383/$L$10-1))+12*$L$7^2*EXP(-2*$L$5*(SQRT(4)*G383/$L$10-1))+8*$L$7^2*EXP(-2*$L$5*(SQRT(6)*G383/$L$10-1)))</f>
        <v>-9.2221107584275791E-2</v>
      </c>
      <c r="M383">
        <f t="shared" si="33"/>
        <v>-0.16710808972852959</v>
      </c>
      <c r="N383" s="13">
        <f t="shared" si="34"/>
        <v>2.6308902437021173E-4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 t="shared" si="31"/>
        <v>5.9657119519560293</v>
      </c>
      <c r="H384" s="10">
        <f t="shared" si="35"/>
        <v>-0.14894346199612682</v>
      </c>
      <c r="I384">
        <f t="shared" si="32"/>
        <v>-1.7873215439535217</v>
      </c>
      <c r="K384">
        <f>$L$9*$L$6*EXP(-$L$4*(G384/$L$10-1))+6*$L$6*EXP(-$L$4*(SQRT(2)*G384/$L$10-1))+24*$L$6*EXP(-$L$4*(SQRT(3)*G384/$L$10-1))+12*$L$6*EXP(-$L$4*(SQRT(4)*G384/$L$10-1))+8*$L$6*EXP(-$L$4*(SQRT(6)*G384/$L$10-1))-SQRT($L$9*$L$7^2*EXP(-2*$L$5*(G384/$L$10-1))+6*$L$7^2*EXP(-2*$L$5*(SQRT(2)*G384/$L$10-1))+24*$L$7^2*EXP(-2*$L$5*(SQRT(3)*G384/$L$10-1))+12*$L$7^2*EXP(-2*$L$5*(SQRT(4)*G384/$L$10-1))+8*$L$7^2*EXP(-2*$L$5*(SQRT(6)*G384/$L$10-1)))</f>
        <v>-9.1131078666973397E-2</v>
      </c>
      <c r="M384">
        <f t="shared" si="33"/>
        <v>-0.16520589841170702</v>
      </c>
      <c r="N384" s="13">
        <f t="shared" si="34"/>
        <v>2.64466838170789E-4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 t="shared" si="31"/>
        <v>5.9764924090476157</v>
      </c>
      <c r="H385" s="10">
        <f t="shared" si="35"/>
        <v>-0.14702227674169085</v>
      </c>
      <c r="I385">
        <f t="shared" si="32"/>
        <v>-1.7642673209002901</v>
      </c>
      <c r="K385">
        <f>$L$9*$L$6*EXP(-$L$4*(G385/$L$10-1))+6*$L$6*EXP(-$L$4*(SQRT(2)*G385/$L$10-1))+24*$L$6*EXP(-$L$4*(SQRT(3)*G385/$L$10-1))+12*$L$6*EXP(-$L$4*(SQRT(4)*G385/$L$10-1))+8*$L$6*EXP(-$L$4*(SQRT(6)*G385/$L$10-1))-SQRT($L$9*$L$7^2*EXP(-2*$L$5*(G385/$L$10-1))+6*$L$7^2*EXP(-2*$L$5*(SQRT(2)*G385/$L$10-1))+24*$L$7^2*EXP(-2*$L$5*(SQRT(3)*G385/$L$10-1))+12*$L$7^2*EXP(-2*$L$5*(SQRT(4)*G385/$L$10-1))+8*$L$7^2*EXP(-2*$L$5*(SQRT(6)*G385/$L$10-1)))</f>
        <v>-9.0053944510010364E-2</v>
      </c>
      <c r="M385">
        <f t="shared" si="33"/>
        <v>-0.1633253550297375</v>
      </c>
      <c r="N385" s="13">
        <f t="shared" si="34"/>
        <v>2.6579036166617776E-4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 t="shared" si="31"/>
        <v>5.9872728661392012</v>
      </c>
      <c r="H386" s="10">
        <f t="shared" si="35"/>
        <v>-0.14512425654058408</v>
      </c>
      <c r="I386">
        <f t="shared" si="32"/>
        <v>-1.741491078487009</v>
      </c>
      <c r="K386">
        <f>$L$9*$L$6*EXP(-$L$4*(G386/$L$10-1))+6*$L$6*EXP(-$L$4*(SQRT(2)*G386/$L$10-1))+24*$L$6*EXP(-$L$4*(SQRT(3)*G386/$L$10-1))+12*$L$6*EXP(-$L$4*(SQRT(4)*G386/$L$10-1))+8*$L$6*EXP(-$L$4*(SQRT(6)*G386/$L$10-1))-SQRT($L$9*$L$7^2*EXP(-2*$L$5*(G386/$L$10-1))+6*$L$7^2*EXP(-2*$L$5*(SQRT(2)*G386/$L$10-1))+24*$L$7^2*EXP(-2*$L$5*(SQRT(3)*G386/$L$10-1))+12*$L$7^2*EXP(-2*$L$5*(SQRT(4)*G386/$L$10-1))+8*$L$7^2*EXP(-2*$L$5*(SQRT(6)*G386/$L$10-1)))</f>
        <v>-8.8989552331689967E-2</v>
      </c>
      <c r="M386">
        <f t="shared" si="33"/>
        <v>-0.16146621362780506</v>
      </c>
      <c r="N386" s="13">
        <f t="shared" si="34"/>
        <v>2.6705956144057171E-4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 t="shared" si="31"/>
        <v>5.9980533232307875</v>
      </c>
      <c r="H387" s="10">
        <f t="shared" si="35"/>
        <v>-0.14324914575406072</v>
      </c>
      <c r="I387">
        <f t="shared" si="32"/>
        <v>-1.7189897490487287</v>
      </c>
      <c r="K387">
        <f>$L$9*$L$6*EXP(-$L$4*(G387/$L$10-1))+6*$L$6*EXP(-$L$4*(SQRT(2)*G387/$L$10-1))+24*$L$6*EXP(-$L$4*(SQRT(3)*G387/$L$10-1))+12*$L$6*EXP(-$L$4*(SQRT(4)*G387/$L$10-1))+8*$L$6*EXP(-$L$4*(SQRT(6)*G387/$L$10-1))-SQRT($L$9*$L$7^2*EXP(-2*$L$5*(G387/$L$10-1))+6*$L$7^2*EXP(-2*$L$5*(SQRT(2)*G387/$L$10-1))+24*$L$7^2*EXP(-2*$L$5*(SQRT(3)*G387/$L$10-1))+12*$L$7^2*EXP(-2*$L$5*(SQRT(4)*G387/$L$10-1))+8*$L$7^2*EXP(-2*$L$5*(SQRT(6)*G387/$L$10-1)))</f>
        <v>-8.7937751165703196E-2</v>
      </c>
      <c r="M387">
        <f t="shared" si="33"/>
        <v>-0.15962823102661705</v>
      </c>
      <c r="N387" s="13">
        <f t="shared" si="34"/>
        <v>2.6827443436567156E-4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 t="shared" si="31"/>
        <v>6.0088337803223739</v>
      </c>
      <c r="H388" s="10">
        <f t="shared" si="35"/>
        <v>-0.14139669126016177</v>
      </c>
      <c r="I388">
        <f t="shared" si="32"/>
        <v>-1.6967602951219414</v>
      </c>
      <c r="K388">
        <f>$L$9*$L$6*EXP(-$L$4*(G388/$L$10-1))+6*$L$6*EXP(-$L$4*(SQRT(2)*G388/$L$10-1))+24*$L$6*EXP(-$L$4*(SQRT(3)*G388/$L$10-1))+12*$L$6*EXP(-$L$4*(SQRT(4)*G388/$L$10-1))+8*$L$6*EXP(-$L$4*(SQRT(6)*G388/$L$10-1))-SQRT($L$9*$L$7^2*EXP(-2*$L$5*(G388/$L$10-1))+6*$L$7^2*EXP(-2*$L$5*(SQRT(2)*G388/$L$10-1))+24*$L$7^2*EXP(-2*$L$5*(SQRT(3)*G388/$L$10-1))+12*$L$7^2*EXP(-2*$L$5*(SQRT(4)*G388/$L$10-1))+8*$L$7^2*EXP(-2*$L$5*(SQRT(6)*G388/$L$10-1)))</f>
        <v>-8.6898391839452749E-2</v>
      </c>
      <c r="M388">
        <f t="shared" si="33"/>
        <v>-0.15781116679182308</v>
      </c>
      <c r="N388" s="13">
        <f t="shared" si="34"/>
        <v>2.6943500697950784E-4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 t="shared" si="31"/>
        <v>6.0196142374139594</v>
      </c>
      <c r="H389" s="10">
        <f t="shared" si="35"/>
        <v>-0.13956664243172265</v>
      </c>
      <c r="I389">
        <f t="shared" si="32"/>
        <v>-1.6747997091806717</v>
      </c>
      <c r="K389">
        <f>$L$9*$L$6*EXP(-$L$4*(G389/$L$10-1))+6*$L$6*EXP(-$L$4*(SQRT(2)*G389/$L$10-1))+24*$L$6*EXP(-$L$4*(SQRT(3)*G389/$L$10-1))+12*$L$6*EXP(-$L$4*(SQRT(4)*G389/$L$10-1))+8*$L$6*EXP(-$L$4*(SQRT(6)*G389/$L$10-1))-SQRT($L$9*$L$7^2*EXP(-2*$L$5*(G389/$L$10-1))+6*$L$7^2*EXP(-2*$L$5*(SQRT(2)*G389/$L$10-1))+24*$L$7^2*EXP(-2*$L$5*(SQRT(3)*G389/$L$10-1))+12*$L$7^2*EXP(-2*$L$5*(SQRT(4)*G389/$L$10-1))+8*$L$7^2*EXP(-2*$L$5*(SQRT(6)*G389/$L$10-1)))</f>
        <v>-8.5871326952637925E-2</v>
      </c>
      <c r="M389">
        <f t="shared" si="33"/>
        <v>-0.15601478320374401</v>
      </c>
      <c r="N389" s="13">
        <f t="shared" si="34"/>
        <v>2.7054133485623151E-4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 t="shared" si="31"/>
        <v>6.0303946945055458</v>
      </c>
      <c r="H390" s="10">
        <f t="shared" si="35"/>
        <v>-0.13775875111458089</v>
      </c>
      <c r="I390">
        <f t="shared" si="32"/>
        <v>-1.6531050133749705</v>
      </c>
      <c r="K390">
        <f>$L$9*$L$6*EXP(-$L$4*(G390/$L$10-1))+6*$L$6*EXP(-$L$4*(SQRT(2)*G390/$L$10-1))+24*$L$6*EXP(-$L$4*(SQRT(3)*G390/$L$10-1))+12*$L$6*EXP(-$L$4*(SQRT(4)*G390/$L$10-1))+8*$L$6*EXP(-$L$4*(SQRT(6)*G390/$L$10-1))-SQRT($L$9*$L$7^2*EXP(-2*$L$5*(G390/$L$10-1))+6*$L$7^2*EXP(-2*$L$5*(SQRT(2)*G390/$L$10-1))+24*$L$7^2*EXP(-2*$L$5*(SQRT(3)*G390/$L$10-1))+12*$L$7^2*EXP(-2*$L$5*(SQRT(4)*G390/$L$10-1))+8*$L$7^2*EXP(-2*$L$5*(SQRT(6)*G390/$L$10-1)))</f>
        <v>-8.485641085609677E-2</v>
      </c>
      <c r="M390">
        <f t="shared" si="33"/>
        <v>-0.15423884522740847</v>
      </c>
      <c r="N390" s="13">
        <f t="shared" si="34"/>
        <v>2.7159350196765428E-4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 t="shared" si="31"/>
        <v>6.0411751515971313</v>
      </c>
      <c r="H391" s="10">
        <f t="shared" si="35"/>
        <v>-0.13597277160597845</v>
      </c>
      <c r="I391">
        <f t="shared" si="32"/>
        <v>-1.6316732592717416</v>
      </c>
      <c r="K391">
        <f>$L$9*$L$6*EXP(-$L$4*(G391/$L$10-1))+6*$L$6*EXP(-$L$4*(SQRT(2)*G391/$L$10-1))+24*$L$6*EXP(-$L$4*(SQRT(3)*G391/$L$10-1))+12*$L$6*EXP(-$L$4*(SQRT(4)*G391/$L$10-1))+8*$L$6*EXP(-$L$4*(SQRT(6)*G391/$L$10-1))-SQRT($L$9*$L$7^2*EXP(-2*$L$5*(G391/$L$10-1))+6*$L$7^2*EXP(-2*$L$5*(SQRT(2)*G391/$L$10-1))+24*$L$7^2*EXP(-2*$L$5*(SQRT(3)*G391/$L$10-1))+12*$L$7^2*EXP(-2*$L$5*(SQRT(4)*G391/$L$10-1))+8*$L$7^2*EXP(-2*$L$5*(SQRT(6)*G391/$L$10-1)))</f>
        <v>-8.3853499630902537E-2</v>
      </c>
      <c r="M391">
        <f t="shared" si="33"/>
        <v>-0.15248312048289478</v>
      </c>
      <c r="N391" s="13">
        <f t="shared" si="34"/>
        <v>2.7259162003749214E-4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 t="shared" si="31"/>
        <v>6.0519556086887176</v>
      </c>
      <c r="H392" s="10">
        <f t="shared" si="35"/>
        <v>-0.13420846063315844</v>
      </c>
      <c r="I392">
        <f t="shared" si="32"/>
        <v>-1.6105015275979013</v>
      </c>
      <c r="K392">
        <f>$L$9*$L$6*EXP(-$L$4*(G392/$L$10-1))+6*$L$6*EXP(-$L$4*(SQRT(2)*G392/$L$10-1))+24*$L$6*EXP(-$L$4*(SQRT(3)*G392/$L$10-1))+12*$L$6*EXP(-$L$4*(SQRT(4)*G392/$L$10-1))+8*$L$6*EXP(-$L$4*(SQRT(6)*G392/$L$10-1))-SQRT($L$9*$L$7^2*EXP(-2*$L$5*(G392/$L$10-1))+6*$L$7^2*EXP(-2*$L$5*(SQRT(2)*G392/$L$10-1))+24*$L$7^2*EXP(-2*$L$5*(SQRT(3)*G392/$L$10-1))+12*$L$7^2*EXP(-2*$L$5*(SQRT(4)*G392/$L$10-1))+8*$L$7^2*EXP(-2*$L$5*(SQRT(6)*G392/$L$10-1)))</f>
        <v>-8.286245106771134E-2</v>
      </c>
      <c r="M392">
        <f t="shared" si="33"/>
        <v>-0.15074737921597645</v>
      </c>
      <c r="N392" s="13">
        <f t="shared" si="34"/>
        <v>2.7353582788908264E-4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 t="shared" si="31"/>
        <v>6.062736065780304</v>
      </c>
      <c r="H393" s="10">
        <f t="shared" si="35"/>
        <v>-0.13246557733215072</v>
      </c>
      <c r="I393">
        <f t="shared" si="32"/>
        <v>-1.5895869279858088</v>
      </c>
      <c r="K393">
        <f>$L$9*$L$6*EXP(-$L$4*(G393/$L$10-1))+6*$L$6*EXP(-$L$4*(SQRT(2)*G393/$L$10-1))+24*$L$6*EXP(-$L$4*(SQRT(3)*G393/$L$10-1))+12*$L$6*EXP(-$L$4*(SQRT(4)*G393/$L$10-1))+8*$L$6*EXP(-$L$4*(SQRT(6)*G393/$L$10-1))-SQRT($L$9*$L$7^2*EXP(-2*$L$5*(G393/$L$10-1))+6*$L$7^2*EXP(-2*$L$5*(SQRT(2)*G393/$L$10-1))+24*$L$7^2*EXP(-2*$L$5*(SQRT(3)*G393/$L$10-1))+12*$L$7^2*EXP(-2*$L$5*(SQRT(4)*G393/$L$10-1))+8*$L$7^2*EXP(-2*$L$5*(SQRT(6)*G393/$L$10-1)))</f>
        <v>-8.1883124646358302E-2</v>
      </c>
      <c r="M393">
        <f t="shared" si="33"/>
        <v>-0.14903139426906847</v>
      </c>
      <c r="N393" s="13">
        <f t="shared" si="34"/>
        <v>2.7442629078747096E-4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 t="shared" si="31"/>
        <v>6.0735165228718895</v>
      </c>
      <c r="H394" s="10">
        <f t="shared" si="35"/>
        <v>-0.1307438832267464</v>
      </c>
      <c r="I394">
        <f t="shared" si="32"/>
        <v>-1.5689265987209569</v>
      </c>
      <c r="K394">
        <f>$L$9*$L$6*EXP(-$L$4*(G394/$L$10-1))+6*$L$6*EXP(-$L$4*(SQRT(2)*G394/$L$10-1))+24*$L$6*EXP(-$L$4*(SQRT(3)*G394/$L$10-1))+12*$L$6*EXP(-$L$4*(SQRT(4)*G394/$L$10-1))+8*$L$6*EXP(-$L$4*(SQRT(6)*G394/$L$10-1))-SQRT($L$9*$L$7^2*EXP(-2*$L$5*(G394/$L$10-1))+6*$L$7^2*EXP(-2*$L$5*(SQRT(2)*G394/$L$10-1))+24*$L$7^2*EXP(-2*$L$5*(SQRT(3)*G394/$L$10-1))+12*$L$7^2*EXP(-2*$L$5*(SQRT(4)*G394/$L$10-1))+8*$L$7^2*EXP(-2*$L$5*(SQRT(6)*G394/$L$10-1)))</f>
        <v>-8.0915381515698617E-2</v>
      </c>
      <c r="M394">
        <f t="shared" si="33"/>
        <v>-0.14733494105247219</v>
      </c>
      <c r="N394" s="13">
        <f t="shared" si="34"/>
        <v>2.7526319977657683E-4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 t="shared" si="31"/>
        <v>6.0842969799634758</v>
      </c>
      <c r="H395" s="10">
        <f t="shared" si="35"/>
        <v>-0.12904314220765617</v>
      </c>
      <c r="I395">
        <f t="shared" si="32"/>
        <v>-1.548517706491874</v>
      </c>
      <c r="K395">
        <f>$L$9*$L$6*EXP(-$L$4*(G395/$L$10-1))+6*$L$6*EXP(-$L$4*(SQRT(2)*G395/$L$10-1))+24*$L$6*EXP(-$L$4*(SQRT(3)*G395/$L$10-1))+12*$L$6*EXP(-$L$4*(SQRT(4)*G395/$L$10-1))+8*$L$6*EXP(-$L$4*(SQRT(6)*G395/$L$10-1))-SQRT($L$9*$L$7^2*EXP(-2*$L$5*(G395/$L$10-1))+6*$L$7^2*EXP(-2*$L$5*(SQRT(2)*G395/$L$10-1))+24*$L$7^2*EXP(-2*$L$5*(SQRT(3)*G395/$L$10-1))+12*$L$7^2*EXP(-2*$L$5*(SQRT(4)*G395/$L$10-1))+8*$L$7^2*EXP(-2*$L$5*(SQRT(6)*G395/$L$10-1)))</f>
        <v>-7.9959084473691031E-2</v>
      </c>
      <c r="M395">
        <f t="shared" si="33"/>
        <v>-0.1456577975159174</v>
      </c>
      <c r="N395" s="13">
        <f t="shared" si="34"/>
        <v>2.7604677101233298E-4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 t="shared" si="31"/>
        <v>6.0950774370550622</v>
      </c>
      <c r="H396" s="10">
        <f t="shared" si="35"/>
        <v>-0.1273631205118522</v>
      </c>
      <c r="I396">
        <f t="shared" si="32"/>
        <v>-1.5283574461422265</v>
      </c>
      <c r="K396">
        <f>$L$9*$L$6*EXP(-$L$4*(G396/$L$10-1))+6*$L$6*EXP(-$L$4*(SQRT(2)*G396/$L$10-1))+24*$L$6*EXP(-$L$4*(SQRT(3)*G396/$L$10-1))+12*$L$6*EXP(-$L$4*(SQRT(4)*G396/$L$10-1))+8*$L$6*EXP(-$L$4*(SQRT(6)*G396/$L$10-1))-SQRT($L$9*$L$7^2*EXP(-2*$L$5*(G396/$L$10-1))+6*$L$7^2*EXP(-2*$L$5*(SQRT(2)*G396/$L$10-1))+24*$L$7^2*EXP(-2*$L$5*(SQRT(3)*G396/$L$10-1))+12*$L$7^2*EXP(-2*$L$5*(SQRT(4)*G396/$L$10-1))+8*$L$7^2*EXP(-2*$L$5*(SQRT(6)*G396/$L$10-1)))</f>
        <v>-7.9014097947720657E-2</v>
      </c>
      <c r="M396">
        <f t="shared" si="33"/>
        <v>-0.14399974412039832</v>
      </c>
      <c r="N396" s="13">
        <f t="shared" si="34"/>
        <v>2.7677724509243411E-4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 t="shared" si="31"/>
        <v>6.1058578941466477</v>
      </c>
      <c r="H397" s="10">
        <f t="shared" si="35"/>
        <v>-0.12570358670208828</v>
      </c>
      <c r="I397">
        <f t="shared" si="32"/>
        <v>-1.5084430404250595</v>
      </c>
      <c r="K397">
        <f>$L$9*$L$6*EXP(-$L$4*(G397/$L$10-1))+6*$L$6*EXP(-$L$4*(SQRT(2)*G397/$L$10-1))+24*$L$6*EXP(-$L$4*(SQRT(3)*G397/$L$10-1))+12*$L$6*EXP(-$L$4*(SQRT(4)*G397/$L$10-1))+8*$L$6*EXP(-$L$4*(SQRT(6)*G397/$L$10-1))-SQRT($L$9*$L$7^2*EXP(-2*$L$5*(G397/$L$10-1))+6*$L$7^2*EXP(-2*$L$5*(SQRT(2)*G397/$L$10-1))+24*$L$7^2*EXP(-2*$L$5*(SQRT(3)*G397/$L$10-1))+12*$L$7^2*EXP(-2*$L$5*(SQRT(4)*G397/$L$10-1))+8*$L$7^2*EXP(-2*$L$5*(SQRT(6)*G397/$L$10-1)))</f>
        <v>-7.8080287975158064E-2</v>
      </c>
      <c r="M397">
        <f t="shared" si="33"/>
        <v>-0.14236056381030132</v>
      </c>
      <c r="N397" s="13">
        <f t="shared" si="34"/>
        <v>2.774548863835332E-4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 t="shared" si="31"/>
        <v>6.1166383512382341</v>
      </c>
      <c r="H398" s="10">
        <f t="shared" si="35"/>
        <v>-0.1240643116465993</v>
      </c>
      <c r="I398">
        <f t="shared" si="32"/>
        <v>-1.4887717397591915</v>
      </c>
      <c r="K398">
        <f>$L$9*$L$6*EXP(-$L$4*(G398/$L$10-1))+6*$L$6*EXP(-$L$4*(SQRT(2)*G398/$L$10-1))+24*$L$6*EXP(-$L$4*(SQRT(3)*G398/$L$10-1))+12*$L$6*EXP(-$L$4*(SQRT(4)*G398/$L$10-1))+8*$L$6*EXP(-$L$4*(SQRT(6)*G398/$L$10-1))-SQRT($L$9*$L$7^2*EXP(-2*$L$5*(G398/$L$10-1))+6*$L$7^2*EXP(-2*$L$5*(SQRT(2)*G398/$L$10-1))+24*$L$7^2*EXP(-2*$L$5*(SQRT(3)*G398/$L$10-1))+12*$L$7^2*EXP(-2*$L$5*(SQRT(4)*G398/$L$10-1))+8*$L$7^2*EXP(-2*$L$5*(SQRT(6)*G398/$L$10-1)))</f>
        <v>-7.7157522184152325E-2</v>
      </c>
      <c r="M398">
        <f t="shared" si="33"/>
        <v>-0.1407400419858231</v>
      </c>
      <c r="N398" s="13">
        <f t="shared" si="34"/>
        <v>2.7807998234650918E-4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 t="shared" si="31"/>
        <v>6.1274188083298213</v>
      </c>
      <c r="H399" s="10">
        <f t="shared" si="35"/>
        <v>-0.12244506849897369</v>
      </c>
      <c r="I399">
        <f t="shared" si="32"/>
        <v>-1.4693408219876842</v>
      </c>
      <c r="K399">
        <f>$L$9*$L$6*EXP(-$L$4*(G399/$L$10-1))+6*$L$6*EXP(-$L$4*(SQRT(2)*G399/$L$10-1))+24*$L$6*EXP(-$L$4*(SQRT(3)*G399/$L$10-1))+12*$L$6*EXP(-$L$4*(SQRT(4)*G399/$L$10-1))+8*$L$6*EXP(-$L$4*(SQRT(6)*G399/$L$10-1))-SQRT($L$9*$L$7^2*EXP(-2*$L$5*(G399/$L$10-1))+6*$L$7^2*EXP(-2*$L$5*(SQRT(2)*G399/$L$10-1))+24*$L$7^2*EXP(-2*$L$5*(SQRT(3)*G399/$L$10-1))+12*$L$7^2*EXP(-2*$L$5*(SQRT(4)*G399/$L$10-1))+8*$L$7^2*EXP(-2*$L$5*(SQRT(6)*G399/$L$10-1)))</f>
        <v>-7.6245669774654398E-2</v>
      </c>
      <c r="M399">
        <f t="shared" si="33"/>
        <v>-0.13913796647567558</v>
      </c>
      <c r="N399" s="13">
        <f t="shared" si="34"/>
        <v>2.7865284286057832E-4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 t="shared" si="31"/>
        <v>6.1381992654214059</v>
      </c>
      <c r="H400" s="10">
        <f t="shared" si="35"/>
        <v>-0.1208456326781998</v>
      </c>
      <c r="I400">
        <f t="shared" si="32"/>
        <v>-1.4501475921383975</v>
      </c>
      <c r="K400">
        <f>$L$9*$L$6*EXP(-$L$4*(G400/$L$10-1))+6*$L$6*EXP(-$L$4*(SQRT(2)*G400/$L$10-1))+24*$L$6*EXP(-$L$4*(SQRT(3)*G400/$L$10-1))+12*$L$6*EXP(-$L$4*(SQRT(4)*G400/$L$10-1))+8*$L$6*EXP(-$L$4*(SQRT(6)*G400/$L$10-1))-SQRT($L$9*$L$7^2*EXP(-2*$L$5*(G400/$L$10-1))+6*$L$7^2*EXP(-2*$L$5*(SQRT(2)*G400/$L$10-1))+24*$L$7^2*EXP(-2*$L$5*(SQRT(3)*G400/$L$10-1))+12*$L$7^2*EXP(-2*$L$5*(SQRT(4)*G400/$L$10-1))+8*$L$7^2*EXP(-2*$L$5*(SQRT(6)*G400/$L$10-1)))</f>
        <v>-7.5344601499669026E-2</v>
      </c>
      <c r="M400">
        <f t="shared" si="33"/>
        <v>-0.13755412751007701</v>
      </c>
      <c r="N400" s="13">
        <f t="shared" si="34"/>
        <v>2.7917379954686743E-4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 t="shared" si="31"/>
        <v>6.1489797225129932</v>
      </c>
      <c r="H401" s="10">
        <f t="shared" si="35"/>
        <v>-0.11926578184888155</v>
      </c>
      <c r="I401">
        <f t="shared" si="32"/>
        <v>-1.4311893821865787</v>
      </c>
      <c r="K401">
        <f>$L$9*$L$6*EXP(-$L$4*(G401/$L$10-1))+6*$L$6*EXP(-$L$4*(SQRT(2)*G401/$L$10-1))+24*$L$6*EXP(-$L$4*(SQRT(3)*G401/$L$10-1))+12*$L$6*EXP(-$L$4*(SQRT(4)*G401/$L$10-1))+8*$L$6*EXP(-$L$4*(SQRT(6)*G401/$L$10-1))-SQRT($L$9*$L$7^2*EXP(-2*$L$5*(G401/$L$10-1))+6*$L$7^2*EXP(-2*$L$5*(SQRT(2)*G401/$L$10-1))+24*$L$7^2*EXP(-2*$L$5*(SQRT(3)*G401/$L$10-1))+12*$L$7^2*EXP(-2*$L$5*(SQRT(4)*G401/$L$10-1))+8*$L$7^2*EXP(-2*$L$5*(SQRT(6)*G401/$L$10-1)))</f>
        <v>-7.4454189646730673E-2</v>
      </c>
      <c r="M401">
        <f t="shared" si="33"/>
        <v>-0.13598831769402325</v>
      </c>
      <c r="N401" s="13">
        <f t="shared" si="34"/>
        <v>2.7964320509204913E-4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 t="shared" si="31"/>
        <v>6.1597601796045796</v>
      </c>
      <c r="H402" s="10">
        <f t="shared" si="35"/>
        <v>-0.11770529590162274</v>
      </c>
      <c r="I402">
        <f t="shared" si="32"/>
        <v>-1.4124635508194729</v>
      </c>
      <c r="K402">
        <f>$L$9*$L$6*EXP(-$L$4*(G402/$L$10-1))+6*$L$6*EXP(-$L$4*(SQRT(2)*G402/$L$10-1))+24*$L$6*EXP(-$L$4*(SQRT(3)*G402/$L$10-1))+12*$L$6*EXP(-$L$4*(SQRT(4)*G402/$L$10-1))+8*$L$6*EXP(-$L$4*(SQRT(6)*G402/$L$10-1))-SQRT($L$9*$L$7^2*EXP(-2*$L$5*(G402/$L$10-1))+6*$L$7^2*EXP(-2*$L$5*(SQRT(2)*G402/$L$10-1))+24*$L$7^2*EXP(-2*$L$5*(SQRT(3)*G402/$L$10-1))+12*$L$7^2*EXP(-2*$L$5*(SQRT(4)*G402/$L$10-1))+8*$L$7^2*EXP(-2*$L$5*(SQRT(6)*G402/$L$10-1)))</f>
        <v>-7.3574308019603976E-2</v>
      </c>
      <c r="M402">
        <f t="shared" si="33"/>
        <v>-0.13444033198084382</v>
      </c>
      <c r="N402" s="13">
        <f t="shared" si="34"/>
        <v>2.8006143257283136E-4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 t="shared" si="31"/>
        <v>6.170540636696165</v>
      </c>
      <c r="H403" s="10">
        <f t="shared" si="35"/>
        <v>-0.11616395693357633</v>
      </c>
      <c r="I403">
        <f t="shared" si="32"/>
        <v>-1.3939674832029159</v>
      </c>
      <c r="K403">
        <f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-7.2704831920201926E-2</v>
      </c>
      <c r="M403">
        <f t="shared" si="33"/>
        <v>-0.13290996764603147</v>
      </c>
      <c r="N403" s="13">
        <f t="shared" si="34"/>
        <v>2.8042887478166236E-4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 t="shared" ref="G404:G469" si="37">$E$11*(D404/$E$12+1)</f>
        <v>6.1813210937877514</v>
      </c>
      <c r="H404" s="10">
        <f t="shared" si="35"/>
        <v>-0.1146415492291577</v>
      </c>
      <c r="I404">
        <f t="shared" ref="I404:I467" si="38">H404*$E$6</f>
        <v>-1.3756985907498924</v>
      </c>
      <c r="K404">
        <f>$L$9*$L$6*EXP(-$L$4*(G404/$L$10-1))+6*$L$6*EXP(-$L$4*(SQRT(2)*G404/$L$10-1))+24*$L$6*EXP(-$L$4*(SQRT(3)*G404/$L$10-1))+12*$L$6*EXP(-$L$4*(SQRT(4)*G404/$L$10-1))+8*$L$6*EXP(-$L$4*(SQRT(6)*G404/$L$10-1))-SQRT($L$9*$L$7^2*EXP(-2*$L$5*(G404/$L$10-1))+6*$L$7^2*EXP(-2*$L$5*(SQRT(2)*G404/$L$10-1))+24*$L$7^2*EXP(-2*$L$5*(SQRT(3)*G404/$L$10-1))+12*$L$7^2*EXP(-2*$L$5*(SQRT(4)*G404/$L$10-1))+8*$L$7^2*EXP(-2*$L$5*(SQRT(6)*G404/$L$10-1)))</f>
        <v>-7.1845638130722242E-2</v>
      </c>
      <c r="M404">
        <f t="shared" ref="M404:M467" si="39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-0.13139702426135122</v>
      </c>
      <c r="N404" s="13">
        <f t="shared" ref="N404:N467" si="40">(M404-H404)^2*O404</f>
        <v>2.8074594355446036E-4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 t="shared" si="37"/>
        <v>6.1921015508793387</v>
      </c>
      <c r="H405" s="10">
        <f t="shared" ref="H405:H469" si="41">-(-$B$4)*(1+D405+$E$5*D405^3)*EXP(-D405)</f>
        <v>-0.11313785924091908</v>
      </c>
      <c r="I405">
        <f t="shared" si="38"/>
        <v>-1.3576543108910291</v>
      </c>
      <c r="K405">
        <f>$L$9*$L$6*EXP(-$L$4*(G405/$L$10-1))+6*$L$6*EXP(-$L$4*(SQRT(2)*G405/$L$10-1))+24*$L$6*EXP(-$L$4*(SQRT(3)*G405/$L$10-1))+12*$L$6*EXP(-$L$4*(SQRT(4)*G405/$L$10-1))+8*$L$6*EXP(-$L$4*(SQRT(6)*G405/$L$10-1))-SQRT($L$9*$L$7^2*EXP(-2*$L$5*(G405/$L$10-1))+6*$L$7^2*EXP(-2*$L$5*(SQRT(2)*G405/$L$10-1))+24*$L$7^2*EXP(-2*$L$5*(SQRT(3)*G405/$L$10-1))+12*$L$7^2*EXP(-2*$L$5*(SQRT(4)*G405/$L$10-1))+8*$L$7^2*EXP(-2*$L$5*(SQRT(6)*G405/$L$10-1)))</f>
        <v>-7.0996604895998169E-2</v>
      </c>
      <c r="M405">
        <f t="shared" si="39"/>
        <v>-0.12990130366922034</v>
      </c>
      <c r="N405" s="13">
        <f t="shared" si="40"/>
        <v>2.8101306910074448E-4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 t="shared" si="37"/>
        <v>6.2028820079709233</v>
      </c>
      <c r="H406" s="10">
        <f t="shared" si="41"/>
        <v>-0.11165267557058321</v>
      </c>
      <c r="I406">
        <f t="shared" si="38"/>
        <v>-1.3398321068469985</v>
      </c>
      <c r="K406">
        <f>$L$9*$L$6*EXP(-$L$4*(G406/$L$10-1))+6*$L$6*EXP(-$L$4*(SQRT(2)*G406/$L$10-1))+24*$L$6*EXP(-$L$4*(SQRT(3)*G406/$L$10-1))+12*$L$6*EXP(-$L$4*(SQRT(4)*G406/$L$10-1))+8*$L$6*EXP(-$L$4*(SQRT(6)*G406/$L$10-1))-SQRT($L$9*$L$7^2*EXP(-2*$L$5*(G406/$L$10-1))+6*$L$7^2*EXP(-2*$L$5*(SQRT(2)*G406/$L$10-1))+24*$L$7^2*EXP(-2*$L$5*(SQRT(3)*G406/$L$10-1))+12*$L$7^2*EXP(-2*$L$5*(SQRT(4)*G406/$L$10-1))+8*$L$7^2*EXP(-2*$L$5*(SQRT(6)*G406/$L$10-1)))</f>
        <v>-7.0157611906061595E-2</v>
      </c>
      <c r="M406">
        <f t="shared" si="39"/>
        <v>-0.12842260995736196</v>
      </c>
      <c r="N406" s="13">
        <f t="shared" si="40"/>
        <v>2.8123069933686429E-4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 t="shared" si="37"/>
        <v>6.2136624650625096</v>
      </c>
      <c r="H407" s="10">
        <f t="shared" si="41"/>
        <v>-0.11018578895023408</v>
      </c>
      <c r="I407">
        <f t="shared" si="38"/>
        <v>-1.322229467402809</v>
      </c>
      <c r="K407">
        <f>$L$9*$L$6*EXP(-$L$4*(G407/$L$10-1))+6*$L$6*EXP(-$L$4*(SQRT(2)*G407/$L$10-1))+24*$L$6*EXP(-$L$4*(SQRT(3)*G407/$L$10-1))+12*$L$6*EXP(-$L$4*(SQRT(4)*G407/$L$10-1))+8*$L$6*EXP(-$L$4*(SQRT(6)*G407/$L$10-1))-SQRT($L$9*$L$7^2*EXP(-2*$L$5*(G407/$L$10-1))+6*$L$7^2*EXP(-2*$L$5*(SQRT(2)*G407/$L$10-1))+24*$L$7^2*EXP(-2*$L$5*(SQRT(3)*G407/$L$10-1))+12*$L$7^2*EXP(-2*$L$5*(SQRT(4)*G407/$L$10-1))+8*$L$7^2*EXP(-2*$L$5*(SQRT(6)*G407/$L$10-1)))</f>
        <v>-6.9328540278913761E-2</v>
      </c>
      <c r="M407">
        <f t="shared" si="39"/>
        <v>-0.12696074943372399</v>
      </c>
      <c r="N407" s="13">
        <f t="shared" si="40"/>
        <v>2.813992992226479E-4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 t="shared" si="37"/>
        <v>6.2244429221540969</v>
      </c>
      <c r="H408" s="10">
        <f t="shared" si="41"/>
        <v>-0.10873699222366323</v>
      </c>
      <c r="I408">
        <f t="shared" si="38"/>
        <v>-1.3048439066839588</v>
      </c>
      <c r="K408">
        <f>$L$9*$L$6*EXP(-$L$4*(G408/$L$10-1))+6*$L$6*EXP(-$L$4*(SQRT(2)*G408/$L$10-1))+24*$L$6*EXP(-$L$4*(SQRT(3)*G408/$L$10-1))+12*$L$6*EXP(-$L$4*(SQRT(4)*G408/$L$10-1))+8*$L$6*EXP(-$L$4*(SQRT(6)*G408/$L$10-1))-SQRT($L$9*$L$7^2*EXP(-2*$L$5*(G408/$L$10-1))+6*$L$7^2*EXP(-2*$L$5*(SQRT(2)*G408/$L$10-1))+24*$L$7^2*EXP(-2*$L$5*(SQRT(3)*G408/$L$10-1))+12*$L$7^2*EXP(-2*$L$5*(SQRT(4)*G408/$L$10-1))+8*$L$7^2*EXP(-2*$L$5*(SQRT(6)*G408/$L$10-1)))</f>
        <v>-6.8509272543505292E-2</v>
      </c>
      <c r="M408">
        <f t="shared" si="39"/>
        <v>-0.12551553060166842</v>
      </c>
      <c r="N408" s="13">
        <f t="shared" si="40"/>
        <v>2.815193501021931E-4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 t="shared" si="37"/>
        <v>6.2352233792456815</v>
      </c>
      <c r="H409" s="10">
        <f t="shared" si="41"/>
        <v>-0.10730608032786905</v>
      </c>
      <c r="I409">
        <f t="shared" si="38"/>
        <v>-1.2876729639344286</v>
      </c>
      <c r="K409">
        <f>$L$9*$L$6*EXP(-$L$4*(G409/$L$10-1))+6*$L$6*EXP(-$L$4*(SQRT(2)*G409/$L$10-1))+24*$L$6*EXP(-$L$4*(SQRT(3)*G409/$L$10-1))+12*$L$6*EXP(-$L$4*(SQRT(4)*G409/$L$10-1))+8*$L$6*EXP(-$L$4*(SQRT(6)*G409/$L$10-1))-SQRT($L$9*$L$7^2*EXP(-2*$L$5*(G409/$L$10-1))+6*$L$7^2*EXP(-2*$L$5*(SQRT(2)*G409/$L$10-1))+24*$L$7^2*EXP(-2*$L$5*(SQRT(3)*G409/$L$10-1))+12*$L$7^2*EXP(-2*$L$5*(SQRT(4)*G409/$L$10-1))+8*$L$7^2*EXP(-2*$L$5*(SQRT(6)*G409/$L$10-1)))</f>
        <v>-6.769969262291918E-2</v>
      </c>
      <c r="M409">
        <f t="shared" si="39"/>
        <v>-0.12408676413542252</v>
      </c>
      <c r="N409" s="13">
        <f t="shared" si="40"/>
        <v>2.815913490490873E-4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 t="shared" si="37"/>
        <v>6.2460038363372687</v>
      </c>
      <c r="H410" s="10">
        <f t="shared" si="41"/>
        <v>-0.10589285027470723</v>
      </c>
      <c r="I410">
        <f t="shared" si="38"/>
        <v>-1.2707142032964867</v>
      </c>
      <c r="K410">
        <f>$L$9*$L$6*EXP(-$L$4*(G410/$L$10-1))+6*$L$6*EXP(-$L$4*(SQRT(2)*G410/$L$10-1))+24*$L$6*EXP(-$L$4*(SQRT(3)*G410/$L$10-1))+12*$L$6*EXP(-$L$4*(SQRT(4)*G410/$L$10-1))+8*$L$6*EXP(-$L$4*(SQRT(6)*G410/$L$10-1))-SQRT($L$9*$L$7^2*EXP(-2*$L$5*(G410/$L$10-1))+6*$L$7^2*EXP(-2*$L$5*(SQRT(2)*G410/$L$10-1))+24*$L$7^2*EXP(-2*$L$5*(SQRT(3)*G410/$L$10-1))+12*$L$7^2*EXP(-2*$L$5*(SQRT(4)*G410/$L$10-1))+8*$L$7^2*EXP(-2*$L$5*(SQRT(6)*G410/$L$10-1)))</f>
        <v>-6.6899685817754642E-2</v>
      </c>
      <c r="M410">
        <f t="shared" si="39"/>
        <v>-0.12267426285579121</v>
      </c>
      <c r="N410" s="13">
        <f t="shared" si="40"/>
        <v>2.8161580821656375E-4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 t="shared" si="37"/>
        <v>6.2567842934288542</v>
      </c>
      <c r="H411" s="10">
        <f t="shared" si="41"/>
        <v>-0.10449710113269121</v>
      </c>
      <c r="I411">
        <f t="shared" si="38"/>
        <v>-1.2539652135922945</v>
      </c>
      <c r="K411">
        <f>$L$9*$L$6*EXP(-$L$4*(G411/$L$10-1))+6*$L$6*EXP(-$L$4*(SQRT(2)*G411/$L$10-1))+24*$L$6*EXP(-$L$4*(SQRT(3)*G411/$L$10-1))+12*$L$6*EXP(-$L$4*(SQRT(4)*G411/$L$10-1))+8*$L$6*EXP(-$L$4*(SQRT(6)*G411/$L$10-1))-SQRT($L$9*$L$7^2*EXP(-2*$L$5*(G411/$L$10-1))+6*$L$7^2*EXP(-2*$L$5*(SQRT(2)*G411/$L$10-1))+24*$L$7^2*EXP(-2*$L$5*(SQRT(3)*G411/$L$10-1))+12*$L$7^2*EXP(-2*$L$5*(SQRT(4)*G411/$L$10-1))+8*$L$7^2*EXP(-2*$L$5*(SQRT(6)*G411/$L$10-1)))</f>
        <v>-6.6109138789712973E-2</v>
      </c>
      <c r="M411">
        <f t="shared" si="39"/>
        <v>-0.12127784170613147</v>
      </c>
      <c r="N411" s="13">
        <f t="shared" si="40"/>
        <v>2.8159325419310402E-4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 t="shared" si="37"/>
        <v>6.2675647505204406</v>
      </c>
      <c r="H412" s="10">
        <f t="shared" si="41"/>
        <v>-0.10311863400893954</v>
      </c>
      <c r="I412">
        <f t="shared" si="38"/>
        <v>-1.2374236081072745</v>
      </c>
      <c r="K412">
        <f>$L$9*$L$6*EXP(-$L$4*(G412/$L$10-1))+6*$L$6*EXP(-$L$4*(SQRT(2)*G412/$L$10-1))+24*$L$6*EXP(-$L$4*(SQRT(3)*G412/$L$10-1))+12*$L$6*EXP(-$L$4*(SQRT(4)*G412/$L$10-1))+8*$L$6*EXP(-$L$4*(SQRT(6)*G412/$L$10-1))-SQRT($L$9*$L$7^2*EXP(-2*$L$5*(G412/$L$10-1))+6*$L$7^2*EXP(-2*$L$5*(SQRT(2)*G412/$L$10-1))+24*$L$7^2*EXP(-2*$L$5*(SQRT(3)*G412/$L$10-1))+12*$L$7^2*EXP(-2*$L$5*(SQRT(4)*G412/$L$10-1))+8*$L$7^2*EXP(-2*$L$5*(SQRT(6)*G412/$L$10-1)))</f>
        <v>-6.5327939545377745E-2</v>
      </c>
      <c r="M412">
        <f t="shared" si="39"/>
        <v>-0.11989731772858124</v>
      </c>
      <c r="N412" s="13">
        <f t="shared" si="40"/>
        <v>2.8152422736376932E-4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 t="shared" si="37"/>
        <v>6.278345207612027</v>
      </c>
      <c r="H413" s="10">
        <f t="shared" si="41"/>
        <v>-0.1017572520312699</v>
      </c>
      <c r="I413">
        <f t="shared" si="38"/>
        <v>-1.2210870243752387</v>
      </c>
      <c r="K413">
        <f>$L$9*$L$6*EXP(-$L$4*(G413/$L$10-1))+6*$L$6*EXP(-$L$4*(SQRT(2)*G413/$L$10-1))+24*$L$6*EXP(-$L$4*(SQRT(3)*G413/$L$10-1))+12*$L$6*EXP(-$L$4*(SQRT(4)*G413/$L$10-1))+8*$L$6*EXP(-$L$4*(SQRT(6)*G413/$L$10-1))-SQRT($L$9*$L$7^2*EXP(-2*$L$5*(G413/$L$10-1))+6*$L$7^2*EXP(-2*$L$5*(SQRT(2)*G413/$L$10-1))+24*$L$7^2*EXP(-2*$L$5*(SQRT(3)*G413/$L$10-1))+12*$L$7^2*EXP(-2*$L$5*(SQRT(4)*G413/$L$10-1))+8*$L$7^2*EXP(-2*$L$5*(SQRT(6)*G413/$L$10-1)))</f>
        <v>-6.4555977420191271E-2</v>
      </c>
      <c r="M413">
        <f t="shared" si="39"/>
        <v>-0.11853251004054473</v>
      </c>
      <c r="N413" s="13">
        <f t="shared" si="40"/>
        <v>2.8140928127773942E-4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 t="shared" si="37"/>
        <v>6.2891256647036125</v>
      </c>
      <c r="H414" s="10">
        <f t="shared" si="41"/>
        <v>-0.10041276033043632</v>
      </c>
      <c r="I414">
        <f t="shared" si="38"/>
        <v>-1.2049531239652358</v>
      </c>
      <c r="K414">
        <f>$L$9*$L$6*EXP(-$L$4*(G414/$L$10-1))+6*$L$6*EXP(-$L$4*(SQRT(2)*G414/$L$10-1))+24*$L$6*EXP(-$L$4*(SQRT(3)*G414/$L$10-1))+12*$L$6*EXP(-$L$4*(SQRT(4)*G414/$L$10-1))+8*$L$6*EXP(-$L$4*(SQRT(6)*G414/$L$10-1))-SQRT($L$9*$L$7^2*EXP(-2*$L$5*(G414/$L$10-1))+6*$L$7^2*EXP(-2*$L$5*(SQRT(2)*G414/$L$10-1))+24*$L$7^2*EXP(-2*$L$5*(SQRT(3)*G414/$L$10-1))+12*$L$7^2*EXP(-2*$L$5*(SQRT(4)*G414/$L$10-1))+8*$L$7^2*EXP(-2*$L$5*(SQRT(6)*G414/$L$10-1)))</f>
        <v>-6.3793143062622681E-2</v>
      </c>
      <c r="M414">
        <f t="shared" si="39"/>
        <v>-0.1171832398114297</v>
      </c>
      <c r="N414" s="13">
        <f t="shared" si="40"/>
        <v>2.8124898202241982E-4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 t="shared" si="37"/>
        <v>6.2999061217951988</v>
      </c>
      <c r="H415" s="10">
        <f t="shared" si="41"/>
        <v>-9.9084966022509768E-2</v>
      </c>
      <c r="I415">
        <f t="shared" si="38"/>
        <v>-1.1890195922701172</v>
      </c>
      <c r="K415">
        <f>$L$9*$L$6*EXP(-$L$4*(G415/$L$10-1))+6*$L$6*EXP(-$L$4*(SQRT(2)*G415/$L$10-1))+24*$L$6*EXP(-$L$4*(SQRT(3)*G415/$L$10-1))+12*$L$6*EXP(-$L$4*(SQRT(4)*G415/$L$10-1))+8*$L$6*EXP(-$L$4*(SQRT(6)*G415/$L$10-1))-SQRT($L$9*$L$7^2*EXP(-2*$L$5*(G415/$L$10-1))+6*$L$7^2*EXP(-2*$L$5*(SQRT(2)*G415/$L$10-1))+24*$L$7^2*EXP(-2*$L$5*(SQRT(3)*G415/$L$10-1))+12*$L$7^2*EXP(-2*$L$5*(SQRT(4)*G415/$L$10-1))+8*$L$7^2*EXP(-2*$L$5*(SQRT(6)*G415/$L$10-1)))</f>
        <v>-6.3039328418525872E-2</v>
      </c>
      <c r="M415">
        <f t="shared" si="39"/>
        <v>-0.11584933023963502</v>
      </c>
      <c r="N415" s="13">
        <f t="shared" si="40"/>
        <v>2.8104390760442957E-4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 t="shared" si="37"/>
        <v>6.3106865788867843</v>
      </c>
      <c r="H416" s="10">
        <f t="shared" si="41"/>
        <v>-9.7773678191398358E-2</v>
      </c>
      <c r="I416">
        <f t="shared" si="38"/>
        <v>-1.1732841382967802</v>
      </c>
      <c r="K416">
        <f>$L$9*$L$6*EXP(-$L$4*(G416/$L$10-1))+6*$L$6*EXP(-$L$4*(SQRT(2)*G416/$L$10-1))+24*$L$6*EXP(-$L$4*(SQRT(3)*G416/$L$10-1))+12*$L$6*EXP(-$L$4*(SQRT(4)*G416/$L$10-1))+8*$L$6*EXP(-$L$4*(SQRT(6)*G416/$L$10-1))-SQRT($L$9*$L$7^2*EXP(-2*$L$5*(G416/$L$10-1))+6*$L$7^2*EXP(-2*$L$5*(SQRT(2)*G416/$L$10-1))+24*$L$7^2*EXP(-2*$L$5*(SQRT(3)*G416/$L$10-1))+12*$L$7^2*EXP(-2*$L$5*(SQRT(4)*G416/$L$10-1))+8*$L$7^2*EXP(-2*$L$5*(SQRT(6)*G416/$L$10-1)))</f>
        <v>-6.2294426715685455E-2</v>
      </c>
      <c r="M416">
        <f t="shared" si="39"/>
        <v>-0.1145306065297861</v>
      </c>
      <c r="N416" s="13">
        <f t="shared" si="40"/>
        <v>2.8079464733786209E-4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 t="shared" si="37"/>
        <v>6.3214670359783707</v>
      </c>
      <c r="H417" s="10">
        <f t="shared" si="41"/>
        <v>-9.6478707871507793E-2</v>
      </c>
      <c r="I417">
        <f t="shared" si="38"/>
        <v>-1.1577444944580935</v>
      </c>
      <c r="K417">
        <f>$L$9*$L$6*EXP(-$L$4*(G417/$L$10-1))+6*$L$6*EXP(-$L$4*(SQRT(2)*G417/$L$10-1))+24*$L$6*EXP(-$L$4*(SQRT(3)*G417/$L$10-1))+12*$L$6*EXP(-$L$4*(SQRT(4)*G417/$L$10-1))+8*$L$6*EXP(-$L$4*(SQRT(6)*G417/$L$10-1))-SQRT($L$9*$L$7^2*EXP(-2*$L$5*(G417/$L$10-1))+6*$L$7^2*EXP(-2*$L$5*(SQRT(2)*G417/$L$10-1))+24*$L$7^2*EXP(-2*$L$5*(SQRT(3)*G417/$L$10-1))+12*$L$7^2*EXP(-2*$L$5*(SQRT(4)*G417/$L$10-1))+8*$L$7^2*EXP(-2*$L$5*(SQRT(6)*G417/$L$10-1)))</f>
        <v>-6.1558332448547498E-2</v>
      </c>
      <c r="M417">
        <f t="shared" si="39"/>
        <v>-0.1132268958702158</v>
      </c>
      <c r="N417" s="13">
        <f t="shared" si="40"/>
        <v>2.8050180124006676E-4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 t="shared" si="37"/>
        <v>6.332247493069957</v>
      </c>
      <c r="H418" s="10">
        <f t="shared" si="41"/>
        <v>-9.5199868030538384E-2</v>
      </c>
      <c r="I418">
        <f t="shared" si="38"/>
        <v>-1.1423984163664607</v>
      </c>
      <c r="K418">
        <f>$L$9*$L$6*EXP(-$L$4*(G418/$L$10-1))+6*$L$6*EXP(-$L$4*(SQRT(2)*G418/$L$10-1))+24*$L$6*EXP(-$L$4*(SQRT(3)*G418/$L$10-1))+12*$L$6*EXP(-$L$4*(SQRT(4)*G418/$L$10-1))+8*$L$6*EXP(-$L$4*(SQRT(6)*G418/$L$10-1))-SQRT($L$9*$L$7^2*EXP(-2*$L$5*(G418/$L$10-1))+6*$L$7^2*EXP(-2*$L$5*(SQRT(2)*G418/$L$10-1))+24*$L$7^2*EXP(-2*$L$5*(SQRT(3)*G418/$L$10-1))+12*$L$7^2*EXP(-2*$L$5*(SQRT(4)*G418/$L$10-1))+8*$L$7^2*EXP(-2*$L$5*(SQRT(6)*G418/$L$10-1)))</f>
        <v>-6.083094136313396E-2</v>
      </c>
      <c r="M418">
        <f t="shared" si="39"/>
        <v>-0.11193802741068896</v>
      </c>
      <c r="N418" s="13">
        <f t="shared" si="40"/>
        <v>2.8016597943532286E-4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 t="shared" si="37"/>
        <v>6.3430279501615425</v>
      </c>
      <c r="H419" s="10">
        <f t="shared" si="41"/>
        <v>-9.3936973552418548E-2</v>
      </c>
      <c r="I419">
        <f t="shared" si="38"/>
        <v>-1.1272436826290226</v>
      </c>
      <c r="K419">
        <f>$L$9*$L$6*EXP(-$L$4*(G419/$L$10-1))+6*$L$6*EXP(-$L$4*(SQRT(2)*G419/$L$10-1))+24*$L$6*EXP(-$L$4*(SQRT(3)*G419/$L$10-1))+12*$L$6*EXP(-$L$4*(SQRT(4)*G419/$L$10-1))+8*$L$6*EXP(-$L$4*(SQRT(6)*G419/$L$10-1))-SQRT($L$9*$L$7^2*EXP(-2*$L$5*(G419/$L$10-1))+6*$L$7^2*EXP(-2*$L$5*(SQRT(2)*G419/$L$10-1))+24*$L$7^2*EXP(-2*$L$5*(SQRT(3)*G419/$L$10-1))+12*$L$7^2*EXP(-2*$L$5*(SQRT(4)*G419/$L$10-1))+8*$L$7^2*EXP(-2*$L$5*(SQRT(6)*G419/$L$10-1)))</f>
        <v>-6.0112150442137441E-2</v>
      </c>
      <c r="M419">
        <f t="shared" si="39"/>
        <v>-0.11066383224036755</v>
      </c>
      <c r="N419" s="13">
        <f t="shared" si="40"/>
        <v>2.7978780156661499E-4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 t="shared" si="37"/>
        <v>6.3538084072531289</v>
      </c>
      <c r="H420" s="10">
        <f t="shared" si="41"/>
        <v>-9.268984122037234E-2</v>
      </c>
      <c r="I420">
        <f t="shared" si="38"/>
        <v>-1.1122780946444681</v>
      </c>
      <c r="K420">
        <f>$L$9*$L$6*EXP(-$L$4*(G420/$L$10-1))+6*$L$6*EXP(-$L$4*(SQRT(2)*G420/$L$10-1))+24*$L$6*EXP(-$L$4*(SQRT(3)*G420/$L$10-1))+12*$L$6*EXP(-$L$4*(SQRT(4)*G420/$L$10-1))+8*$L$6*EXP(-$L$4*(SQRT(6)*G420/$L$10-1))-SQRT($L$9*$L$7^2*EXP(-2*$L$5*(G420/$L$10-1))+6*$L$7^2*EXP(-2*$L$5*(SQRT(2)*G420/$L$10-1))+24*$L$7^2*EXP(-2*$L$5*(SQRT(3)*G420/$L$10-1))+12*$L$7^2*EXP(-2*$L$5*(SQRT(4)*G420/$L$10-1))+8*$L$7^2*EXP(-2*$L$5*(SQRT(6)*G420/$L$10-1)))</f>
        <v>-5.9401857890195135E-2</v>
      </c>
      <c r="M420">
        <f t="shared" si="39"/>
        <v>-0.10940414336601507</v>
      </c>
      <c r="N420" s="13">
        <f t="shared" si="40"/>
        <v>2.7936789621583731E-4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 t="shared" si="37"/>
        <v>6.3645888643447153</v>
      </c>
      <c r="H421" s="10">
        <f t="shared" si="41"/>
        <v>-9.1458289700120474E-2</v>
      </c>
      <c r="I421">
        <f t="shared" si="38"/>
        <v>-1.0974994764014456</v>
      </c>
      <c r="K421">
        <f>$L$9*$L$6*EXP(-$L$4*(G421/$L$10-1))+6*$L$6*EXP(-$L$4*(SQRT(2)*G421/$L$10-1))+24*$L$6*EXP(-$L$4*(SQRT(3)*G421/$L$10-1))+12*$L$6*EXP(-$L$4*(SQRT(4)*G421/$L$10-1))+8*$L$6*EXP(-$L$4*(SQRT(6)*G421/$L$10-1))-SQRT($L$9*$L$7^2*EXP(-2*$L$5*(G421/$L$10-1))+6*$L$7^2*EXP(-2*$L$5*(SQRT(2)*G421/$L$10-1))+24*$L$7^2*EXP(-2*$L$5*(SQRT(3)*G421/$L$10-1))+12*$L$7^2*EXP(-2*$L$5*(SQRT(4)*G421/$L$10-1))+8*$L$7^2*EXP(-2*$L$5*(SQRT(6)*G421/$L$10-1)))</f>
        <v>-5.8699963119338956E-2</v>
      </c>
      <c r="M421">
        <f t="shared" si="39"/>
        <v>-0.10815879569043638</v>
      </c>
      <c r="N421" s="13">
        <f t="shared" si="40"/>
        <v>2.7890690033257736E-4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 t="shared" si="37"/>
        <v>6.3753693214363008</v>
      </c>
      <c r="H422" s="10">
        <f t="shared" si="41"/>
        <v>-9.0242139523212098E-2</v>
      </c>
      <c r="I422">
        <f t="shared" si="38"/>
        <v>-1.0829056742785452</v>
      </c>
      <c r="K422">
        <f>$L$9*$L$6*EXP(-$L$4*(G422/$L$10-1))+6*$L$6*EXP(-$L$4*(SQRT(2)*G422/$L$10-1))+24*$L$6*EXP(-$L$4*(SQRT(3)*G422/$L$10-1))+12*$L$6*EXP(-$L$4*(SQRT(4)*G422/$L$10-1))+8*$L$6*EXP(-$L$4*(SQRT(6)*G422/$L$10-1))-SQRT($L$9*$L$7^2*EXP(-2*$L$5*(G422/$L$10-1))+6*$L$7^2*EXP(-2*$L$5*(SQRT(2)*G422/$L$10-1))+24*$L$7^2*EXP(-2*$L$5*(SQRT(3)*G422/$L$10-1))+12*$L$7^2*EXP(-2*$L$5*(SQRT(4)*G422/$L$10-1))+8*$L$7^2*EXP(-2*$L$5*(SQRT(6)*G422/$L$10-1)))</f>
        <v>-5.8006366734620216E-2</v>
      </c>
      <c r="M422">
        <f t="shared" si="39"/>
        <v>-0.1069276259911533</v>
      </c>
      <c r="N422" s="13">
        <f t="shared" si="40"/>
        <v>2.7840545867184889E-4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 t="shared" si="37"/>
        <v>6.3861497785278871</v>
      </c>
      <c r="H423" s="10">
        <f t="shared" si="41"/>
        <v>-8.9041213070487291E-2</v>
      </c>
      <c r="I423">
        <f t="shared" si="38"/>
        <v>-1.0684945568458475</v>
      </c>
      <c r="K423">
        <f>$L$9*$L$6*EXP(-$L$4*(G423/$L$10-1))+6*$L$6*EXP(-$L$4*(SQRT(2)*G423/$L$10-1))+24*$L$6*EXP(-$L$4*(SQRT(3)*G423/$L$10-1))+12*$L$6*EXP(-$L$4*(SQRT(4)*G423/$L$10-1))+8*$L$6*EXP(-$L$4*(SQRT(6)*G423/$L$10-1))-SQRT($L$9*$L$7^2*EXP(-2*$L$5*(G423/$L$10-1))+6*$L$7^2*EXP(-2*$L$5*(SQRT(2)*G423/$L$10-1))+24*$L$7^2*EXP(-2*$L$5*(SQRT(3)*G423/$L$10-1))+12*$L$7^2*EXP(-2*$L$5*(SQRT(4)*G423/$L$10-1))+8*$L$7^2*EXP(-2*$L$5*(SQRT(6)*G423/$L$10-1)))</f>
        <v>-5.7320970519906561E-2</v>
      </c>
      <c r="M423">
        <f t="shared" si="39"/>
        <v>-0.10571047289931099</v>
      </c>
      <c r="N423" s="13">
        <f t="shared" si="40"/>
        <v>2.7786422324083539E-4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 t="shared" si="37"/>
        <v>6.3969302356194726</v>
      </c>
      <c r="H424" s="10">
        <f t="shared" si="41"/>
        <v>-8.7855334555667783E-2</v>
      </c>
      <c r="I424">
        <f t="shared" si="38"/>
        <v>-1.0542640146680133</v>
      </c>
      <c r="K424">
        <f>$L$9*$L$6*EXP(-$L$4*(G424/$L$10-1))+6*$L$6*EXP(-$L$4*(SQRT(2)*G424/$L$10-1))+24*$L$6*EXP(-$L$4*(SQRT(3)*G424/$L$10-1))+12*$L$6*EXP(-$L$4*(SQRT(4)*G424/$L$10-1))+8*$L$6*EXP(-$L$4*(SQRT(6)*G424/$L$10-1))-SQRT($L$9*$L$7^2*EXP(-2*$L$5*(G424/$L$10-1))+6*$L$7^2*EXP(-2*$L$5*(SQRT(2)*G424/$L$10-1))+24*$L$7^2*EXP(-2*$L$5*(SQRT(3)*G424/$L$10-1))+12*$L$7^2*EXP(-2*$L$5*(SQRT(4)*G424/$L$10-1))+8*$L$7^2*EXP(-2*$L$5*(SQRT(6)*G424/$L$10-1)))</f>
        <v>-5.6643677423849036E-2</v>
      </c>
      <c r="M424">
        <f t="shared" si="39"/>
        <v>-0.10450717687881432</v>
      </c>
      <c r="N424" s="13">
        <f t="shared" si="40"/>
        <v>2.7728385275493429E-4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 t="shared" si="37"/>
        <v>6.407710692711059</v>
      </c>
      <c r="H425" s="10">
        <f t="shared" si="41"/>
        <v>-8.6684330009075369E-2</v>
      </c>
      <c r="I425">
        <f t="shared" si="38"/>
        <v>-1.0402119601089044</v>
      </c>
      <c r="K425">
        <f>$L$9*$L$6*EXP(-$L$4*(G425/$L$10-1))+6*$L$6*EXP(-$L$4*(SQRT(2)*G425/$L$10-1))+24*$L$6*EXP(-$L$4*(SQRT(3)*G425/$L$10-1))+12*$L$6*EXP(-$L$4*(SQRT(4)*G425/$L$10-1))+8*$L$6*EXP(-$L$4*(SQRT(6)*G425/$L$10-1))-SQRT($L$9*$L$7^2*EXP(-2*$L$5*(G425/$L$10-1))+6*$L$7^2*EXP(-2*$L$5*(SQRT(2)*G425/$L$10-1))+24*$L$7^2*EXP(-2*$L$5*(SQRT(3)*G425/$L$10-1))+12*$L$7^2*EXP(-2*$L$5*(SQRT(4)*G425/$L$10-1))+8*$L$7^2*EXP(-2*$L$5*(SQRT(6)*G425/$L$10-1)))</f>
        <v>-5.5974391546017438E-2</v>
      </c>
      <c r="M425">
        <f t="shared" si="39"/>
        <v>-0.10331758020569215</v>
      </c>
      <c r="N425" s="13">
        <f t="shared" si="40"/>
        <v>2.7666501210325215E-4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 t="shared" si="37"/>
        <v>6.4184911498026462</v>
      </c>
      <c r="H426" s="10">
        <f t="shared" si="41"/>
        <v>-8.5528027261475903E-2</v>
      </c>
      <c r="I426">
        <f t="shared" si="38"/>
        <v>-1.0263363271377108</v>
      </c>
      <c r="K426">
        <f>$L$9*$L$6*EXP(-$L$4*(G426/$L$10-1))+6*$L$6*EXP(-$L$4*(SQRT(2)*G426/$L$10-1))+24*$L$6*EXP(-$L$4*(SQRT(3)*G426/$L$10-1))+12*$L$6*EXP(-$L$4*(SQRT(4)*G426/$L$10-1))+8*$L$6*EXP(-$L$4*(SQRT(6)*G426/$L$10-1))-SQRT($L$9*$L$7^2*EXP(-2*$L$5*(G426/$L$10-1))+6*$L$7^2*EXP(-2*$L$5*(SQRT(2)*G426/$L$10-1))+24*$L$7^2*EXP(-2*$L$5*(SQRT(3)*G426/$L$10-1))+12*$L$7^2*EXP(-2*$L$5*(SQRT(4)*G426/$L$10-1))+8*$L$7^2*EXP(-2*$L$5*(SQRT(6)*G426/$L$10-1)))</f>
        <v>-5.5313018123201552E-2</v>
      </c>
      <c r="M426">
        <f t="shared" si="39"/>
        <v>-0.10214152694768637</v>
      </c>
      <c r="N426" s="13">
        <f t="shared" si="40"/>
        <v>2.7600837182371527E-4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 t="shared" si="37"/>
        <v>6.4292716068942308</v>
      </c>
      <c r="H427" s="10">
        <f t="shared" si="41"/>
        <v>-8.4386255928048506E-2</v>
      </c>
      <c r="I427">
        <f t="shared" si="38"/>
        <v>-1.0126350711365821</v>
      </c>
      <c r="K427">
        <f>$L$9*$L$6*EXP(-$L$4*(G427/$L$10-1))+6*$L$6*EXP(-$L$4*(SQRT(2)*G427/$L$10-1))+24*$L$6*EXP(-$L$4*(SQRT(3)*G427/$L$10-1))+12*$L$6*EXP(-$L$4*(SQRT(4)*G427/$L$10-1))+8*$L$6*EXP(-$L$4*(SQRT(6)*G427/$L$10-1))-SQRT($L$9*$L$7^2*EXP(-2*$L$5*(G427/$L$10-1))+6*$L$7^2*EXP(-2*$L$5*(SQRT(2)*G427/$L$10-1))+24*$L$7^2*EXP(-2*$L$5*(SQRT(3)*G427/$L$10-1))+12*$L$7^2*EXP(-2*$L$5*(SQRT(4)*G427/$L$10-1))+8*$L$7^2*EXP(-2*$L$5*(SQRT(6)*G427/$L$10-1)))</f>
        <v>-5.4659463515876965E-2</v>
      </c>
      <c r="M427">
        <f t="shared" si="39"/>
        <v>-0.10097886294406486</v>
      </c>
      <c r="N427" s="13">
        <f t="shared" si="40"/>
        <v>2.7531460758795502E-4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 t="shared" si="37"/>
        <v>6.4400520639858181</v>
      </c>
      <c r="H428" s="10">
        <f t="shared" si="41"/>
        <v>-8.32588473924777E-2</v>
      </c>
      <c r="I428">
        <f t="shared" si="38"/>
        <v>-0.99910616870973246</v>
      </c>
      <c r="K428">
        <f>$L$9*$L$6*EXP(-$L$4*(G428/$L$10-1))+6*$L$6*EXP(-$L$4*(SQRT(2)*G428/$L$10-1))+24*$L$6*EXP(-$L$4*(SQRT(3)*G428/$L$10-1))+12*$L$6*EXP(-$L$4*(SQRT(4)*G428/$L$10-1))+8*$L$6*EXP(-$L$4*(SQRT(6)*G428/$L$10-1))-SQRT($L$9*$L$7^2*EXP(-2*$L$5*(G428/$L$10-1))+6*$L$7^2*EXP(-2*$L$5*(SQRT(2)*G428/$L$10-1))+24*$L$7^2*EXP(-2*$L$5*(SQRT(3)*G428/$L$10-1))+12*$L$7^2*EXP(-2*$L$5*(SQRT(4)*G428/$L$10-1))+8*$L$7^2*EXP(-2*$L$5*(SQRT(6)*G428/$L$10-1)))</f>
        <v>-5.4013635194831856E-2</v>
      </c>
      <c r="M428">
        <f t="shared" si="39"/>
        <v>-9.9829435785653745E-2</v>
      </c>
      <c r="N428" s="13">
        <f t="shared" si="40"/>
        <v>2.7458439969606062E-4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 t="shared" si="37"/>
        <v>6.4508325210774045</v>
      </c>
      <c r="H429" s="10">
        <f t="shared" si="41"/>
        <v>-8.2145634791168334E-2</v>
      </c>
      <c r="I429">
        <f t="shared" si="38"/>
        <v>-0.98574761749402007</v>
      </c>
      <c r="K429">
        <f>$L$9*$L$6*EXP(-$L$4*(G429/$L$10-1))+6*$L$6*EXP(-$L$4*(SQRT(2)*G429/$L$10-1))+24*$L$6*EXP(-$L$4*(SQRT(3)*G429/$L$10-1))+12*$L$6*EXP(-$L$4*(SQRT(4)*G429/$L$10-1))+8*$L$6*EXP(-$L$4*(SQRT(6)*G429/$L$10-1))-SQRT($L$9*$L$7^2*EXP(-2*$L$5*(G429/$L$10-1))+6*$L$7^2*EXP(-2*$L$5*(SQRT(2)*G429/$L$10-1))+24*$L$7^2*EXP(-2*$L$5*(SQRT(3)*G429/$L$10-1))+12*$L$7^2*EXP(-2*$L$5*(SQRT(4)*G429/$L$10-1))+8*$L$7^2*EXP(-2*$L$5*(SQRT(6)*G429/$L$10-1)))</f>
        <v>-5.3375441727955851E-2</v>
      </c>
      <c r="M429">
        <f t="shared" si="39"/>
        <v>-9.8693094795090863E-2</v>
      </c>
      <c r="N429" s="13">
        <f t="shared" si="40"/>
        <v>2.7381843258141578E-4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 t="shared" si="37"/>
        <v>6.4616129781689899</v>
      </c>
      <c r="H430" s="10">
        <f t="shared" si="41"/>
        <v>-8.1046452997580759E-2</v>
      </c>
      <c r="I430">
        <f t="shared" si="38"/>
        <v>-0.97255743597096911</v>
      </c>
      <c r="K430">
        <f>$L$9*$L$6*EXP(-$L$4*(G430/$L$10-1))+6*$L$6*EXP(-$L$4*(SQRT(2)*G430/$L$10-1))+24*$L$6*EXP(-$L$4*(SQRT(3)*G430/$L$10-1))+12*$L$6*EXP(-$L$4*(SQRT(4)*G430/$L$10-1))+8*$L$6*EXP(-$L$4*(SQRT(6)*G430/$L$10-1))-SQRT($L$9*$L$7^2*EXP(-2*$L$5*(G430/$L$10-1))+6*$L$7^2*EXP(-2*$L$5*(SQRT(2)*G430/$L$10-1))+24*$L$7^2*EXP(-2*$L$5*(SQRT(3)*G430/$L$10-1))+12*$L$7^2*EXP(-2*$L$5*(SQRT(4)*G430/$L$10-1))+8*$L$7^2*EXP(-2*$L$5*(SQRT(6)*G430/$L$10-1)))</f>
        <v>-5.2744792767185009E-2</v>
      </c>
      <c r="M430">
        <f t="shared" si="39"/>
        <v>-9.756969100729336E-2</v>
      </c>
      <c r="N430" s="13">
        <f t="shared" si="40"/>
        <v>2.7301739432561125E-4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 t="shared" si="37"/>
        <v>6.4723934352605763</v>
      </c>
      <c r="H431" s="10">
        <f t="shared" si="41"/>
        <v>-7.9961138606686896E-2</v>
      </c>
      <c r="I431">
        <f t="shared" si="38"/>
        <v>-0.9595336632802427</v>
      </c>
      <c r="K431">
        <f>$L$9*$L$6*EXP(-$L$4*(G431/$L$10-1))+6*$L$6*EXP(-$L$4*(SQRT(2)*G431/$L$10-1))+24*$L$6*EXP(-$L$4*(SQRT(3)*G431/$L$10-1))+12*$L$6*EXP(-$L$4*(SQRT(4)*G431/$L$10-1))+8*$L$6*EXP(-$L$4*(SQRT(6)*G431/$L$10-1))-SQRT($L$9*$L$7^2*EXP(-2*$L$5*(G431/$L$10-1))+6*$L$7^2*EXP(-2*$L$5*(SQRT(2)*G431/$L$10-1))+24*$L$7^2*EXP(-2*$L$5*(SQRT(3)*G431/$L$10-1))+12*$L$7^2*EXP(-2*$L$5*(SQRT(4)*G431/$L$10-1))+8*$L$7^2*EXP(-2*$L$5*(SQRT(6)*G431/$L$10-1)))</f>
        <v>-5.2121599035604357E-2</v>
      </c>
      <c r="M431">
        <f t="shared" si="39"/>
        <v>-9.6459077150141112E-2</v>
      </c>
      <c r="N431" s="13">
        <f t="shared" si="40"/>
        <v>2.7218197618359221E-4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 t="shared" si="37"/>
        <v>6.4831738923521627</v>
      </c>
      <c r="H432" s="10">
        <f t="shared" si="41"/>
        <v>-7.888952991954383E-2</v>
      </c>
      <c r="I432">
        <f t="shared" si="38"/>
        <v>-0.9466743590345259</v>
      </c>
      <c r="K432">
        <f>$L$9*$L$6*EXP(-$L$4*(G432/$L$10-1))+6*$L$6*EXP(-$L$4*(SQRT(2)*G432/$L$10-1))+24*$L$6*EXP(-$L$4*(SQRT(3)*G432/$L$10-1))+12*$L$6*EXP(-$L$4*(SQRT(4)*G432/$L$10-1))+8*$L$6*EXP(-$L$4*(SQRT(6)*G432/$L$10-1))-SQRT($L$9*$L$7^2*EXP(-2*$L$5*(G432/$L$10-1))+6*$L$7^2*EXP(-2*$L$5*(SQRT(2)*G432/$L$10-1))+24*$L$7^2*EXP(-2*$L$5*(SQRT(3)*G432/$L$10-1))+12*$L$7^2*EXP(-2*$L$5*(SQRT(4)*G432/$L$10-1))+8*$L$7^2*EXP(-2*$L$5*(SQRT(6)*G432/$L$10-1)))</f>
        <v>-5.1505772314704712E-2</v>
      </c>
      <c r="M432">
        <f t="shared" si="39"/>
        <v>-9.5361107625372268E-2</v>
      </c>
      <c r="N432" s="13">
        <f t="shared" si="40"/>
        <v>2.7131287211914443E-4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 t="shared" si="37"/>
        <v>6.4939543494437482</v>
      </c>
      <c r="H433" s="10">
        <f t="shared" si="41"/>
        <v>-7.783146692798576E-2</v>
      </c>
      <c r="I433">
        <f t="shared" si="38"/>
        <v>-0.93397760313582912</v>
      </c>
      <c r="K433">
        <f>$L$9*$L$6*EXP(-$L$4*(G433/$L$10-1))+6*$L$6*EXP(-$L$4*(SQRT(2)*G433/$L$10-1))+24*$L$6*EXP(-$L$4*(SQRT(3)*G433/$L$10-1))+12*$L$6*EXP(-$L$4*(SQRT(4)*G433/$L$10-1))+8*$L$6*EXP(-$L$4*(SQRT(6)*G433/$L$10-1))-SQRT($L$9*$L$7^2*EXP(-2*$L$5*(G433/$L$10-1))+6*$L$7^2*EXP(-2*$L$5*(SQRT(2)*G433/$L$10-1))+24*$L$7^2*EXP(-2*$L$5*(SQRT(3)*G433/$L$10-1))+12*$L$7^2*EXP(-2*$L$5*(SQRT(4)*G433/$L$10-1))+8*$L$7^2*EXP(-2*$L$5*(SQRT(6)*G433/$L$10-1)))</f>
        <v>-5.0897225431791669E-2</v>
      </c>
      <c r="M433">
        <f t="shared" si="39"/>
        <v>-9.4275638489688507E-2</v>
      </c>
      <c r="N433" s="13">
        <f t="shared" si="40"/>
        <v>2.7041077835071337E-4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 t="shared" si="37"/>
        <v>6.5047348065353345</v>
      </c>
      <c r="H434" s="10">
        <f t="shared" si="41"/>
        <v>-7.6786791299432333E-2</v>
      </c>
      <c r="I434">
        <f t="shared" si="38"/>
        <v>-0.921441495593188</v>
      </c>
      <c r="K434">
        <f>$L$9*$L$6*EXP(-$L$4*(G434/$L$10-1))+6*$L$6*EXP(-$L$4*(SQRT(2)*G434/$L$10-1))+24*$L$6*EXP(-$L$4*(SQRT(3)*G434/$L$10-1))+12*$L$6*EXP(-$L$4*(SQRT(4)*G434/$L$10-1))+8*$L$6*EXP(-$L$4*(SQRT(6)*G434/$L$10-1))-SQRT($L$9*$L$7^2*EXP(-2*$L$5*(G434/$L$10-1))+6*$L$7^2*EXP(-2*$L$5*(SQRT(2)*G434/$L$10-1))+24*$L$7^2*EXP(-2*$L$5*(SQRT(3)*G434/$L$10-1))+12*$L$7^2*EXP(-2*$L$5*(SQRT(4)*G434/$L$10-1))+8*$L$7^2*EXP(-2*$L$5*(SQRT(6)*G434/$L$10-1)))</f>
        <v>-5.0295872247545545E-2</v>
      </c>
      <c r="M434">
        <f t="shared" si="39"/>
        <v>-9.3202527436068772E-2</v>
      </c>
      <c r="N434" s="13">
        <f t="shared" si="40"/>
        <v>2.694763929076714E-4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 t="shared" si="37"/>
        <v>6.5155152636269218</v>
      </c>
      <c r="H435" s="10">
        <f t="shared" si="41"/>
        <v>-7.5755346361811873E-2</v>
      </c>
      <c r="I435">
        <f t="shared" si="38"/>
        <v>-0.90906415634174254</v>
      </c>
      <c r="K435">
        <f>$L$9*$L$6*EXP(-$L$4*(G435/$L$10-1))+6*$L$6*EXP(-$L$4*(SQRT(2)*G435/$L$10-1))+24*$L$6*EXP(-$L$4*(SQRT(3)*G435/$L$10-1))+12*$L$6*EXP(-$L$4*(SQRT(4)*G435/$L$10-1))+8*$L$6*EXP(-$L$4*(SQRT(6)*G435/$L$10-1))-SQRT($L$9*$L$7^2*EXP(-2*$L$5*(G435/$L$10-1))+6*$L$7^2*EXP(-2*$L$5*(SQRT(2)*G435/$L$10-1))+24*$L$7^2*EXP(-2*$L$5*(SQRT(3)*G435/$L$10-1))+12*$L$7^2*EXP(-2*$L$5*(SQRT(4)*G435/$L$10-1))+8*$L$7^2*EXP(-2*$L$5*(SQRT(6)*G435/$L$10-1)))</f>
        <v>-4.9701627643730088E-2</v>
      </c>
      <c r="M435">
        <f t="shared" si="39"/>
        <v>-9.2141633775288695E-2</v>
      </c>
      <c r="N435" s="13">
        <f t="shared" si="40"/>
        <v>2.6851041519706891E-4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 t="shared" si="37"/>
        <v>6.5262957207185064</v>
      </c>
      <c r="H436" s="10">
        <f t="shared" si="41"/>
        <v>-7.4736977088599665E-2</v>
      </c>
      <c r="I436">
        <f t="shared" si="38"/>
        <v>-0.89684372506319598</v>
      </c>
      <c r="K436">
        <f>$L$9*$L$6*EXP(-$L$4*(G436/$L$10-1))+6*$L$6*EXP(-$L$4*(SQRT(2)*G436/$L$10-1))+24*$L$6*EXP(-$L$4*(SQRT(3)*G436/$L$10-1))+12*$L$6*EXP(-$L$4*(SQRT(4)*G436/$L$10-1))+8*$L$6*EXP(-$L$4*(SQRT(6)*G436/$L$10-1))-SQRT($L$9*$L$7^2*EXP(-2*$L$5*(G436/$L$10-1))+6*$L$7^2*EXP(-2*$L$5*(SQRT(2)*G436/$L$10-1))+24*$L$7^2*EXP(-2*$L$5*(SQRT(3)*G436/$L$10-1))+12*$L$7^2*EXP(-2*$L$5*(SQRT(4)*G436/$L$10-1))+8*$L$7^2*EXP(-2*$L$5*(SQRT(6)*G436/$L$10-1)))</f>
        <v>-4.9114407511048563E-2</v>
      </c>
      <c r="M436">
        <f t="shared" si="39"/>
        <v>-9.1092818417644397E-2</v>
      </c>
      <c r="N436" s="13">
        <f t="shared" si="40"/>
        <v>2.6751354558088774E-4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 t="shared" si="37"/>
        <v>6.5370761778100936</v>
      </c>
      <c r="H437" s="10">
        <f t="shared" si="41"/>
        <v>-7.3731530083968808E-2</v>
      </c>
      <c r="I437">
        <f t="shared" si="38"/>
        <v>-0.88477836100762564</v>
      </c>
      <c r="K437">
        <f>$L$9*$L$6*EXP(-$L$4*(G437/$L$10-1))+6*$L$6*EXP(-$L$4*(SQRT(2)*G437/$L$10-1))+24*$L$6*EXP(-$L$4*(SQRT(3)*G437/$L$10-1))+12*$L$6*EXP(-$L$4*(SQRT(4)*G437/$L$10-1))+8*$L$6*EXP(-$L$4*(SQRT(6)*G437/$L$10-1))-SQRT($L$9*$L$7^2*EXP(-2*$L$5*(G437/$L$10-1))+6*$L$7^2*EXP(-2*$L$5*(SQRT(2)*G437/$L$10-1))+24*$L$7^2*EXP(-2*$L$5*(SQRT(3)*G437/$L$10-1))+12*$L$7^2*EXP(-2*$L$5*(SQRT(4)*G437/$L$10-1))+8*$L$7^2*EXP(-2*$L$5*(SQRT(6)*G437/$L$10-1)))</f>
        <v>-4.8534128737144328E-2</v>
      </c>
      <c r="M437">
        <f t="shared" si="39"/>
        <v>-9.0055943854876891E-2</v>
      </c>
      <c r="N437" s="13">
        <f t="shared" si="40"/>
        <v>2.6648648496381349E-4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 t="shared" si="37"/>
        <v>6.54785663490168</v>
      </c>
      <c r="H438" s="10">
        <f t="shared" si="41"/>
        <v>-7.2738853568054124E-2</v>
      </c>
      <c r="I438">
        <f t="shared" si="38"/>
        <v>-0.87286624281664948</v>
      </c>
      <c r="K438">
        <f>$L$9*$L$6*EXP(-$L$4*(G438/$L$10-1))+6*$L$6*EXP(-$L$4*(SQRT(2)*G438/$L$10-1))+24*$L$6*EXP(-$L$4*(SQRT(3)*G438/$L$10-1))+12*$L$6*EXP(-$L$4*(SQRT(4)*G438/$L$10-1))+8*$L$6*EXP(-$L$4*(SQRT(6)*G438/$L$10-1))-SQRT($L$9*$L$7^2*EXP(-2*$L$5*(G438/$L$10-1))+6*$L$7^2*EXP(-2*$L$5*(SQRT(2)*G438/$L$10-1))+24*$L$7^2*EXP(-2*$L$5*(SQRT(3)*G438/$L$10-1))+12*$L$7^2*EXP(-2*$L$5*(SQRT(4)*G438/$L$10-1))+8*$L$7^2*EXP(-2*$L$5*(SQRT(6)*G438/$L$10-1)))</f>
        <v>-4.7960709194746244E-2</v>
      </c>
      <c r="M438">
        <f t="shared" si="39"/>
        <v>-8.903087414229803E-2</v>
      </c>
      <c r="N438" s="13">
        <f t="shared" si="40"/>
        <v>2.6542993439158675E-4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 t="shared" si="37"/>
        <v>6.5586370919932655</v>
      </c>
      <c r="H439" s="10">
        <f t="shared" si="41"/>
        <v>-7.1758797362326668E-2</v>
      </c>
      <c r="I439">
        <f t="shared" si="38"/>
        <v>-0.86110556834792007</v>
      </c>
      <c r="K439">
        <f>$L$9*$L$6*EXP(-$L$4*(G439/$L$10-1))+6*$L$6*EXP(-$L$4*(SQRT(2)*G439/$L$10-1))+24*$L$6*EXP(-$L$4*(SQRT(3)*G439/$L$10-1))+12*$L$6*EXP(-$L$4*(SQRT(4)*G439/$L$10-1))+8*$L$6*EXP(-$L$4*(SQRT(6)*G439/$L$10-1))-SQRT($L$9*$L$7^2*EXP(-2*$L$5*(G439/$L$10-1))+6*$L$7^2*EXP(-2*$L$5*(SQRT(2)*G439/$L$10-1))+24*$L$7^2*EXP(-2*$L$5*(SQRT(3)*G439/$L$10-1))+12*$L$7^2*EXP(-2*$L$5*(SQRT(4)*G439/$L$10-1))+8*$L$7^2*EXP(-2*$L$5*(SQRT(6)*G439/$L$10-1)))</f>
        <v>-4.7394067729954595E-2</v>
      </c>
      <c r="M439">
        <f t="shared" si="39"/>
        <v>-8.8017474881112501E-2</v>
      </c>
      <c r="N439" s="13">
        <f t="shared" si="40"/>
        <v>2.6434459465987187E-4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 t="shared" si="37"/>
        <v>6.5694175490848519</v>
      </c>
      <c r="H440" s="10">
        <f t="shared" si="41"/>
        <v>-7.079121287507939E-2</v>
      </c>
      <c r="I440">
        <f t="shared" si="38"/>
        <v>-0.84949455450095268</v>
      </c>
      <c r="K440">
        <f>$L$9*$L$6*EXP(-$L$4*(G440/$L$10-1))+6*$L$6*EXP(-$L$4*(SQRT(2)*G440/$L$10-1))+24*$L$6*EXP(-$L$4*(SQRT(3)*G440/$L$10-1))+12*$L$6*EXP(-$L$4*(SQRT(4)*G440/$L$10-1))+8*$L$6*EXP(-$L$4*(SQRT(6)*G440/$L$10-1))-SQRT($L$9*$L$7^2*EXP(-2*$L$5*(G440/$L$10-1))+6*$L$7^2*EXP(-2*$L$5*(SQRT(2)*G440/$L$10-1))+24*$L$7^2*EXP(-2*$L$5*(SQRT(3)*G440/$L$10-1))+12*$L$7^2*EXP(-2*$L$5*(SQRT(4)*G440/$L$10-1))+8*$L$7^2*EXP(-2*$L$5*(SQRT(6)*G440/$L$10-1)))</f>
        <v>-4.6834124150667941E-2</v>
      </c>
      <c r="M440">
        <f t="shared" si="39"/>
        <v>-8.7015613200936398E-2</v>
      </c>
      <c r="N440" s="13">
        <f t="shared" si="40"/>
        <v>2.6323116593366899E-4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 t="shared" si="37"/>
        <v>6.5801980061764382</v>
      </c>
      <c r="H441" s="10">
        <f t="shared" si="41"/>
        <v>-6.9835953087021327E-2</v>
      </c>
      <c r="I441">
        <f t="shared" si="38"/>
        <v>-0.83803143704425587</v>
      </c>
      <c r="K441">
        <f>$L$9*$L$6*EXP(-$L$4*(G441/$L$10-1))+6*$L$6*EXP(-$L$4*(SQRT(2)*G441/$L$10-1))+24*$L$6*EXP(-$L$4*(SQRT(3)*G441/$L$10-1))+12*$L$6*EXP(-$L$4*(SQRT(4)*G441/$L$10-1))+8*$L$6*EXP(-$L$4*(SQRT(6)*G441/$L$10-1))-SQRT($L$9*$L$7^2*EXP(-2*$L$5*(G441/$L$10-1))+6*$L$7^2*EXP(-2*$L$5*(SQRT(2)*G441/$L$10-1))+24*$L$7^2*EXP(-2*$L$5*(SQRT(3)*G441/$L$10-1))+12*$L$7^2*EXP(-2*$L$5*(SQRT(4)*G441/$L$10-1))+8*$L$7^2*EXP(-2*$L$5*(SQRT(6)*G441/$L$10-1)))</f>
        <v>-4.628079921514807E-2</v>
      </c>
      <c r="M441">
        <f t="shared" si="39"/>
        <v>-8.6025157742509281E-2</v>
      </c>
      <c r="N441" s="13">
        <f t="shared" si="40"/>
        <v>2.6209034737727287E-4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 t="shared" si="37"/>
        <v>6.5909784632680237</v>
      </c>
      <c r="H442" s="10">
        <f t="shared" si="41"/>
        <v>-6.8892872536981301E-2</v>
      </c>
      <c r="I442">
        <f t="shared" si="38"/>
        <v>-0.82671447044377566</v>
      </c>
      <c r="K442">
        <f>$L$9*$L$6*EXP(-$L$4*(G442/$L$10-1))+6*$L$6*EXP(-$L$4*(SQRT(2)*G442/$L$10-1))+24*$L$6*EXP(-$L$4*(SQRT(3)*G442/$L$10-1))+12*$L$6*EXP(-$L$4*(SQRT(4)*G442/$L$10-1))+8*$L$6*EXP(-$L$4*(SQRT(6)*G442/$L$10-1))-SQRT($L$9*$L$7^2*EXP(-2*$L$5*(G442/$L$10-1))+6*$L$7^2*EXP(-2*$L$5*(SQRT(2)*G442/$L$10-1))+24*$L$7^2*EXP(-2*$L$5*(SQRT(3)*G442/$L$10-1))+12*$L$7^2*EXP(-2*$L$5*(SQRT(4)*G442/$L$10-1))+8*$L$7^2*EXP(-2*$L$5*(SQRT(6)*G442/$L$10-1)))</f>
        <v>-4.5734014620721776E-2</v>
      </c>
      <c r="M442">
        <f t="shared" si="39"/>
        <v>-8.5045978640597972E-2</v>
      </c>
      <c r="N442" s="13">
        <f t="shared" si="40"/>
        <v>2.6092283679469817E-4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 t="shared" si="37"/>
        <v>6.6017589203596101</v>
      </c>
      <c r="H443" s="10">
        <f t="shared" si="41"/>
        <v>-6.796182730771827E-2</v>
      </c>
      <c r="I443">
        <f t="shared" si="38"/>
        <v>-0.81554192769261924</v>
      </c>
      <c r="K443">
        <f>$L$9*$L$6*EXP(-$L$4*(G443/$L$10-1))+6*$L$6*EXP(-$L$4*(SQRT(2)*G443/$L$10-1))+24*$L$6*EXP(-$L$4*(SQRT(3)*G443/$L$10-1))+12*$L$6*EXP(-$L$4*(SQRT(4)*G443/$L$10-1))+8*$L$6*EXP(-$L$4*(SQRT(6)*G443/$L$10-1))-SQRT($L$9*$L$7^2*EXP(-2*$L$5*(G443/$L$10-1))+6*$L$7^2*EXP(-2*$L$5*(SQRT(2)*G443/$L$10-1))+24*$L$7^2*EXP(-2*$L$5*(SQRT(3)*G443/$L$10-1))+12*$L$7^2*EXP(-2*$L$5*(SQRT(4)*G443/$L$10-1))+8*$L$7^2*EXP(-2*$L$5*(SQRT(6)*G443/$L$10-1)))</f>
        <v>-4.5193692992617496E-2</v>
      </c>
      <c r="M443">
        <f t="shared" si="39"/>
        <v>-8.4077947507089787E-2</v>
      </c>
      <c r="N443" s="13">
        <f t="shared" si="40"/>
        <v>2.5972933028059063E-4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 t="shared" si="37"/>
        <v>6.6125393774511956</v>
      </c>
      <c r="H444" s="10">
        <f t="shared" si="41"/>
        <v>-6.7042675011839359E-2</v>
      </c>
      <c r="I444">
        <f t="shared" si="38"/>
        <v>-0.80451210014207231</v>
      </c>
      <c r="K444">
        <f>$L$9*$L$6*EXP(-$L$4*(G444/$L$10-1))+6*$L$6*EXP(-$L$4*(SQRT(2)*G444/$L$10-1))+24*$L$6*EXP(-$L$4*(SQRT(3)*G444/$L$10-1))+12*$L$6*EXP(-$L$4*(SQRT(4)*G444/$L$10-1))+8*$L$6*EXP(-$L$4*(SQRT(6)*G444/$L$10-1))-SQRT($L$9*$L$7^2*EXP(-2*$L$5*(G444/$L$10-1))+6*$L$7^2*EXP(-2*$L$5*(SQRT(2)*G444/$L$10-1))+24*$L$7^2*EXP(-2*$L$5*(SQRT(3)*G444/$L$10-1))+12*$L$7^2*EXP(-2*$L$5*(SQRT(4)*G444/$L$10-1))+8*$L$7^2*EXP(-2*$L$5*(SQRT(6)*G444/$L$10-1)))</f>
        <v>-4.4659757872935836E-2</v>
      </c>
      <c r="M444">
        <f t="shared" si="39"/>
        <v>-8.3120937414273927E-2</v>
      </c>
      <c r="N444" s="13">
        <f t="shared" si="40"/>
        <v>2.5851052188154101E-4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 t="shared" si="37"/>
        <v>6.6233198345427819</v>
      </c>
      <c r="H445" s="10">
        <f t="shared" si="41"/>
        <v>-6.6135274777822786E-2</v>
      </c>
      <c r="I445">
        <f t="shared" si="38"/>
        <v>-0.79362329733387349</v>
      </c>
      <c r="K445">
        <f>$L$9*$L$6*EXP(-$L$4*(G445/$L$10-1))+6*$L$6*EXP(-$L$4*(SQRT(2)*G445/$L$10-1))+24*$L$6*EXP(-$L$4*(SQRT(3)*G445/$L$10-1))+12*$L$6*EXP(-$L$4*(SQRT(4)*G445/$L$10-1))+8*$L$6*EXP(-$L$4*(SQRT(6)*G445/$L$10-1))-SQRT($L$9*$L$7^2*EXP(-2*$L$5*(G445/$L$10-1))+6*$L$7^2*EXP(-2*$L$5*(SQRT(2)*G445/$L$10-1))+24*$L$7^2*EXP(-2*$L$5*(SQRT(3)*G445/$L$10-1))+12*$L$7^2*EXP(-2*$L$5*(SQRT(4)*G445/$L$10-1))+8*$L$7^2*EXP(-2*$L$5*(SQRT(6)*G445/$L$10-1)))</f>
        <v>-4.4132133709751539E-2</v>
      </c>
      <c r="M445">
        <f t="shared" si="39"/>
        <v>-8.2174822878308185E-2</v>
      </c>
      <c r="N445" s="13">
        <f t="shared" si="40"/>
        <v>2.5726710326778477E-4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 t="shared" si="37"/>
        <v>6.6341002916343683</v>
      </c>
      <c r="H446" s="10">
        <f t="shared" si="41"/>
        <v>-6.5239487236146837E-2</v>
      </c>
      <c r="I446">
        <f t="shared" si="38"/>
        <v>-0.78287384683376204</v>
      </c>
      <c r="K446">
        <f>$L$9*$L$6*EXP(-$L$4*(G446/$L$10-1))+6*$L$6*EXP(-$L$4*(SQRT(2)*G446/$L$10-1))+24*$L$6*EXP(-$L$4*(SQRT(3)*G446/$L$10-1))+12*$L$6*EXP(-$L$4*(SQRT(4)*G446/$L$10-1))+8*$L$6*EXP(-$L$4*(SQRT(6)*G446/$L$10-1))-SQRT($L$9*$L$7^2*EXP(-2*$L$5*(G446/$L$10-1))+6*$L$7^2*EXP(-2*$L$5*(SQRT(2)*G446/$L$10-1))+24*$L$7^2*EXP(-2*$L$5*(SQRT(3)*G446/$L$10-1))+12*$L$7^2*EXP(-2*$L$5*(SQRT(4)*G446/$L$10-1))+8*$L$7^2*EXP(-2*$L$5*(SQRT(6)*G446/$L$10-1)))</f>
        <v>-4.3610745846345882E-2</v>
      </c>
      <c r="M446">
        <f t="shared" si="39"/>
        <v>-8.1239479842869972E-2</v>
      </c>
      <c r="N446" s="13">
        <f t="shared" si="40"/>
        <v>2.5599976341519496E-4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 t="shared" si="37"/>
        <v>6.6448807487259538</v>
      </c>
      <c r="H447" s="10">
        <f t="shared" si="41"/>
        <v>-6.4355174505522111E-2</v>
      </c>
      <c r="I447">
        <f t="shared" si="38"/>
        <v>-0.77226209406626534</v>
      </c>
      <c r="K447">
        <f>$L$9*$L$6*EXP(-$L$4*(G447/$L$10-1))+6*$L$6*EXP(-$L$4*(SQRT(2)*G447/$L$10-1))+24*$L$6*EXP(-$L$4*(SQRT(3)*G447/$L$10-1))+12*$L$6*EXP(-$L$4*(SQRT(4)*G447/$L$10-1))+8*$L$6*EXP(-$L$4*(SQRT(6)*G447/$L$10-1))-SQRT($L$9*$L$7^2*EXP(-2*$L$5*(G447/$L$10-1))+6*$L$7^2*EXP(-2*$L$5*(SQRT(2)*G447/$L$10-1))+24*$L$7^2*EXP(-2*$L$5*(SQRT(3)*G447/$L$10-1))+12*$L$7^2*EXP(-2*$L$5*(SQRT(4)*G447/$L$10-1))+8*$L$7^2*EXP(-2*$L$5*(SQRT(6)*G447/$L$10-1)))</f>
        <v>-4.3095520510567691E-2</v>
      </c>
      <c r="M447">
        <f t="shared" si="39"/>
        <v>-8.0314785662988955E-2</v>
      </c>
      <c r="N447" s="13">
        <f t="shared" si="40"/>
        <v>2.5470918829754015E-4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 t="shared" si="37"/>
        <v>6.6556612058175402</v>
      </c>
      <c r="H448" s="10">
        <f t="shared" si="41"/>
        <v>-6.3482200179228038E-2</v>
      </c>
      <c r="I448">
        <f t="shared" si="38"/>
        <v>-0.76178640215073645</v>
      </c>
      <c r="K448">
        <f>$L$9*$L$6*EXP(-$L$4*(G448/$L$10-1))+6*$L$6*EXP(-$L$4*(SQRT(2)*G448/$L$10-1))+24*$L$6*EXP(-$L$4*(SQRT(3)*G448/$L$10-1))+12*$L$6*EXP(-$L$4*(SQRT(4)*G448/$L$10-1))+8*$L$6*EXP(-$L$4*(SQRT(6)*G448/$L$10-1))-SQRT($L$9*$L$7^2*EXP(-2*$L$5*(G448/$L$10-1))+6*$L$7^2*EXP(-2*$L$5*(SQRT(2)*G448/$L$10-1))+24*$L$7^2*EXP(-2*$L$5*(SQRT(3)*G448/$L$10-1))+12*$L$7^2*EXP(-2*$L$5*(SQRT(4)*G448/$L$10-1))+8*$L$7^2*EXP(-2*$L$5*(SQRT(6)*G448/$L$10-1)))</f>
        <v>-4.2586384804321566E-2</v>
      </c>
      <c r="M448">
        <f t="shared" si="39"/>
        <v>-7.9400619089059571E-2</v>
      </c>
      <c r="N448" s="13">
        <f t="shared" si="40"/>
        <v>2.5339606058888214E-4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 t="shared" si="37"/>
        <v>6.6664416629091257</v>
      </c>
      <c r="H449" s="10">
        <f t="shared" si="41"/>
        <v>-6.2620429311551165E-2</v>
      </c>
      <c r="I449">
        <f t="shared" si="38"/>
        <v>-0.75144515173861404</v>
      </c>
      <c r="K449">
        <f>$L$9*$L$6*EXP(-$L$4*(G449/$L$10-1))+6*$L$6*EXP(-$L$4*(SQRT(2)*G449/$L$10-1))+24*$L$6*EXP(-$L$4*(SQRT(3)*G449/$L$10-1))+12*$L$6*EXP(-$L$4*(SQRT(4)*G449/$L$10-1))+8*$L$6*EXP(-$L$4*(SQRT(6)*G449/$L$10-1))-SQRT($L$9*$L$7^2*EXP(-2*$L$5*(G449/$L$10-1))+6*$L$7^2*EXP(-2*$L$5*(SQRT(2)*G449/$L$10-1))+24*$L$7^2*EXP(-2*$L$5*(SQRT(3)*G449/$L$10-1))+12*$L$7^2*EXP(-2*$L$5*(SQRT(4)*G449/$L$10-1))+8*$L$7^2*EXP(-2*$L$5*(SQRT(6)*G449/$L$10-1)))</f>
        <v>-4.2083266693181638E-2</v>
      </c>
      <c r="M449">
        <f t="shared" si="39"/>
        <v>-7.8496860251032474E-2</v>
      </c>
      <c r="N449" s="13">
        <f t="shared" si="40"/>
        <v>2.5206105937611935E-4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 t="shared" si="37"/>
        <v>6.677222120000712</v>
      </c>
      <c r="H450" s="10">
        <f t="shared" si="41"/>
        <v>-6.1769728404326138E-2</v>
      </c>
      <c r="I450">
        <f t="shared" si="38"/>
        <v>-0.7412367408519136</v>
      </c>
      <c r="K450">
        <f>$L$9*$L$6*EXP(-$L$4*(G450/$L$10-1))+6*$L$6*EXP(-$L$4*(SQRT(2)*G450/$L$10-1))+24*$L$6*EXP(-$L$4*(SQRT(3)*G450/$L$10-1))+12*$L$6*EXP(-$L$4*(SQRT(4)*G450/$L$10-1))+8*$L$6*EXP(-$L$4*(SQRT(6)*G450/$L$10-1))-SQRT($L$9*$L$7^2*EXP(-2*$L$5*(G450/$L$10-1))+6*$L$7^2*EXP(-2*$L$5*(SQRT(2)*G450/$L$10-1))+24*$L$7^2*EXP(-2*$L$5*(SQRT(3)*G450/$L$10-1))+12*$L$7^2*EXP(-2*$L$5*(SQRT(4)*G450/$L$10-1))+8*$L$7^2*EXP(-2*$L$5*(SQRT(6)*G450/$L$10-1)))</f>
        <v>-4.1586094996129454E-2</v>
      </c>
      <c r="M450">
        <f t="shared" si="39"/>
        <v>-7.7603390642781211E-2</v>
      </c>
      <c r="N450" s="13">
        <f t="shared" si="40"/>
        <v>2.5070485988147812E-4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 t="shared" si="37"/>
        <v>6.6880025770922984</v>
      </c>
      <c r="H451" s="10">
        <f t="shared" si="41"/>
        <v>-6.0929965393576924E-2</v>
      </c>
      <c r="I451">
        <f t="shared" si="38"/>
        <v>-0.73115958472292308</v>
      </c>
      <c r="K451">
        <f>$L$9*$L$6*EXP(-$L$4*(G451/$L$10-1))+6*$L$6*EXP(-$L$4*(SQRT(2)*G451/$L$10-1))+24*$L$6*EXP(-$L$4*(SQRT(3)*G451/$L$10-1))+12*$L$6*EXP(-$L$4*(SQRT(4)*G451/$L$10-1))+8*$L$6*EXP(-$L$4*(SQRT(6)*G451/$L$10-1))-SQRT($L$9*$L$7^2*EXP(-2*$L$5*(G451/$L$10-1))+6*$L$7^2*EXP(-2*$L$5*(SQRT(2)*G451/$L$10-1))+24*$L$7^2*EXP(-2*$L$5*(SQRT(3)*G451/$L$10-1))+12*$L$7^2*EXP(-2*$L$5*(SQRT(4)*G451/$L$10-1))+8*$L$7^2*EXP(-2*$L$5*(SQRT(6)*G451/$L$10-1)))</f>
        <v>-4.1094799375414243E-2</v>
      </c>
      <c r="M451">
        <f t="shared" si="39"/>
        <v>-7.6720093106644058E-2</v>
      </c>
      <c r="N451" s="13">
        <f t="shared" si="40"/>
        <v>2.4932813319497073E-4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 t="shared" si="37"/>
        <v>6.6987830341838839</v>
      </c>
      <c r="H452" s="10">
        <f t="shared" si="41"/>
        <v>-6.0101009636259181E-2</v>
      </c>
      <c r="I452">
        <f t="shared" si="38"/>
        <v>-0.72121211563511012</v>
      </c>
      <c r="K452">
        <f>$L$9*$L$6*EXP(-$L$4*(G452/$L$10-1))+6*$L$6*EXP(-$L$4*(SQRT(2)*G452/$L$10-1))+24*$L$6*EXP(-$L$4*(SQRT(3)*G452/$L$10-1))+12*$L$6*EXP(-$L$4*(SQRT(4)*G452/$L$10-1))+8*$L$6*EXP(-$L$4*(SQRT(6)*G452/$L$10-1))-SQRT($L$9*$L$7^2*EXP(-2*$L$5*(G452/$L$10-1))+6*$L$7^2*EXP(-2*$L$5*(SQRT(2)*G452/$L$10-1))+24*$L$7^2*EXP(-2*$L$5*(SQRT(3)*G452/$L$10-1))+12*$L$7^2*EXP(-2*$L$5*(SQRT(4)*G452/$L$10-1))+8*$L$7^2*EXP(-2*$L$5*(SQRT(6)*G452/$L$10-1)))</f>
        <v>-4.0609310326534719E-2</v>
      </c>
      <c r="M452">
        <f t="shared" si="39"/>
        <v>-7.5846851818138106E-2</v>
      </c>
      <c r="N452" s="13">
        <f t="shared" si="40"/>
        <v>2.4793154601663767E-4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 t="shared" si="37"/>
        <v>6.7095634912754702</v>
      </c>
      <c r="H453" s="10">
        <f t="shared" si="41"/>
        <v>-5.9282731897101495E-2</v>
      </c>
      <c r="I453">
        <f t="shared" si="38"/>
        <v>-0.711392782765218</v>
      </c>
      <c r="K453">
        <f>$L$9*$L$6*EXP(-$L$4*(G453/$L$10-1))+6*$L$6*EXP(-$L$4*(SQRT(2)*G453/$L$10-1))+24*$L$6*EXP(-$L$4*(SQRT(3)*G453/$L$10-1))+12*$L$6*EXP(-$L$4*(SQRT(4)*G453/$L$10-1))+8*$L$6*EXP(-$L$4*(SQRT(6)*G453/$L$10-1))-SQRT($L$9*$L$7^2*EXP(-2*$L$5*(G453/$L$10-1))+6*$L$7^2*EXP(-2*$L$5*(SQRT(2)*G453/$L$10-1))+24*$L$7^2*EXP(-2*$L$5*(SQRT(3)*G453/$L$10-1))+12*$L$7^2*EXP(-2*$L$5*(SQRT(4)*G453/$L$10-1))+8*$L$7^2*EXP(-2*$L$5*(SQRT(6)*G453/$L$10-1)))</f>
        <v>-4.0129559168340087E-2</v>
      </c>
      <c r="M453">
        <f t="shared" si="39"/>
        <v>-7.4983552270844134E-2</v>
      </c>
      <c r="N453" s="13">
        <f t="shared" si="40"/>
        <v>2.4651576040853192E-4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 t="shared" si="37"/>
        <v>6.7203439483670566</v>
      </c>
      <c r="H454" s="10">
        <f t="shared" si="41"/>
        <v>-5.8475004335546137E-2</v>
      </c>
      <c r="I454">
        <f t="shared" si="38"/>
        <v>-0.70170005202655361</v>
      </c>
      <c r="K454">
        <f>$L$9*$L$6*EXP(-$L$4*(G454/$L$10-1))+6*$L$6*EXP(-$L$4*(SQRT(2)*G454/$L$10-1))+24*$L$6*EXP(-$L$4*(SQRT(3)*G454/$L$10-1))+12*$L$6*EXP(-$L$4*(SQRT(4)*G454/$L$10-1))+8*$L$6*EXP(-$L$4*(SQRT(6)*G454/$L$10-1))-SQRT($L$9*$L$7^2*EXP(-2*$L$5*(G454/$L$10-1))+6*$L$7^2*EXP(-2*$L$5*(SQRT(2)*G454/$L$10-1))+24*$L$7^2*EXP(-2*$L$5*(SQRT(3)*G454/$L$10-1))+12*$L$7^2*EXP(-2*$L$5*(SQRT(4)*G454/$L$10-1))+8*$L$7^2*EXP(-2*$L$5*(SQRT(6)*G454/$L$10-1)))</f>
        <v>-3.9655478033249501E-2</v>
      </c>
      <c r="M454">
        <f t="shared" si="39"/>
        <v>-7.4130081261460493E-2</v>
      </c>
      <c r="N454" s="13">
        <f t="shared" si="40"/>
        <v>2.4508143355629608E-4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 t="shared" si="37"/>
        <v>6.731124405458643</v>
      </c>
      <c r="H455" s="10">
        <f t="shared" si="41"/>
        <v>-5.7677700492787497E-2</v>
      </c>
      <c r="I455">
        <f t="shared" si="38"/>
        <v>-0.69213240591344993</v>
      </c>
      <c r="K455">
        <f>$L$9*$L$6*EXP(-$L$4*(G455/$L$10-1))+6*$L$6*EXP(-$L$4*(SQRT(2)*G455/$L$10-1))+24*$L$6*EXP(-$L$4*(SQRT(3)*G455/$L$10-1))+12*$L$6*EXP(-$L$4*(SQRT(4)*G455/$L$10-1))+8*$L$6*EXP(-$L$4*(SQRT(6)*G455/$L$10-1))-SQRT($L$9*$L$7^2*EXP(-2*$L$5*(G455/$L$10-1))+6*$L$7^2*EXP(-2*$L$5*(SQRT(2)*G455/$L$10-1))+24*$L$7^2*EXP(-2*$L$5*(SQRT(3)*G455/$L$10-1))+12*$L$7^2*EXP(-2*$L$5*(SQRT(4)*G455/$L$10-1))+8*$L$7^2*EXP(-2*$L$5*(SQRT(6)*G455/$L$10-1)))</f>
        <v>-3.9186999857588188E-2</v>
      </c>
      <c r="M455">
        <f t="shared" si="39"/>
        <v>-7.3286326875023927E-2</v>
      </c>
      <c r="N455" s="13">
        <f t="shared" si="40"/>
        <v>2.4362921754024711E-4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 t="shared" si="37"/>
        <v>6.7419048625502294</v>
      </c>
      <c r="H456" s="10">
        <f t="shared" si="41"/>
        <v>-5.6890695278908464E-2</v>
      </c>
      <c r="I456">
        <f t="shared" si="38"/>
        <v>-0.68268834334690154</v>
      </c>
      <c r="K456">
        <f>$L$9*$L$6*EXP(-$L$4*(G456/$L$10-1))+6*$L$6*EXP(-$L$4*(SQRT(2)*G456/$L$10-1))+24*$L$6*EXP(-$L$4*(SQRT(3)*G456/$L$10-1))+12*$L$6*EXP(-$L$4*(SQRT(4)*G456/$L$10-1))+8*$L$6*EXP(-$L$4*(SQRT(6)*G456/$L$10-1))-SQRT($L$9*$L$7^2*EXP(-2*$L$5*(G456/$L$10-1))+6*$L$7^2*EXP(-2*$L$5*(SQRT(2)*G456/$L$10-1))+24*$L$7^2*EXP(-2*$L$5*(SQRT(3)*G456/$L$10-1))+12*$L$7^2*EXP(-2*$L$5*(SQRT(4)*G456/$L$10-1))+8*$L$7^2*EXP(-2*$L$5*(SQRT(6)*G456/$L$10-1)))</f>
        <v>-3.8724058372039141E-2</v>
      </c>
      <c r="M456">
        <f t="shared" si="39"/>
        <v>-7.2452178470296349E-2</v>
      </c>
      <c r="N456" s="13">
        <f t="shared" si="40"/>
        <v>2.4215975911584769E-4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 t="shared" si="37"/>
        <v>6.752685319641814</v>
      </c>
      <c r="H457" s="10">
        <f t="shared" si="41"/>
        <v>-5.6113864960113252E-2</v>
      </c>
      <c r="I457">
        <f t="shared" si="38"/>
        <v>-0.67336637952135903</v>
      </c>
      <c r="K457">
        <f>$L$9*$L$6*EXP(-$L$4*(G457/$L$10-1))+6*$L$6*EXP(-$L$4*(SQRT(2)*G457/$L$10-1))+24*$L$6*EXP(-$L$4*(SQRT(3)*G457/$L$10-1))+12*$L$6*EXP(-$L$4*(SQRT(4)*G457/$L$10-1))+8*$L$6*EXP(-$L$4*(SQRT(6)*G457/$L$10-1))-SQRT($L$9*$L$7^2*EXP(-2*$L$5*(G457/$L$10-1))+6*$L$7^2*EXP(-2*$L$5*(SQRT(2)*G457/$L$10-1))+24*$L$7^2*EXP(-2*$L$5*(SQRT(3)*G457/$L$10-1))+12*$L$7^2*EXP(-2*$L$5*(SQRT(4)*G457/$L$10-1))+8*$L$7^2*EXP(-2*$L$5*(SQRT(6)*G457/$L$10-1)))</f>
        <v>-3.8266588092208467E-2</v>
      </c>
      <c r="M457">
        <f t="shared" si="39"/>
        <v>-7.162752666531419E-2</v>
      </c>
      <c r="N457" s="13">
        <f t="shared" si="40"/>
        <v>2.4067369950341806E-4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 t="shared" si="37"/>
        <v>6.7634657767334012</v>
      </c>
      <c r="H458" s="10">
        <f t="shared" si="41"/>
        <v>-5.5347087146056587E-2</v>
      </c>
      <c r="I458">
        <f t="shared" si="38"/>
        <v>-0.6641650457526791</v>
      </c>
      <c r="K458">
        <f>$L$9*$L$6*EXP(-$L$4*(G458/$L$10-1))+6*$L$6*EXP(-$L$4*(SQRT(2)*G458/$L$10-1))+24*$L$6*EXP(-$L$4*(SQRT(3)*G458/$L$10-1))+12*$L$6*EXP(-$L$4*(SQRT(4)*G458/$L$10-1))+8*$L$6*EXP(-$L$4*(SQRT(6)*G458/$L$10-1))-SQRT($L$9*$L$7^2*EXP(-2*$L$5*(G458/$L$10-1))+6*$L$7^2*EXP(-2*$L$5*(SQRT(2)*G458/$L$10-1))+24*$L$7^2*EXP(-2*$L$5*(SQRT(3)*G458/$L$10-1))+12*$L$7^2*EXP(-2*$L$5*(SQRT(4)*G458/$L$10-1))+8*$L$7^2*EXP(-2*$L$5*(SQRT(6)*G458/$L$10-1)))</f>
        <v>-3.7814524309303515E-2</v>
      </c>
      <c r="M458">
        <f t="shared" si="39"/>
        <v>-7.0812263323100352E-2</v>
      </c>
      <c r="N458" s="13">
        <f t="shared" si="40"/>
        <v>2.3917167418700203E-4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 t="shared" si="37"/>
        <v>6.7742462338249876</v>
      </c>
      <c r="H459" s="10">
        <f t="shared" si="41"/>
        <v>-5.4590240777268526E-2</v>
      </c>
      <c r="I459">
        <f t="shared" si="38"/>
        <v>-0.65508288932722225</v>
      </c>
      <c r="K459">
        <f>$L$9*$L$6*EXP(-$L$4*(G459/$L$10-1))+6*$L$6*EXP(-$L$4*(SQRT(2)*G459/$L$10-1))+24*$L$6*EXP(-$L$4*(SQRT(3)*G459/$L$10-1))+12*$L$6*EXP(-$L$4*(SQRT(4)*G459/$L$10-1))+8*$L$6*EXP(-$L$4*(SQRT(6)*G459/$L$10-1))-SQRT($L$9*$L$7^2*EXP(-2*$L$5*(G459/$L$10-1))+6*$L$7^2*EXP(-2*$L$5*(SQRT(2)*G459/$L$10-1))+24*$L$7^2*EXP(-2*$L$5*(SQRT(3)*G459/$L$10-1))+12*$L$7^2*EXP(-2*$L$5*(SQRT(4)*G459/$L$10-1))+8*$L$7^2*EXP(-2*$L$5*(SQRT(6)*G459/$L$10-1)))</f>
        <v>-3.7367803080922558E-2</v>
      </c>
      <c r="M459">
        <f t="shared" si="39"/>
        <v>-7.0006281537536533E-2</v>
      </c>
      <c r="N459" s="13">
        <f t="shared" si="40"/>
        <v>2.376543127222446E-4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 t="shared" si="37"/>
        <v>6.785026690916574</v>
      </c>
      <c r="H460" s="10">
        <f t="shared" si="41"/>
        <v>-5.3843206112673729E-2</v>
      </c>
      <c r="I460">
        <f t="shared" si="38"/>
        <v>-0.64611847335208472</v>
      </c>
      <c r="K460">
        <f>$L$9*$L$6*EXP(-$L$4*(G460/$L$10-1))+6*$L$6*EXP(-$L$4*(SQRT(2)*G460/$L$10-1))+24*$L$6*EXP(-$L$4*(SQRT(3)*G460/$L$10-1))+12*$L$6*EXP(-$L$4*(SQRT(4)*G460/$L$10-1))+8*$L$6*EXP(-$L$4*(SQRT(6)*G460/$L$10-1))-SQRT($L$9*$L$7^2*EXP(-2*$L$5*(G460/$L$10-1))+6*$L$7^2*EXP(-2*$L$5*(SQRT(2)*G460/$L$10-1))+24*$L$7^2*EXP(-2*$L$5*(SQRT(3)*G460/$L$10-1))+12*$L$7^2*EXP(-2*$L$5*(SQRT(4)*G460/$L$10-1))+8*$L$7^2*EXP(-2*$L$5*(SQRT(6)*G460/$L$10-1)))</f>
        <v>-3.69263612219538E-2</v>
      </c>
      <c r="M460">
        <f t="shared" si="39"/>
        <v>-6.9209475619392946E-2</v>
      </c>
      <c r="N460" s="13">
        <f t="shared" si="40"/>
        <v>2.3612223855312884E-4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 t="shared" si="37"/>
        <v>6.7958071480081594</v>
      </c>
      <c r="H461" s="10">
        <f t="shared" si="41"/>
        <v>-5.3105864717205527E-2</v>
      </c>
      <c r="I461">
        <f t="shared" si="38"/>
        <v>-0.63727037660646635</v>
      </c>
      <c r="K461">
        <f>$L$9*$L$6*EXP(-$L$4*(G461/$L$10-1))+6*$L$6*EXP(-$L$4*(SQRT(2)*G461/$L$10-1))+24*$L$6*EXP(-$L$4*(SQRT(3)*G461/$L$10-1))+12*$L$6*EXP(-$L$4*(SQRT(4)*G461/$L$10-1))+8*$L$6*EXP(-$L$4*(SQRT(6)*G461/$L$10-1))-SQRT($L$9*$L$7^2*EXP(-2*$L$5*(G461/$L$10-1))+6*$L$7^2*EXP(-2*$L$5*(SQRT(2)*G461/$L$10-1))+24*$L$7^2*EXP(-2*$L$5*(SQRT(3)*G461/$L$10-1))+12*$L$7^2*EXP(-2*$L$5*(SQRT(4)*G461/$L$10-1))+8*$L$7^2*EXP(-2*$L$5*(SQRT(6)*G461/$L$10-1)))</f>
        <v>-3.6490136295583418E-2</v>
      </c>
      <c r="M461">
        <f t="shared" si="39"/>
        <v>-6.8421741082515669E-2</v>
      </c>
      <c r="N461" s="13">
        <f t="shared" si="40"/>
        <v>2.3457606883746582E-4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 t="shared" si="37"/>
        <v>6.8065876050997458</v>
      </c>
      <c r="H462" s="10">
        <f t="shared" si="41"/>
        <v>-5.2378099449513028E-2</v>
      </c>
      <c r="I462">
        <f t="shared" si="38"/>
        <v>-0.62853719339415637</v>
      </c>
      <c r="K462">
        <f>$L$9*$L$6*EXP(-$L$4*(G462/$L$10-1))+6*$L$6*EXP(-$L$4*(SQRT(2)*G462/$L$10-1))+24*$L$6*EXP(-$L$4*(SQRT(3)*G462/$L$10-1))+12*$L$6*EXP(-$L$4*(SQRT(4)*G462/$L$10-1))+8*$L$6*EXP(-$L$4*(SQRT(6)*G462/$L$10-1))-SQRT($L$9*$L$7^2*EXP(-2*$L$5*(G462/$L$10-1))+6*$L$7^2*EXP(-2*$L$5*(SQRT(2)*G462/$L$10-1))+24*$L$7^2*EXP(-2*$L$5*(SQRT(3)*G462/$L$10-1))+12*$L$7^2*EXP(-2*$L$5*(SQRT(4)*G462/$L$10-1))+8*$L$7^2*EXP(-2*$L$5*(SQRT(6)*G462/$L$10-1)))</f>
        <v>-3.6059066604410751E-2</v>
      </c>
      <c r="M462">
        <f t="shared" si="39"/>
        <v>-6.7642974630168565E-2</v>
      </c>
      <c r="N462" s="13">
        <f t="shared" si="40"/>
        <v>2.3301641428099339E-4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 t="shared" si="37"/>
        <v>6.8173680621913313</v>
      </c>
      <c r="H463" s="10">
        <f t="shared" si="41"/>
        <v>-5.1659794449761744E-2</v>
      </c>
      <c r="I463">
        <f t="shared" si="38"/>
        <v>-0.61991753339714095</v>
      </c>
      <c r="K463">
        <f>$L$9*$L$6*EXP(-$L$4*(G463/$L$10-1))+6*$L$6*EXP(-$L$4*(SQRT(2)*G463/$L$10-1))+24*$L$6*EXP(-$L$4*(SQRT(3)*G463/$L$10-1))+12*$L$6*EXP(-$L$4*(SQRT(4)*G463/$L$10-1))+8*$L$6*EXP(-$L$4*(SQRT(6)*G463/$L$10-1))-SQRT($L$9*$L$7^2*EXP(-2*$L$5*(G463/$L$10-1))+6*$L$7^2*EXP(-2*$L$5*(SQRT(2)*G463/$L$10-1))+24*$L$7^2*EXP(-2*$L$5*(SQRT(3)*G463/$L$10-1))+12*$L$7^2*EXP(-2*$L$5*(SQRT(4)*G463/$L$10-1))+8*$L$7^2*EXP(-2*$L$5*(SQRT(6)*G463/$L$10-1)))</f>
        <v>-3.5633091181669421E-2</v>
      </c>
      <c r="M463">
        <f t="shared" si="39"/>
        <v>-6.6873074141528599E-2</v>
      </c>
      <c r="N463" s="13">
        <f t="shared" si="40"/>
        <v>2.3144387897992583E-4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 t="shared" si="37"/>
        <v>6.8281485192829185</v>
      </c>
      <c r="H464" s="10">
        <f t="shared" si="41"/>
        <v>-5.0950835127526295E-2</v>
      </c>
      <c r="I464">
        <f t="shared" si="38"/>
        <v>-0.61141002153031554</v>
      </c>
      <c r="K464">
        <f>$L$9*$L$6*EXP(-$L$4*(G464/$L$10-1))+6*$L$6*EXP(-$L$4*(SQRT(2)*G464/$L$10-1))+24*$L$6*EXP(-$L$4*(SQRT(3)*G464/$L$10-1))+12*$L$6*EXP(-$L$4*(SQRT(4)*G464/$L$10-1))+8*$L$6*EXP(-$L$4*(SQRT(6)*G464/$L$10-1))-SQRT($L$9*$L$7^2*EXP(-2*$L$5*(G464/$L$10-1))+6*$L$7^2*EXP(-2*$L$5*(SQRT(2)*G464/$L$10-1))+24*$L$7^2*EXP(-2*$L$5*(SQRT(3)*G464/$L$10-1))+12*$L$7^2*EXP(-2*$L$5*(SQRT(4)*G464/$L$10-1))+8*$L$7^2*EXP(-2*$L$5*(SQRT(6)*G464/$L$10-1)))</f>
        <v>-3.5212149782553277E-2</v>
      </c>
      <c r="M464">
        <f t="shared" si="39"/>
        <v>-6.6111938658332939E-2</v>
      </c>
      <c r="N464" s="13">
        <f t="shared" si="40"/>
        <v>2.2985906027183769E-4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 t="shared" si="37"/>
        <v>6.8389289763745049</v>
      </c>
      <c r="H465" s="10">
        <f t="shared" si="41"/>
        <v>-5.0251108149775132E-2</v>
      </c>
      <c r="I465">
        <f t="shared" si="38"/>
        <v>-0.60301329779730162</v>
      </c>
      <c r="K465">
        <f>$L$9*$L$6*EXP(-$L$4*(G465/$L$10-1))+6*$L$6*EXP(-$L$4*(SQRT(2)*G465/$L$10-1))+24*$L$6*EXP(-$L$4*(SQRT(3)*G465/$L$10-1))+12*$L$6*EXP(-$L$4*(SQRT(4)*G465/$L$10-1))+8*$L$6*EXP(-$L$4*(SQRT(6)*G465/$L$10-1))-SQRT($L$9*$L$7^2*EXP(-2*$L$5*(G465/$L$10-1))+6*$L$7^2*EXP(-2*$L$5*(SQRT(2)*G465/$L$10-1))+24*$L$7^2*EXP(-2*$L$5*(SQRT(3)*G465/$L$10-1))+12*$L$7^2*EXP(-2*$L$5*(SQRT(4)*G465/$L$10-1))+8*$L$7^2*EXP(-2*$L$5*(SQRT(6)*G465/$L$10-1)))</f>
        <v>-3.4796182875645967E-2</v>
      </c>
      <c r="M465">
        <f t="shared" si="39"/>
        <v>-6.5359468371676194E-2</v>
      </c>
      <c r="N465" s="13">
        <f t="shared" si="40"/>
        <v>2.2826254859472229E-4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 t="shared" si="37"/>
        <v>6.8497094334660913</v>
      </c>
      <c r="H466" s="10">
        <f t="shared" si="41"/>
        <v>-4.9560501428946309E-2</v>
      </c>
      <c r="I466">
        <f t="shared" si="38"/>
        <v>-0.59472601714735573</v>
      </c>
      <c r="K466">
        <f>$L$9*$L$6*EXP(-$L$4*(G466/$L$10-1))+6*$L$6*EXP(-$L$4*(SQRT(2)*G466/$L$10-1))+24*$L$6*EXP(-$L$4*(SQRT(3)*G466/$L$10-1))+12*$L$6*EXP(-$L$4*(SQRT(4)*G466/$L$10-1))+8*$L$6*EXP(-$L$4*(SQRT(6)*G466/$L$10-1))-SQRT($L$9*$L$7^2*EXP(-2*$L$5*(G466/$L$10-1))+6*$L$7^2*EXP(-2*$L$5*(SQRT(2)*G466/$L$10-1))+24*$L$7^2*EXP(-2*$L$5*(SQRT(3)*G466/$L$10-1))+12*$L$7^2*EXP(-2*$L$5*(SQRT(4)*G466/$L$10-1))+8*$L$7^2*EXP(-2*$L$5*(SQRT(6)*G466/$L$10-1)))</f>
        <v>-3.4385131634452136E-2</v>
      </c>
      <c r="M466">
        <f t="shared" si="39"/>
        <v>-6.461556460895565E-2</v>
      </c>
      <c r="N466" s="13">
        <f t="shared" si="40"/>
        <v>2.2665492735407297E-4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 t="shared" si="37"/>
        <v>6.8604898905576768</v>
      </c>
      <c r="H467" s="10">
        <f t="shared" si="41"/>
        <v>-4.8878904111114216E-2</v>
      </c>
      <c r="I467">
        <f t="shared" si="38"/>
        <v>-0.58654684933337053</v>
      </c>
      <c r="K467">
        <f>$L$9*$L$6*EXP(-$L$4*(G467/$L$10-1))+6*$L$6*EXP(-$L$4*(SQRT(2)*G467/$L$10-1))+24*$L$6*EXP(-$L$4*(SQRT(3)*G467/$L$10-1))+12*$L$6*EXP(-$L$4*(SQRT(4)*G467/$L$10-1))+8*$L$6*EXP(-$L$4*(SQRT(6)*G467/$L$10-1))-SQRT($L$9*$L$7^2*EXP(-2*$L$5*(G467/$L$10-1))+6*$L$7^2*EXP(-2*$L$5*(SQRT(2)*G467/$L$10-1))+24*$L$7^2*EXP(-2*$L$5*(SQRT(3)*G467/$L$10-1))+12*$L$7^2*EXP(-2*$L$5*(SQRT(4)*G467/$L$10-1))+8*$L$7^2*EXP(-2*$L$5*(SQRT(6)*G467/$L$10-1)))</f>
        <v>-3.3978937929030187E-2</v>
      </c>
      <c r="M467">
        <f t="shared" si="39"/>
        <v>-6.3880129820963846E-2</v>
      </c>
      <c r="N467" s="13">
        <f t="shared" si="40"/>
        <v>2.2503677279785356E-4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 t="shared" si="37"/>
        <v>6.8712703476492631</v>
      </c>
      <c r="H468" s="10">
        <f t="shared" si="41"/>
        <v>-4.8206206564246068E-2</v>
      </c>
      <c r="I468">
        <f t="shared" ref="I468:I469" si="43">H468*$E$6</f>
        <v>-0.57847447877095282</v>
      </c>
      <c r="K468">
        <f>$L$9*$L$6*EXP(-$L$4*(G468/$L$10-1))+6*$L$6*EXP(-$L$4*(SQRT(2)*G468/$L$10-1))+24*$L$6*EXP(-$L$4*(SQRT(3)*G468/$L$10-1))+12*$L$6*EXP(-$L$4*(SQRT(4)*G468/$L$10-1))+8*$L$6*EXP(-$L$4*(SQRT(6)*G468/$L$10-1))-SQRT($L$9*$L$7^2*EXP(-2*$L$5*(G468/$L$10-1))+6*$L$7^2*EXP(-2*$L$5*(SQRT(2)*G468/$L$10-1))+24*$L$7^2*EXP(-2*$L$5*(SQRT(3)*G468/$L$10-1))+12*$L$7^2*EXP(-2*$L$5*(SQRT(4)*G468/$L$10-1))+8*$L$7^2*EXP(-2*$L$5*(SQRT(6)*G468/$L$10-1)))</f>
        <v>-3.3577544317724688E-2</v>
      </c>
      <c r="M468">
        <f t="shared" ref="M468:M469" si="44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-6.3153067569126087E-2</v>
      </c>
      <c r="N468" s="13">
        <f t="shared" ref="N468:N469" si="45">(M468-H468)^2*O468</f>
        <v>2.2340865389920293E-4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 t="shared" si="37"/>
        <v>6.8820508047408486</v>
      </c>
      <c r="H469" s="10">
        <f t="shared" si="41"/>
        <v>-4.754230036654828E-2</v>
      </c>
      <c r="I469">
        <f t="shared" si="43"/>
        <v>-0.57050760439857939</v>
      </c>
      <c r="K469">
        <f>$L$9*$L$6*EXP(-$L$4*(G469/$L$10-1))+6*$L$6*EXP(-$L$4*(SQRT(2)*G469/$L$10-1))+24*$L$6*EXP(-$L$4*(SQRT(3)*G469/$L$10-1))+12*$L$6*EXP(-$L$4*(SQRT(4)*G469/$L$10-1))+8*$L$6*EXP(-$L$4*(SQRT(6)*G469/$L$10-1))-SQRT($L$9*$L$7^2*EXP(-2*$L$5*(G469/$L$10-1))+6*$L$7^2*EXP(-2*$L$5*(SQRT(2)*G469/$L$10-1))+24*$L$7^2*EXP(-2*$L$5*(SQRT(3)*G469/$L$10-1))+12*$L$7^2*EXP(-2*$L$5*(SQRT(4)*G469/$L$10-1))+8*$L$7^2*EXP(-2*$L$5*(SQRT(6)*G469/$L$10-1)))</f>
        <v>-3.3180894038997204E-2</v>
      </c>
      <c r="M469">
        <f t="shared" si="44"/>
        <v>-6.2434282512881641E-2</v>
      </c>
      <c r="N469" s="13">
        <f t="shared" si="45"/>
        <v>2.2177113224671155E-4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N10" sqref="N10:O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10.410654680737986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1.4689921887763511</v>
      </c>
      <c r="N19" s="13">
        <f>(M19-H19)^2*O19</f>
        <v>0.10220977271837824</v>
      </c>
      <c r="O19" s="13">
        <v>1</v>
      </c>
      <c r="P19" s="14">
        <f>SUMSQ(N26:N295)</f>
        <v>5.6600384904491416E-4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>$L$9*$L$6*EXP(-$L$4*(G20/$L$10-1))+6*$L$6*EXP(-$L$4*(2/SQRT(3)*G20/$L$10-1))+12*$L$6*EXP(-$L$4*(SQRT(2)*2/SQRT(3)*G20/$L$10-1))+24*$L$6*EXP(-$L$4*(SQRT(11)/2*2/SQRT(3)*G20/$L$10-1))+8*$L$6*EXP(-$L$4*(2*G20/$L$10-1))-SQRT($L$9*$L$7^2*EXP(-2*$L$5*(G20/$L$10-1))+6*$L$7^2*EXP(-2*$L$5*(2/SQRT(3)*G20/$L$10-1))+12*$L$7^2*EXP(-2*$L$5*(SQRT(2)*2/SQRT(3)*G20/$L$10-1))+24*$L$7^2*EXP(-2*$L$5*(SQRT(11)/2*2/SQRT(3)*G20/$L$10-1))+8*$L$7^2*EXP(-2*$L$5*(2*G20/$L$10-1)))</f>
        <v>9.3513503273507972</v>
      </c>
      <c r="M20">
        <f t="shared" ref="M20:M83" si="3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0.88651637432344899</v>
      </c>
      <c r="N20" s="13">
        <f t="shared" ref="N20:N83" si="4">(M20-H20)^2*O20</f>
        <v>7.6643826512850469E-2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5">-(-$B$4)*(1+D21+$E$5*D21^3)*EXP(-D21)</f>
        <v>9.3567632390872901E-2</v>
      </c>
      <c r="I21">
        <f t="shared" si="2"/>
        <v>0.74854105912698321</v>
      </c>
      <c r="K21">
        <f>$L$9*$L$6*EXP(-$L$4*(G21/$L$10-1))+6*$L$6*EXP(-$L$4*(2/SQRT(3)*G21/$L$10-1))+12*$L$6*EXP(-$L$4*(SQRT(2)*2/SQRT(3)*G21/$L$10-1))+24*$L$6*EXP(-$L$4*(SQRT(11)/2*2/SQRT(3)*G21/$L$10-1))+8*$L$6*EXP(-$L$4*(2*G21/$L$10-1))-SQRT($L$9*$L$7^2*EXP(-2*$L$5*(G21/$L$10-1))+6*$L$7^2*EXP(-2*$L$5*(2/SQRT(3)*G21/$L$10-1))+12*$L$7^2*EXP(-2*$L$5*(SQRT(2)*2/SQRT(3)*G21/$L$10-1))+24*$L$7^2*EXP(-2*$L$5*(SQRT(11)/2*2/SQRT(3)*G21/$L$10-1))+8*$L$7^2*EXP(-2*$L$5*(2*G21/$L$10-1)))</f>
        <v>8.3665209253280413</v>
      </c>
      <c r="M21">
        <f t="shared" si="3"/>
        <v>0.33167338137694458</v>
      </c>
      <c r="N21" s="13">
        <f t="shared" si="4"/>
        <v>5.6694347700218174E-2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5"/>
        <v>-0.39984115483385607</v>
      </c>
      <c r="I22">
        <f t="shared" si="2"/>
        <v>-3.1987292386708486</v>
      </c>
      <c r="K22">
        <f>$L$9*$L$6*EXP(-$L$4*(G22/$L$10-1))+6*$L$6*EXP(-$L$4*(2/SQRT(3)*G22/$L$10-1))+12*$L$6*EXP(-$L$4*(SQRT(2)*2/SQRT(3)*G22/$L$10-1))+24*$L$6*EXP(-$L$4*(SQRT(11)/2*2/SQRT(3)*G22/$L$10-1))+8*$L$6*EXP(-$L$4*(2*G22/$L$10-1))-SQRT($L$9*$L$7^2*EXP(-2*$L$5*(G22/$L$10-1))+6*$L$7^2*EXP(-2*$L$5*(2/SQRT(3)*G22/$L$10-1))+12*$L$7^2*EXP(-2*$L$5*(SQRT(2)*2/SQRT(3)*G22/$L$10-1))+24*$L$7^2*EXP(-2*$L$5*(SQRT(11)/2*2/SQRT(3)*G22/$L$10-1))+8*$L$7^2*EXP(-2*$L$5*(2*G22/$L$10-1)))</f>
        <v>7.4512467592656915</v>
      </c>
      <c r="M22">
        <f t="shared" si="3"/>
        <v>-0.19667932440846414</v>
      </c>
      <c r="N22" s="13">
        <f t="shared" si="4"/>
        <v>4.1274729341795706E-2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5"/>
        <v>-0.87135287853500065</v>
      </c>
      <c r="I23">
        <f t="shared" si="2"/>
        <v>-6.9708230282800052</v>
      </c>
      <c r="K23">
        <f>$L$9*$L$6*EXP(-$L$4*(G23/$L$10-1))+6*$L$6*EXP(-$L$4*(2/SQRT(3)*G23/$L$10-1))+12*$L$6*EXP(-$L$4*(SQRT(2)*2/SQRT(3)*G23/$L$10-1))+24*$L$6*EXP(-$L$4*(SQRT(11)/2*2/SQRT(3)*G23/$L$10-1))+8*$L$6*EXP(-$L$4*(2*G23/$L$10-1))-SQRT($L$9*$L$7^2*EXP(-2*$L$5*(G23/$L$10-1))+6*$L$7^2*EXP(-2*$L$5*(2/SQRT(3)*G23/$L$10-1))+12*$L$7^2*EXP(-2*$L$5*(SQRT(2)*2/SQRT(3)*G23/$L$10-1))+24*$L$7^2*EXP(-2*$L$5*(SQRT(11)/2*2/SQRT(3)*G23/$L$10-1))+8*$L$7^2*EXP(-2*$L$5*(2*G23/$L$10-1)))</f>
        <v>6.6009308127124378</v>
      </c>
      <c r="M23">
        <f t="shared" si="3"/>
        <v>-0.69963639841995118</v>
      </c>
      <c r="N23" s="13">
        <f t="shared" si="4"/>
        <v>2.9486549543102182E-2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5"/>
        <v>-1.3217385683497875</v>
      </c>
      <c r="I24">
        <f t="shared" si="2"/>
        <v>-10.5739085467983</v>
      </c>
      <c r="K24">
        <f>$L$9*$L$6*EXP(-$L$4*(G24/$L$10-1))+6*$L$6*EXP(-$L$4*(2/SQRT(3)*G24/$L$10-1))+12*$L$6*EXP(-$L$4*(SQRT(2)*2/SQRT(3)*G24/$L$10-1))+24*$L$6*EXP(-$L$4*(SQRT(11)/2*2/SQRT(3)*G24/$L$10-1))+8*$L$6*EXP(-$L$4*(2*G24/$L$10-1))-SQRT($L$9*$L$7^2*EXP(-2*$L$5*(G24/$L$10-1))+6*$L$7^2*EXP(-2*$L$5*(2/SQRT(3)*G24/$L$10-1))+12*$L$7^2*EXP(-2*$L$5*(SQRT(2)*2/SQRT(3)*G24/$L$10-1))+24*$L$7^2*EXP(-2*$L$5*(SQRT(11)/2*2/SQRT(3)*G24/$L$10-1))+8*$L$7^2*EXP(-2*$L$5*(2*G24/$L$10-1)))</f>
        <v>5.8112773966779496</v>
      </c>
      <c r="M24">
        <f t="shared" si="3"/>
        <v>-1.1782467265700269</v>
      </c>
      <c r="N24" s="13">
        <f t="shared" si="4"/>
        <v>2.058990865734785E-2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5"/>
        <v>-1.7517443895031717</v>
      </c>
      <c r="I25">
        <f t="shared" si="2"/>
        <v>-14.013955116025373</v>
      </c>
      <c r="K25">
        <f>$L$9*$L$6*EXP(-$L$4*(G25/$L$10-1))+6*$L$6*EXP(-$L$4*(2/SQRT(3)*G25/$L$10-1))+12*$L$6*EXP(-$L$4*(SQRT(2)*2/SQRT(3)*G25/$L$10-1))+24*$L$6*EXP(-$L$4*(SQRT(11)/2*2/SQRT(3)*G25/$L$10-1))+8*$L$6*EXP(-$L$4*(2*G25/$L$10-1))-SQRT($L$9*$L$7^2*EXP(-2*$L$5*(G25/$L$10-1))+6*$L$7^2*EXP(-2*$L$5*(2/SQRT(3)*G25/$L$10-1))+12*$L$7^2*EXP(-2*$L$5*(SQRT(2)*2/SQRT(3)*G25/$L$10-1))+24*$L$7^2*EXP(-2*$L$5*(SQRT(11)/2*2/SQRT(3)*G25/$L$10-1))+8*$L$7^2*EXP(-2*$L$5*(2*G25/$L$10-1)))</f>
        <v>5.0782722206090423</v>
      </c>
      <c r="M25">
        <f t="shared" si="3"/>
        <v>-1.6335154367177793</v>
      </c>
      <c r="N25" s="13">
        <f t="shared" si="4"/>
        <v>1.3978085276730536E-2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5"/>
        <v>-2.1620924024875126</v>
      </c>
      <c r="I26">
        <f t="shared" si="2"/>
        <v>-17.2967392199001</v>
      </c>
      <c r="K26">
        <f>$L$9*$L$6*EXP(-$L$4*(G26/$L$10-1))+6*$L$6*EXP(-$L$4*(2/SQRT(3)*G26/$L$10-1))+12*$L$6*EXP(-$L$4*(SQRT(2)*2/SQRT(3)*G26/$L$10-1))+24*$L$6*EXP(-$L$4*(SQRT(11)/2*2/SQRT(3)*G26/$L$10-1))+8*$L$6*EXP(-$L$4*(2*G26/$L$10-1))-SQRT($L$9*$L$7^2*EXP(-2*$L$5*(G26/$L$10-1))+6*$L$7^2*EXP(-2*$L$5*(2/SQRT(3)*G26/$L$10-1))+12*$L$7^2*EXP(-2*$L$5*(SQRT(2)*2/SQRT(3)*G26/$L$10-1))+24*$L$7^2*EXP(-2*$L$5*(SQRT(11)/2*2/SQRT(3)*G26/$L$10-1))+8*$L$7^2*EXP(-2*$L$5*(2*G26/$L$10-1)))</f>
        <v>4.3981638056944137</v>
      </c>
      <c r="M26">
        <f t="shared" si="3"/>
        <v>-2.0664058167982731</v>
      </c>
      <c r="N26" s="13">
        <f t="shared" si="4"/>
        <v>9.155922680864171E-3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5"/>
        <v>-2.5534813004879036</v>
      </c>
      <c r="I27">
        <f t="shared" si="2"/>
        <v>-20.427850403903228</v>
      </c>
      <c r="K27">
        <f>$L$9*$L$6*EXP(-$L$4*(G27/$L$10-1))+6*$L$6*EXP(-$L$4*(2/SQRT(3)*G27/$L$10-1))+12*$L$6*EXP(-$L$4*(SQRT(2)*2/SQRT(3)*G27/$L$10-1))+24*$L$6*EXP(-$L$4*(SQRT(11)/2*2/SQRT(3)*G27/$L$10-1))+8*$L$6*EXP(-$L$4*(2*G27/$L$10-1))-SQRT($L$9*$L$7^2*EXP(-2*$L$5*(G27/$L$10-1))+6*$L$7^2*EXP(-2*$L$5*(2/SQRT(3)*G27/$L$10-1))+12*$L$7^2*EXP(-2*$L$5*(SQRT(2)*2/SQRT(3)*G27/$L$10-1))+24*$L$7^2*EXP(-2*$L$5*(SQRT(11)/2*2/SQRT(3)*G27/$L$10-1))+8*$L$7^2*EXP(-2*$L$5*(2*G27/$L$10-1)))</f>
        <v>3.7674461475864973</v>
      </c>
      <c r="M27">
        <f t="shared" si="3"/>
        <v>-2.4778411441905561</v>
      </c>
      <c r="N27" s="13">
        <f t="shared" si="4"/>
        <v>5.7214332446871496E-3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5"/>
        <v>-2.9265871251823095</v>
      </c>
      <c r="I28">
        <f t="shared" si="2"/>
        <v>-23.412697001458476</v>
      </c>
      <c r="K28">
        <f>$L$9*$L$6*EXP(-$L$4*(G28/$L$10-1))+6*$L$6*EXP(-$L$4*(2/SQRT(3)*G28/$L$10-1))+12*$L$6*EXP(-$L$4*(SQRT(2)*2/SQRT(3)*G28/$L$10-1))+24*$L$6*EXP(-$L$4*(SQRT(11)/2*2/SQRT(3)*G28/$L$10-1))+8*$L$6*EXP(-$L$4*(2*G28/$L$10-1))-SQRT($L$9*$L$7^2*EXP(-2*$L$5*(G28/$L$10-1))+6*$L$7^2*EXP(-2*$L$5*(2/SQRT(3)*G28/$L$10-1))+12*$L$7^2*EXP(-2*$L$5*(SQRT(2)*2/SQRT(3)*G28/$L$10-1))+24*$L$7^2*EXP(-2*$L$5*(SQRT(11)/2*2/SQRT(3)*G28/$L$10-1))+8*$L$7^2*EXP(-2*$L$5*(2*G28/$L$10-1)))</f>
        <v>3.1828425423058979</v>
      </c>
      <c r="M28">
        <f t="shared" si="3"/>
        <v>-2.8687064306266592</v>
      </c>
      <c r="N28" s="13">
        <f t="shared" si="4"/>
        <v>3.3501748022444814E-3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5"/>
        <v>-3.2820639615283538</v>
      </c>
      <c r="I29">
        <f t="shared" si="2"/>
        <v>-26.25651169222683</v>
      </c>
      <c r="K29">
        <f>$L$9*$L$6*EXP(-$L$4*(G29/$L$10-1))+6*$L$6*EXP(-$L$4*(2/SQRT(3)*G29/$L$10-1))+12*$L$6*EXP(-$L$4*(SQRT(2)*2/SQRT(3)*G29/$L$10-1))+24*$L$6*EXP(-$L$4*(SQRT(11)/2*2/SQRT(3)*G29/$L$10-1))+8*$L$6*EXP(-$L$4*(2*G29/$L$10-1))-SQRT($L$9*$L$7^2*EXP(-2*$L$5*(G29/$L$10-1))+6*$L$7^2*EXP(-2*$L$5*(2/SQRT(3)*G29/$L$10-1))+12*$L$7^2*EXP(-2*$L$5*(SQRT(2)*2/SQRT(3)*G29/$L$10-1))+24*$L$7^2*EXP(-2*$L$5*(SQRT(11)/2*2/SQRT(3)*G29/$L$10-1))+8*$L$7^2*EXP(-2*$L$5*(2*G29/$L$10-1)))</f>
        <v>2.6412904952693115</v>
      </c>
      <c r="M29">
        <f t="shared" si="3"/>
        <v>-3.2398500867280866</v>
      </c>
      <c r="N29" s="13">
        <f t="shared" si="4"/>
        <v>1.7820112256526316E-3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5"/>
        <v>-3.6205446121318947</v>
      </c>
      <c r="I30">
        <f t="shared" si="2"/>
        <v>-28.964356897055158</v>
      </c>
      <c r="K30">
        <f>$L$9*$L$6*EXP(-$L$4*(G30/$L$10-1))+6*$L$6*EXP(-$L$4*(2/SQRT(3)*G30/$L$10-1))+12*$L$6*EXP(-$L$4*(SQRT(2)*2/SQRT(3)*G30/$L$10-1))+24*$L$6*EXP(-$L$4*(SQRT(11)/2*2/SQRT(3)*G30/$L$10-1))+8*$L$6*EXP(-$L$4*(2*G30/$L$10-1))-SQRT($L$9*$L$7^2*EXP(-2*$L$5*(G30/$L$10-1))+6*$L$7^2*EXP(-2*$L$5*(2/SQRT(3)*G30/$L$10-1))+12*$L$7^2*EXP(-2*$L$5*(SQRT(2)*2/SQRT(3)*G30/$L$10-1))+24*$L$7^2*EXP(-2*$L$5*(SQRT(11)/2*2/SQRT(3)*G30/$L$10-1))+8*$L$7^2*EXP(-2*$L$5*(2*G30/$L$10-1)))</f>
        <v>2.1399276390919448</v>
      </c>
      <c r="M30">
        <f t="shared" si="3"/>
        <v>-3.5920855100511879</v>
      </c>
      <c r="N30" s="13">
        <f t="shared" si="4"/>
        <v>8.0992049124008951E-4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5"/>
        <v>-3.9426412517760894</v>
      </c>
      <c r="I31">
        <f t="shared" si="2"/>
        <v>-31.541130014208715</v>
      </c>
      <c r="K31">
        <f>$L$9*$L$6*EXP(-$L$4*(G31/$L$10-1))+6*$L$6*EXP(-$L$4*(2/SQRT(3)*G31/$L$10-1))+12*$L$6*EXP(-$L$4*(SQRT(2)*2/SQRT(3)*G31/$L$10-1))+24*$L$6*EXP(-$L$4*(SQRT(11)/2*2/SQRT(3)*G31/$L$10-1))+8*$L$6*EXP(-$L$4*(2*G31/$L$10-1))-SQRT($L$9*$L$7^2*EXP(-2*$L$5*(G31/$L$10-1))+6*$L$7^2*EXP(-2*$L$5*(2/SQRT(3)*G31/$L$10-1))+12*$L$7^2*EXP(-2*$L$5*(SQRT(2)*2/SQRT(3)*G31/$L$10-1))+24*$L$7^2*EXP(-2*$L$5*(SQRT(11)/2*2/SQRT(3)*G31/$L$10-1))+8*$L$7^2*EXP(-2*$L$5*(2*G31/$L$10-1)))</f>
        <v>1.6760785910989426</v>
      </c>
      <c r="M31">
        <f t="shared" si="3"/>
        <v>-3.9261926003282106</v>
      </c>
      <c r="N31" s="13">
        <f t="shared" si="4"/>
        <v>2.7055813445380438E-4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5"/>
        <v>-4.2489460626738431</v>
      </c>
      <c r="I32">
        <f t="shared" si="2"/>
        <v>-33.991568501390745</v>
      </c>
      <c r="K32">
        <f>$L$9*$L$6*EXP(-$L$4*(G32/$L$10-1))+6*$L$6*EXP(-$L$4*(2/SQRT(3)*G32/$L$10-1))+12*$L$6*EXP(-$L$4*(SQRT(2)*2/SQRT(3)*G32/$L$10-1))+24*$L$6*EXP(-$L$4*(SQRT(11)/2*2/SQRT(3)*G32/$L$10-1))+8*$L$6*EXP(-$L$4*(2*G32/$L$10-1))-SQRT($L$9*$L$7^2*EXP(-2*$L$5*(G32/$L$10-1))+6*$L$7^2*EXP(-2*$L$5*(2/SQRT(3)*G32/$L$10-1))+12*$L$7^2*EXP(-2*$L$5*(SQRT(2)*2/SQRT(3)*G32/$L$10-1))+24*$L$7^2*EXP(-2*$L$5*(SQRT(11)/2*2/SQRT(3)*G32/$L$10-1))+8*$L$7^2*EXP(-2*$L$5*(2*G32/$L$10-1)))</f>
        <v>1.2472426863708792</v>
      </c>
      <c r="M32">
        <f t="shared" si="3"/>
        <v>-4.2429192054068849</v>
      </c>
      <c r="N32" s="13">
        <f t="shared" si="4"/>
        <v>3.6323008516286557E-5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5"/>
        <v>-4.54003185099101</v>
      </c>
      <c r="I33">
        <f t="shared" si="2"/>
        <v>-36.32025480792808</v>
      </c>
      <c r="K33">
        <f>$L$9*$L$6*EXP(-$L$4*(G33/$L$10-1))+6*$L$6*EXP(-$L$4*(2/SQRT(3)*G33/$L$10-1))+12*$L$6*EXP(-$L$4*(SQRT(2)*2/SQRT(3)*G33/$L$10-1))+24*$L$6*EXP(-$L$4*(SQRT(11)/2*2/SQRT(3)*G33/$L$10-1))+8*$L$6*EXP(-$L$4*(2*G33/$L$10-1))-SQRT($L$9*$L$7^2*EXP(-2*$L$5*(G33/$L$10-1))+6*$L$7^2*EXP(-2*$L$5*(2/SQRT(3)*G33/$L$10-1))+12*$L$7^2*EXP(-2*$L$5*(SQRT(2)*2/SQRT(3)*G33/$L$10-1))+24*$L$7^2*EXP(-2*$L$5*(SQRT(11)/2*2/SQRT(3)*G33/$L$10-1))+8*$L$7^2*EXP(-2*$L$5*(2*G33/$L$10-1)))</f>
        <v>0.85108252667674833</v>
      </c>
      <c r="M33">
        <f t="shared" si="3"/>
        <v>-4.5429825012159419</v>
      </c>
      <c r="N33" s="13">
        <f t="shared" si="4"/>
        <v>8.7063367498907045E-6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5"/>
        <v>-4.8164526451726548</v>
      </c>
      <c r="I34">
        <f t="shared" si="2"/>
        <v>-38.531621161381238</v>
      </c>
      <c r="K34">
        <f>$L$9*$L$6*EXP(-$L$4*(G34/$L$10-1))+6*$L$6*EXP(-$L$4*(2/SQRT(3)*G34/$L$10-1))+12*$L$6*EXP(-$L$4*(SQRT(2)*2/SQRT(3)*G34/$L$10-1))+24*$L$6*EXP(-$L$4*(SQRT(11)/2*2/SQRT(3)*G34/$L$10-1))+8*$L$6*EXP(-$L$4*(2*G34/$L$10-1))-SQRT($L$9*$L$7^2*EXP(-2*$L$5*(G34/$L$10-1))+6*$L$7^2*EXP(-2*$L$5*(2/SQRT(3)*G34/$L$10-1))+12*$L$7^2*EXP(-2*$L$5*(SQRT(2)*2/SQRT(3)*G34/$L$10-1))+24*$L$7^2*EXP(-2*$L$5*(SQRT(11)/2*2/SQRT(3)*G34/$L$10-1))+8*$L$7^2*EXP(-2*$L$5*(2*G34/$L$10-1)))</f>
        <v>0.48541328984229626</v>
      </c>
      <c r="M34">
        <f t="shared" si="3"/>
        <v>-4.8270703089184188</v>
      </c>
      <c r="N34" s="13">
        <f t="shared" si="4"/>
        <v>1.1273478341811133E-4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5"/>
        <v>-5.0787442765900428</v>
      </c>
      <c r="I35">
        <f t="shared" si="2"/>
        <v>-40.629954212720342</v>
      </c>
      <c r="K35">
        <f>$L$9*$L$6*EXP(-$L$4*(G35/$L$10-1))+6*$L$6*EXP(-$L$4*(2/SQRT(3)*G35/$L$10-1))+12*$L$6*EXP(-$L$4*(SQRT(2)*2/SQRT(3)*G35/$L$10-1))+24*$L$6*EXP(-$L$4*(SQRT(11)/2*2/SQRT(3)*G35/$L$10-1))+8*$L$6*EXP(-$L$4*(2*G35/$L$10-1))-SQRT($L$9*$L$7^2*EXP(-2*$L$5*(G35/$L$10-1))+6*$L$7^2*EXP(-2*$L$5*(2/SQRT(3)*G35/$L$10-1))+12*$L$7^2*EXP(-2*$L$5*(SQRT(2)*2/SQRT(3)*G35/$L$10-1))+24*$L$7^2*EXP(-2*$L$5*(SQRT(11)/2*2/SQRT(3)*G35/$L$10-1))+8*$L$7^2*EXP(-2*$L$5*(2*G35/$L$10-1)))</f>
        <v>0.14819274798844706</v>
      </c>
      <c r="M35">
        <f t="shared" si="3"/>
        <v>-5.09584235225676</v>
      </c>
      <c r="N35" s="13">
        <f t="shared" si="4"/>
        <v>2.9234419150478587E-4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5"/>
        <v>-5.3274249430117733</v>
      </c>
      <c r="I36">
        <f t="shared" si="2"/>
        <v>-42.619399544094186</v>
      </c>
      <c r="K36">
        <f>$L$9*$L$6*EXP(-$L$4*(G36/$L$10-1))+6*$L$6*EXP(-$L$4*(2/SQRT(3)*G36/$L$10-1))+12*$L$6*EXP(-$L$4*(SQRT(2)*2/SQRT(3)*G36/$L$10-1))+24*$L$6*EXP(-$L$4*(SQRT(11)/2*2/SQRT(3)*G36/$L$10-1))+8*$L$6*EXP(-$L$4*(2*G36/$L$10-1))-SQRT($L$9*$L$7^2*EXP(-2*$L$5*(G36/$L$10-1))+6*$L$7^2*EXP(-2*$L$5*(2/SQRT(3)*G36/$L$10-1))+12*$L$7^2*EXP(-2*$L$5*(SQRT(2)*2/SQRT(3)*G36/$L$10-1))+24*$L$7^2*EXP(-2*$L$5*(SQRT(11)/2*2/SQRT(3)*G36/$L$10-1))+8*$L$7^2*EXP(-2*$L$5*(2*G36/$L$10-1)))</f>
        <v>-0.16248805332306038</v>
      </c>
      <c r="M36">
        <f t="shared" si="3"/>
        <v>-5.3499314579447557</v>
      </c>
      <c r="N36" s="13">
        <f t="shared" si="4"/>
        <v>5.0654321442855936E-4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5"/>
        <v>-5.5629957553885143</v>
      </c>
      <c r="I37">
        <f t="shared" si="2"/>
        <v>-44.503966043108115</v>
      </c>
      <c r="K37">
        <f>$L$9*$L$6*EXP(-$L$4*(G37/$L$10-1))+6*$L$6*EXP(-$L$4*(2/SQRT(3)*G37/$L$10-1))+12*$L$6*EXP(-$L$4*(SQRT(2)*2/SQRT(3)*G37/$L$10-1))+24*$L$6*EXP(-$L$4*(SQRT(11)/2*2/SQRT(3)*G37/$L$10-1))+8*$L$6*EXP(-$L$4*(2*G37/$L$10-1))-SQRT($L$9*$L$7^2*EXP(-2*$L$5*(G37/$L$10-1))+6*$L$7^2*EXP(-2*$L$5*(2/SQRT(3)*G37/$L$10-1))+12*$L$7^2*EXP(-2*$L$5*(SQRT(2)*2/SQRT(3)*G37/$L$10-1))+24*$L$7^2*EXP(-2*$L$5*(SQRT(11)/2*2/SQRT(3)*G37/$L$10-1))+8*$L$7^2*EXP(-2*$L$5*(2*G37/$L$10-1)))</f>
        <v>-0.44841349965870947</v>
      </c>
      <c r="M37">
        <f t="shared" si="3"/>
        <v>-5.5899447018193698</v>
      </c>
      <c r="N37" s="13">
        <f t="shared" si="4"/>
        <v>7.2624571373311594E-4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5"/>
        <v>-5.7859412684274085</v>
      </c>
      <c r="I38">
        <f t="shared" si="2"/>
        <v>-46.287530147419268</v>
      </c>
      <c r="K38">
        <f>$L$9*$L$6*EXP(-$L$4*(G38/$L$10-1))+6*$L$6*EXP(-$L$4*(2/SQRT(3)*G38/$L$10-1))+12*$L$6*EXP(-$L$4*(SQRT(2)*2/SQRT(3)*G38/$L$10-1))+24*$L$6*EXP(-$L$4*(SQRT(11)/2*2/SQRT(3)*G38/$L$10-1))+8*$L$6*EXP(-$L$4*(2*G38/$L$10-1))-SQRT($L$9*$L$7^2*EXP(-2*$L$5*(G38/$L$10-1))+6*$L$7^2*EXP(-2*$L$5*(2/SQRT(3)*G38/$L$10-1))+12*$L$7^2*EXP(-2*$L$5*(SQRT(2)*2/SQRT(3)*G38/$L$10-1))+24*$L$7^2*EXP(-2*$L$5*(SQRT(11)/2*2/SQRT(3)*G38/$L$10-1))+8*$L$7^2*EXP(-2*$L$5*(2*G38/$L$10-1)))</f>
        <v>-0.71125153752044934</v>
      </c>
      <c r="M38">
        <f t="shared" si="3"/>
        <v>-5.8164645033309164</v>
      </c>
      <c r="N38" s="13">
        <f t="shared" si="4"/>
        <v>9.3166786897471896E-4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5"/>
        <v>-5.9967299954189546</v>
      </c>
      <c r="I39">
        <f t="shared" si="2"/>
        <v>-47.973839963351637</v>
      </c>
      <c r="K39">
        <f>$L$9*$L$6*EXP(-$L$4*(G39/$L$10-1))+6*$L$6*EXP(-$L$4*(2/SQRT(3)*G39/$L$10-1))+12*$L$6*EXP(-$L$4*(SQRT(2)*2/SQRT(3)*G39/$L$10-1))+24*$L$6*EXP(-$L$4*(SQRT(11)/2*2/SQRT(3)*G39/$L$10-1))+8*$L$6*EXP(-$L$4*(2*G39/$L$10-1))-SQRT($L$9*$L$7^2*EXP(-2*$L$5*(G39/$L$10-1))+6*$L$7^2*EXP(-2*$L$5*(2/SQRT(3)*G39/$L$10-1))+12*$L$7^2*EXP(-2*$L$5*(SQRT(2)*2/SQRT(3)*G39/$L$10-1))+24*$L$7^2*EXP(-2*$L$5*(SQRT(11)/2*2/SQRT(3)*G39/$L$10-1))+8*$L$7^2*EXP(-2*$L$5*(2*G39/$L$10-1)))</f>
        <v>-0.95256126803987051</v>
      </c>
      <c r="M39">
        <f t="shared" si="3"/>
        <v>-6.030049670822903</v>
      </c>
      <c r="N39" s="13">
        <f t="shared" si="4"/>
        <v>1.1102007690244856E-3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5"/>
        <v>-6.1958149077664464</v>
      </c>
      <c r="I40">
        <f t="shared" si="2"/>
        <v>-49.566519262131571</v>
      </c>
      <c r="K40">
        <f>$L$9*$L$6*EXP(-$L$4*(G40/$L$10-1))+6*$L$6*EXP(-$L$4*(2/SQRT(3)*G40/$L$10-1))+12*$L$6*EXP(-$L$4*(SQRT(2)*2/SQRT(3)*G40/$L$10-1))+24*$L$6*EXP(-$L$4*(SQRT(11)/2*2/SQRT(3)*G40/$L$10-1))+8*$L$6*EXP(-$L$4*(2*G40/$L$10-1))-SQRT($L$9*$L$7^2*EXP(-2*$L$5*(G40/$L$10-1))+6*$L$7^2*EXP(-2*$L$5*(2/SQRT(3)*G40/$L$10-1))+12*$L$7^2*EXP(-2*$L$5*(SQRT(2)*2/SQRT(3)*G40/$L$10-1))+24*$L$7^2*EXP(-2*$L$5*(SQRT(11)/2*2/SQRT(3)*G40/$L$10-1))+8*$L$7^2*EXP(-2*$L$5*(2*G40/$L$10-1)))</f>
        <v>-1.1738000405390059</v>
      </c>
      <c r="M40">
        <f t="shared" si="3"/>
        <v>-6.2312363999308822</v>
      </c>
      <c r="N40" s="13">
        <f t="shared" si="4"/>
        <v>1.2546821071551867E-3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5"/>
        <v>-6.3836339196555709</v>
      </c>
      <c r="I41">
        <f t="shared" si="2"/>
        <v>-51.069071357244567</v>
      </c>
      <c r="K41">
        <f>$L$9*$L$6*EXP(-$L$4*(G41/$L$10-1))+6*$L$6*EXP(-$L$4*(2/SQRT(3)*G41/$L$10-1))+12*$L$6*EXP(-$L$4*(SQRT(2)*2/SQRT(3)*G41/$L$10-1))+24*$L$6*EXP(-$L$4*(SQRT(11)/2*2/SQRT(3)*G41/$L$10-1))+8*$L$6*EXP(-$L$4*(2*G41/$L$10-1))-SQRT($L$9*$L$7^2*EXP(-2*$L$5*(G41/$L$10-1))+6*$L$7^2*EXP(-2*$L$5*(2/SQRT(3)*G41/$L$10-1))+12*$L$7^2*EXP(-2*$L$5*(SQRT(2)*2/SQRT(3)*G41/$L$10-1))+24*$L$7^2*EXP(-2*$L$5*(SQRT(11)/2*2/SQRT(3)*G41/$L$10-1))+8*$L$7^2*EXP(-2*$L$5*(2*G41/$L$10-1)))</f>
        <v>-1.3763300794612245</v>
      </c>
      <c r="M41">
        <f t="shared" si="3"/>
        <v>-6.4205392273157997</v>
      </c>
      <c r="N41" s="13">
        <f t="shared" si="4"/>
        <v>1.3620017334961437E-3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5"/>
        <v>-6.5606103582896695</v>
      </c>
      <c r="I42">
        <f t="shared" si="2"/>
        <v>-52.484882866317356</v>
      </c>
      <c r="K42">
        <f>$L$9*$L$6*EXP(-$L$4*(G42/$L$10-1))+6*$L$6*EXP(-$L$4*(2/SQRT(3)*G42/$L$10-1))+12*$L$6*EXP(-$L$4*(SQRT(2)*2/SQRT(3)*G42/$L$10-1))+24*$L$6*EXP(-$L$4*(SQRT(11)/2*2/SQRT(3)*G42/$L$10-1))+8*$L$6*EXP(-$L$4*(2*G42/$L$10-1))-SQRT($L$9*$L$7^2*EXP(-2*$L$5*(G42/$L$10-1))+6*$L$7^2*EXP(-2*$L$5*(2/SQRT(3)*G42/$L$10-1))+12*$L$7^2*EXP(-2*$L$5*(SQRT(2)*2/SQRT(3)*G42/$L$10-1))+24*$L$7^2*EXP(-2*$L$5*(SQRT(11)/2*2/SQRT(3)*G42/$L$10-1))+8*$L$7^2*EXP(-2*$L$5*(2*G42/$L$10-1)))</f>
        <v>-1.5614246758741004</v>
      </c>
      <c r="M42">
        <f t="shared" si="3"/>
        <v>-6.5984519418372134</v>
      </c>
      <c r="N42" s="13">
        <f t="shared" si="4"/>
        <v>1.4319854453857417E-3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5"/>
        <v>-6.727153420104341</v>
      </c>
      <c r="I43">
        <f t="shared" si="2"/>
        <v>-53.817227360834728</v>
      </c>
      <c r="K43">
        <f>$L$9*$L$6*EXP(-$L$4*(G43/$L$10-1))+6*$L$6*EXP(-$L$4*(2/SQRT(3)*G43/$L$10-1))+12*$L$6*EXP(-$L$4*(SQRT(2)*2/SQRT(3)*G43/$L$10-1))+24*$L$6*EXP(-$L$4*(SQRT(11)/2*2/SQRT(3)*G43/$L$10-1))+8*$L$6*EXP(-$L$4*(2*G43/$L$10-1))-SQRT($L$9*$L$7^2*EXP(-2*$L$5*(G43/$L$10-1))+6*$L$7^2*EXP(-2*$L$5*(2/SQRT(3)*G43/$L$10-1))+12*$L$7^2*EXP(-2*$L$5*(SQRT(2)*2/SQRT(3)*G43/$L$10-1))+24*$L$7^2*EXP(-2*$L$5*(SQRT(11)/2*2/SQRT(3)*G43/$L$10-1))+8*$L$7^2*EXP(-2*$L$5*(2*G43/$L$10-1)))</f>
        <v>-1.7302739726095524</v>
      </c>
      <c r="M43">
        <f t="shared" si="3"/>
        <v>-6.7654484551688316</v>
      </c>
      <c r="N43" s="13">
        <f t="shared" si="4"/>
        <v>1.4665097105905655E-3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5"/>
        <v>-6.8836586133636413</v>
      </c>
      <c r="I44">
        <f t="shared" si="2"/>
        <v>-55.06926890690913</v>
      </c>
      <c r="K44">
        <f>$L$9*$L$6*EXP(-$L$4*(G44/$L$10-1))+6*$L$6*EXP(-$L$4*(2/SQRT(3)*G44/$L$10-1))+12*$L$6*EXP(-$L$4*(SQRT(2)*2/SQRT(3)*G44/$L$10-1))+24*$L$6*EXP(-$L$4*(SQRT(11)/2*2/SQRT(3)*G44/$L$10-1))+8*$L$6*EXP(-$L$4*(2*G44/$L$10-1))-SQRT($L$9*$L$7^2*EXP(-2*$L$5*(G44/$L$10-1))+6*$L$7^2*EXP(-2*$L$5*(2/SQRT(3)*G44/$L$10-1))+12*$L$7^2*EXP(-2*$L$5*(SQRT(2)*2/SQRT(3)*G44/$L$10-1))+24*$L$7^2*EXP(-2*$L$5*(SQRT(11)/2*2/SQRT(3)*G44/$L$10-1))+8*$L$7^2*EXP(-2*$L$5*(2*G44/$L$10-1)))</f>
        <v>-1.8839903701208005</v>
      </c>
      <c r="M44">
        <f t="shared" si="3"/>
        <v>-6.9219836337601972</v>
      </c>
      <c r="N44" s="13">
        <f t="shared" si="4"/>
        <v>1.468807188396429E-3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5"/>
        <v>-7.0305081875289384</v>
      </c>
      <c r="I45">
        <f t="shared" si="2"/>
        <v>-56.244065500231507</v>
      </c>
      <c r="K45">
        <f>$L$9*$L$6*EXP(-$L$4*(G45/$L$10-1))+6*$L$6*EXP(-$L$4*(2/SQRT(3)*G45/$L$10-1))+12*$L$6*EXP(-$L$4*(SQRT(2)*2/SQRT(3)*G45/$L$10-1))+24*$L$6*EXP(-$L$4*(SQRT(11)/2*2/SQRT(3)*G45/$L$10-1))+8*$L$6*EXP(-$L$4*(2*G45/$L$10-1))-SQRT($L$9*$L$7^2*EXP(-2*$L$5*(G45/$L$10-1))+6*$L$7^2*EXP(-2*$L$5*(2/SQRT(3)*G45/$L$10-1))+12*$L$7^2*EXP(-2*$L$5*(SQRT(2)*2/SQRT(3)*G45/$L$10-1))+24*$L$7^2*EXP(-2*$L$5*(SQRT(11)/2*2/SQRT(3)*G45/$L$10-1))+8*$L$7^2*EXP(-2*$L$5*(2*G45/$L$10-1)))</f>
        <v>-2.0236135782899316</v>
      </c>
      <c r="M45">
        <f t="shared" si="3"/>
        <v>-7.06849409395533</v>
      </c>
      <c r="N45" s="13">
        <f t="shared" si="4"/>
        <v>1.442929087034583E-3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5"/>
        <v>-7.1680715497806364</v>
      </c>
      <c r="I46">
        <f t="shared" si="2"/>
        <v>-57.344572398245091</v>
      </c>
      <c r="K46">
        <f>$L$9*$L$6*EXP(-$L$4*(G46/$L$10-1))+6*$L$6*EXP(-$L$4*(2/SQRT(3)*G46/$L$10-1))+12*$L$6*EXP(-$L$4*(SQRT(2)*2/SQRT(3)*G46/$L$10-1))+24*$L$6*EXP(-$L$4*(SQRT(11)/2*2/SQRT(3)*G46/$L$10-1))+8*$L$6*EXP(-$L$4*(2*G46/$L$10-1))-SQRT($L$9*$L$7^2*EXP(-2*$L$5*(G46/$L$10-1))+6*$L$7^2*EXP(-2*$L$5*(2/SQRT(3)*G46/$L$10-1))+12*$L$7^2*EXP(-2*$L$5*(SQRT(2)*2/SQRT(3)*G46/$L$10-1))+24*$L$7^2*EXP(-2*$L$5*(SQRT(11)/2*2/SQRT(3)*G46/$L$10-1))+8*$L$7^2*EXP(-2*$L$5*(2*G46/$L$10-1)))</f>
        <v>-2.1501153377040825</v>
      </c>
      <c r="M46">
        <f t="shared" si="3"/>
        <v>-7.2053989619901095</v>
      </c>
      <c r="N46" s="13">
        <f t="shared" si="4"/>
        <v>1.3933357022559221E-3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5"/>
        <v>-7.2967056690623737</v>
      </c>
      <c r="I47">
        <f t="shared" si="2"/>
        <v>-58.37364535249899</v>
      </c>
      <c r="K47">
        <f>$L$9*$L$6*EXP(-$L$4*(G47/$L$10-1))+6*$L$6*EXP(-$L$4*(2/SQRT(3)*G47/$L$10-1))+12*$L$6*EXP(-$L$4*(SQRT(2)*2/SQRT(3)*G47/$L$10-1))+24*$L$6*EXP(-$L$4*(SQRT(11)/2*2/SQRT(3)*G47/$L$10-1))+8*$L$6*EXP(-$L$4*(2*G47/$L$10-1))-SQRT($L$9*$L$7^2*EXP(-2*$L$5*(G47/$L$10-1))+6*$L$7^2*EXP(-2*$L$5*(2/SQRT(3)*G47/$L$10-1))+12*$L$7^2*EXP(-2*$L$5*(SQRT(2)*2/SQRT(3)*G47/$L$10-1))+24*$L$7^2*EXP(-2*$L$5*(SQRT(11)/2*2/SQRT(3)*G47/$L$10-1))+8*$L$7^2*EXP(-2*$L$5*(2*G47/$L$10-1)))</f>
        <v>-2.2644038323229045</v>
      </c>
      <c r="M47">
        <f t="shared" si="3"/>
        <v>-7.3331006005064712</v>
      </c>
      <c r="N47" s="13">
        <f t="shared" si="4"/>
        <v>1.3245910348205529E-3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5"/>
        <v>-7.4167554680071079</v>
      </c>
      <c r="I48">
        <f t="shared" si="2"/>
        <v>-59.334043744056864</v>
      </c>
      <c r="K48">
        <f>$L$9*$L$6*EXP(-$L$4*(G48/$L$10-1))+6*$L$6*EXP(-$L$4*(2/SQRT(3)*G48/$L$10-1))+12*$L$6*EXP(-$L$4*(SQRT(2)*2/SQRT(3)*G48/$L$10-1))+24*$L$6*EXP(-$L$4*(SQRT(11)/2*2/SQRT(3)*G48/$L$10-1))+8*$L$6*EXP(-$L$4*(2*G48/$L$10-1))-SQRT($L$9*$L$7^2*EXP(-2*$L$5*(G48/$L$10-1))+6*$L$7^2*EXP(-2*$L$5*(2/SQRT(3)*G48/$L$10-1))+12*$L$7^2*EXP(-2*$L$5*(SQRT(2)*2/SQRT(3)*G48/$L$10-1))+24*$L$7^2*EXP(-2*$L$5*(SQRT(11)/2*2/SQRT(3)*G48/$L$10-1))+8*$L$7^2*EXP(-2*$L$5*(2*G48/$L$10-1)))</f>
        <v>-2.3673278139758169</v>
      </c>
      <c r="M48">
        <f t="shared" si="3"/>
        <v>-7.4519853031414609</v>
      </c>
      <c r="N48" s="13">
        <f t="shared" si="4"/>
        <v>1.2411412835936903E-3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5"/>
        <v>-7.5285542030943384</v>
      </c>
      <c r="I49">
        <f t="shared" si="2"/>
        <v>-60.228433624754707</v>
      </c>
      <c r="K49">
        <f>$L$9*$L$6*EXP(-$L$4*(G49/$L$10-1))+6*$L$6*EXP(-$L$4*(2/SQRT(3)*G49/$L$10-1))+12*$L$6*EXP(-$L$4*(SQRT(2)*2/SQRT(3)*G49/$L$10-1))+24*$L$6*EXP(-$L$4*(SQRT(11)/2*2/SQRT(3)*G49/$L$10-1))+8*$L$6*EXP(-$L$4*(2*G49/$L$10-1))-SQRT($L$9*$L$7^2*EXP(-2*$L$5*(G49/$L$10-1))+6*$L$7^2*EXP(-2*$L$5*(2/SQRT(3)*G49/$L$10-1))+12*$L$7^2*EXP(-2*$L$5*(SQRT(2)*2/SQRT(3)*G49/$L$10-1))+24*$L$7^2*EXP(-2*$L$5*(SQRT(11)/2*2/SQRT(3)*G49/$L$10-1))+8*$L$7^2*EXP(-2*$L$5*(2*G49/$L$10-1)))</f>
        <v>-2.4596804577470488</v>
      </c>
      <c r="M49">
        <f t="shared" si="3"/>
        <v>-7.5624239586732269</v>
      </c>
      <c r="N49" s="13">
        <f t="shared" si="4"/>
        <v>1.1471603429736483E-3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5"/>
        <v>-7.6324238333782235</v>
      </c>
      <c r="I50">
        <f t="shared" si="2"/>
        <v>-61.059390667025788</v>
      </c>
      <c r="K50">
        <f>$L$9*$L$6*EXP(-$L$4*(G50/$L$10-1))+6*$L$6*EXP(-$L$4*(2/SQRT(3)*G50/$L$10-1))+12*$L$6*EXP(-$L$4*(SQRT(2)*2/SQRT(3)*G50/$L$10-1))+24*$L$6*EXP(-$L$4*(SQRT(11)/2*2/SQRT(3)*G50/$L$10-1))+8*$L$6*EXP(-$L$4*(2*G50/$L$10-1))-SQRT($L$9*$L$7^2*EXP(-2*$L$5*(G50/$L$10-1))+6*$L$7^2*EXP(-2*$L$5*(2/SQRT(3)*G50/$L$10-1))+12*$L$7^2*EXP(-2*$L$5*(SQRT(2)*2/SQRT(3)*G50/$L$10-1))+24*$L$7^2*EXP(-2*$L$5*(SQRT(11)/2*2/SQRT(3)*G50/$L$10-1))+8*$L$7^2*EXP(-2*$L$5*(2*G50/$L$10-1)))</f>
        <v>-2.5422029660216952</v>
      </c>
      <c r="M50">
        <f t="shared" si="3"/>
        <v>-7.6647726861342544</v>
      </c>
      <c r="N50" s="13">
        <f t="shared" si="4"/>
        <v>1.0464482746313708E-3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5"/>
        <v>-7.7286753781165656</v>
      </c>
      <c r="I51">
        <f t="shared" si="2"/>
        <v>-61.829403024932525</v>
      </c>
      <c r="K51">
        <f>$L$9*$L$6*EXP(-$L$4*(G51/$L$10-1))+6*$L$6*EXP(-$L$4*(2/SQRT(3)*G51/$L$10-1))+12*$L$6*EXP(-$L$4*(SQRT(2)*2/SQRT(3)*G51/$L$10-1))+24*$L$6*EXP(-$L$4*(SQRT(11)/2*2/SQRT(3)*G51/$L$10-1))+8*$L$6*EXP(-$L$4*(2*G51/$L$10-1))-SQRT($L$9*$L$7^2*EXP(-2*$L$5*(G51/$L$10-1))+6*$L$7^2*EXP(-2*$L$5*(2/SQRT(3)*G51/$L$10-1))+12*$L$7^2*EXP(-2*$L$5*(SQRT(2)*2/SQRT(3)*G51/$L$10-1))+24*$L$7^2*EXP(-2*$L$5*(SQRT(11)/2*2/SQRT(3)*G51/$L$10-1))+8*$L$7^2*EXP(-2*$L$5*(2*G51/$L$10-1)))</f>
        <v>-2.6155879377704045</v>
      </c>
      <c r="M51">
        <f t="shared" si="3"/>
        <v>-7.7593734422336098</v>
      </c>
      <c r="N51" s="13">
        <f t="shared" si="4"/>
        <v>9.4237114053415864E-4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5"/>
        <v>-7.8176092636217254</v>
      </c>
      <c r="I52">
        <f t="shared" si="2"/>
        <v>-62.540874108973803</v>
      </c>
      <c r="K52">
        <f>$L$9*$L$6*EXP(-$L$4*(G52/$L$10-1))+6*$L$6*EXP(-$L$4*(2/SQRT(3)*G52/$L$10-1))+12*$L$6*EXP(-$L$4*(SQRT(2)*2/SQRT(3)*G52/$L$10-1))+24*$L$6*EXP(-$L$4*(SQRT(11)/2*2/SQRT(3)*G52/$L$10-1))+8*$L$6*EXP(-$L$4*(2*G52/$L$10-1))-SQRT($L$9*$L$7^2*EXP(-2*$L$5*(G52/$L$10-1))+6*$L$7^2*EXP(-2*$L$5*(2/SQRT(3)*G52/$L$10-1))+12*$L$7^2*EXP(-2*$L$5*(SQRT(2)*2/SQRT(3)*G52/$L$10-1))+24*$L$7^2*EXP(-2*$L$5*(SQRT(11)/2*2/SQRT(3)*G52/$L$10-1))+8*$L$7^2*EXP(-2*$L$5*(2*G52/$L$10-1)))</f>
        <v>-2.6804825185370365</v>
      </c>
      <c r="M52">
        <f t="shared" si="3"/>
        <v>-7.8465546023649129</v>
      </c>
      <c r="N52" s="13">
        <f t="shared" si="4"/>
        <v>8.3783263495787127E-4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5"/>
        <v>-7.8995156596453349</v>
      </c>
      <c r="I53">
        <f t="shared" si="2"/>
        <v>-63.196125277162679</v>
      </c>
      <c r="K53">
        <f>$L$9*$L$6*EXP(-$L$4*(G53/$L$10-1))+6*$L$6*EXP(-$L$4*(2/SQRT(3)*G53/$L$10-1))+12*$L$6*EXP(-$L$4*(SQRT(2)*2/SQRT(3)*G53/$L$10-1))+24*$L$6*EXP(-$L$4*(SQRT(11)/2*2/SQRT(3)*G53/$L$10-1))+8*$L$6*EXP(-$L$4*(2*G53/$L$10-1))-SQRT($L$9*$L$7^2*EXP(-2*$L$5*(G53/$L$10-1))+6*$L$7^2*EXP(-2*$L$5*(2/SQRT(3)*G53/$L$10-1))+12*$L$7^2*EXP(-2*$L$5*(SQRT(2)*2/SQRT(3)*G53/$L$10-1))+24*$L$7^2*EXP(-2*$L$5*(SQRT(11)/2*2/SQRT(3)*G53/$L$10-1))+8*$L$7^2*EXP(-2*$L$5*(2*G53/$L$10-1)))</f>
        <v>-2.7374913455573164</v>
      </c>
      <c r="M53">
        <f t="shared" si="3"/>
        <v>-7.9266315164152648</v>
      </c>
      <c r="N53" s="13">
        <f t="shared" si="4"/>
        <v>7.3526968836735269E-4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5"/>
        <v>-7.9746748056001175</v>
      </c>
      <c r="I54">
        <f t="shared" si="2"/>
        <v>-63.79739844480094</v>
      </c>
      <c r="K54">
        <f>$L$9*$L$6*EXP(-$L$4*(G54/$L$10-1))+6*$L$6*EXP(-$L$4*(2/SQRT(3)*G54/$L$10-1))+12*$L$6*EXP(-$L$4*(SQRT(2)*2/SQRT(3)*G54/$L$10-1))+24*$L$6*EXP(-$L$4*(SQRT(11)/2*2/SQRT(3)*G54/$L$10-1))+8*$L$6*EXP(-$L$4*(2*G54/$L$10-1))-SQRT($L$9*$L$7^2*EXP(-2*$L$5*(G54/$L$10-1))+6*$L$7^2*EXP(-2*$L$5*(2/SQRT(3)*G54/$L$10-1))+12*$L$7^2*EXP(-2*$L$5*(SQRT(2)*2/SQRT(3)*G54/$L$10-1))+24*$L$7^2*EXP(-2*$L$5*(SQRT(11)/2*2/SQRT(3)*G54/$L$10-1))+8*$L$7^2*EXP(-2*$L$5*(2*G54/$L$10-1)))</f>
        <v>-2.7871793014711712</v>
      </c>
      <c r="M54">
        <f t="shared" si="3"/>
        <v>-7.9999070405316015</v>
      </c>
      <c r="N54" s="13">
        <f t="shared" si="4"/>
        <v>6.3666567963759969E-4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5"/>
        <v>-8.0433573269134904</v>
      </c>
      <c r="I55">
        <f t="shared" si="2"/>
        <v>-64.346858615307923</v>
      </c>
      <c r="K55">
        <f>$L$9*$L$6*EXP(-$L$4*(G55/$L$10-1))+6*$L$6*EXP(-$L$4*(2/SQRT(3)*G55/$L$10-1))+12*$L$6*EXP(-$L$4*(SQRT(2)*2/SQRT(3)*G55/$L$10-1))+24*$L$6*EXP(-$L$4*(SQRT(11)/2*2/SQRT(3)*G55/$L$10-1))+8*$L$6*EXP(-$L$4*(2*G55/$L$10-1))-SQRT($L$9*$L$7^2*EXP(-2*$L$5*(G55/$L$10-1))+6*$L$7^2*EXP(-2*$L$5*(2/SQRT(3)*G55/$L$10-1))+12*$L$7^2*EXP(-2*$L$5*(SQRT(2)*2/SQRT(3)*G55/$L$10-1))+24*$L$7^2*EXP(-2*$L$5*(SQRT(11)/2*2/SQRT(3)*G55/$L$10-1))+8*$L$7^2*EXP(-2*$L$5*(2*G55/$L$10-1)))</f>
        <v>-2.8300740891923706</v>
      </c>
      <c r="M55">
        <f t="shared" si="3"/>
        <v>-8.0666720459453156</v>
      </c>
      <c r="N55" s="13">
        <f t="shared" si="4"/>
        <v>5.4357612353295442E-4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5"/>
        <v>-8.1058245417995405</v>
      </c>
      <c r="I56">
        <f t="shared" si="2"/>
        <v>-64.846596334396324</v>
      </c>
      <c r="K56">
        <f>$L$9*$L$6*EXP(-$L$4*(G56/$L$10-1))+6*$L$6*EXP(-$L$4*(2/SQRT(3)*G56/$L$10-1))+12*$L$6*EXP(-$L$4*(SQRT(2)*2/SQRT(3)*G56/$L$10-1))+24*$L$6*EXP(-$L$4*(SQRT(11)/2*2/SQRT(3)*G56/$L$10-1))+8*$L$6*EXP(-$L$4*(2*G56/$L$10-1))-SQRT($L$9*$L$7^2*EXP(-2*$L$5*(G56/$L$10-1))+6*$L$7^2*EXP(-2*$L$5*(2/SQRT(3)*G56/$L$10-1))+12*$L$7^2*EXP(-2*$L$5*(SQRT(2)*2/SQRT(3)*G56/$L$10-1))+24*$L$7^2*EXP(-2*$L$5*(SQRT(11)/2*2/SQRT(3)*G56/$L$10-1))+8*$L$7^2*EXP(-2*$L$5*(2*G56/$L$10-1)))</f>
        <v>-2.8666686396613779</v>
      </c>
      <c r="M56">
        <f t="shared" si="3"/>
        <v>-8.1272059059029687</v>
      </c>
      <c r="N56" s="13">
        <f t="shared" si="4"/>
        <v>4.5716273092336664E-4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5"/>
        <v>-8.1623287587277193</v>
      </c>
      <c r="I57">
        <f t="shared" si="2"/>
        <v>-65.298630069821755</v>
      </c>
      <c r="K57">
        <f>$L$9*$L$6*EXP(-$L$4*(G57/$L$10-1))+6*$L$6*EXP(-$L$4*(2/SQRT(3)*G57/$L$10-1))+12*$L$6*EXP(-$L$4*(SQRT(2)*2/SQRT(3)*G57/$L$10-1))+24*$L$6*EXP(-$L$4*(SQRT(11)/2*2/SQRT(3)*G57/$L$10-1))+8*$L$6*EXP(-$L$4*(2*G57/$L$10-1))-SQRT($L$9*$L$7^2*EXP(-2*$L$5*(G57/$L$10-1))+6*$L$7^2*EXP(-2*$L$5*(2/SQRT(3)*G57/$L$10-1))+12*$L$7^2*EXP(-2*$L$5*(SQRT(2)*2/SQRT(3)*G57/$L$10-1))+24*$L$7^2*EXP(-2*$L$5*(SQRT(11)/2*2/SQRT(3)*G57/$L$10-1))+8*$L$7^2*EXP(-2*$L$5*(2*G57/$L$10-1)))</f>
        <v>-2.8974233634268991</v>
      </c>
      <c r="M57">
        <f t="shared" si="3"/>
        <v>-8.1817769617009226</v>
      </c>
      <c r="N57" s="13">
        <f t="shared" si="4"/>
        <v>3.7823259888691233E-4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5"/>
        <v>-8.2131135648590394</v>
      </c>
      <c r="I58">
        <f t="shared" si="2"/>
        <v>-65.704908518872315</v>
      </c>
      <c r="K58">
        <f>$L$9*$L$6*EXP(-$L$4*(G58/$L$10-1))+6*$L$6*EXP(-$L$4*(2/SQRT(3)*G58/$L$10-1))+12*$L$6*EXP(-$L$4*(SQRT(2)*2/SQRT(3)*G58/$L$10-1))+24*$L$6*EXP(-$L$4*(SQRT(11)/2*2/SQRT(3)*G58/$L$10-1))+8*$L$6*EXP(-$L$4*(2*G58/$L$10-1))-SQRT($L$9*$L$7^2*EXP(-2*$L$5*(G58/$L$10-1))+6*$L$7^2*EXP(-2*$L$5*(2/SQRT(3)*G58/$L$10-1))+12*$L$7^2*EXP(-2*$L$5*(SQRT(2)*2/SQRT(3)*G58/$L$10-1))+24*$L$7^2*EXP(-2*$L$5*(SQRT(11)/2*2/SQRT(3)*G58/$L$10-1))+8*$L$7^2*EXP(-2*$L$5*(2*G58/$L$10-1)))</f>
        <v>-2.9227682562740598</v>
      </c>
      <c r="M58">
        <f t="shared" si="3"/>
        <v>-8.2306429687736617</v>
      </c>
      <c r="N58" s="13">
        <f t="shared" si="4"/>
        <v>3.0728000160197636E-4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5"/>
        <v>-8.2584141057127169</v>
      </c>
      <c r="I59">
        <f t="shared" si="2"/>
        <v>-66.067312845701736</v>
      </c>
      <c r="K59">
        <f>$L$9*$L$6*EXP(-$L$4*(G59/$L$10-1))+6*$L$6*EXP(-$L$4*(2/SQRT(3)*G59/$L$10-1))+12*$L$6*EXP(-$L$4*(SQRT(2)*2/SQRT(3)*G59/$L$10-1))+24*$L$6*EXP(-$L$4*(SQRT(11)/2*2/SQRT(3)*G59/$L$10-1))+8*$L$6*EXP(-$L$4*(2*G59/$L$10-1))-SQRT($L$9*$L$7^2*EXP(-2*$L$5*(G59/$L$10-1))+6*$L$7^2*EXP(-2*$L$5*(2/SQRT(3)*G59/$L$10-1))+12*$L$7^2*EXP(-2*$L$5*(SQRT(2)*2/SQRT(3)*G59/$L$10-1))+24*$L$7^2*EXP(-2*$L$5*(SQRT(11)/2*2/SQRT(3)*G59/$L$10-1))+8*$L$7^2*EXP(-2*$L$5*(2*G59/$L$10-1)))</f>
        <v>-2.9431048684391801</v>
      </c>
      <c r="M59">
        <f t="shared" si="3"/>
        <v>-8.2740515237403756</v>
      </c>
      <c r="N59" s="13">
        <f t="shared" si="4"/>
        <v>2.4452884257174256E-4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5"/>
        <v>-8.2984573563190054</v>
      </c>
      <c r="I60">
        <f t="shared" si="2"/>
        <v>-66.387658850552043</v>
      </c>
      <c r="K60">
        <f>$L$9*$L$6*EXP(-$L$4*(G60/$L$10-1))+6*$L$6*EXP(-$L$4*(2/SQRT(3)*G60/$L$10-1))+12*$L$6*EXP(-$L$4*(SQRT(2)*2/SQRT(3)*G60/$L$10-1))+24*$L$6*EXP(-$L$4*(SQRT(11)/2*2/SQRT(3)*G60/$L$10-1))+8*$L$6*EXP(-$L$4*(2*G60/$L$10-1))-SQRT($L$9*$L$7^2*EXP(-2*$L$5*(G60/$L$10-1))+6*$L$7^2*EXP(-2*$L$5*(2/SQRT(3)*G60/$L$10-1))+12*$L$7^2*EXP(-2*$L$5*(SQRT(2)*2/SQRT(3)*G60/$L$10-1))+24*$L$7^2*EXP(-2*$L$5*(SQRT(11)/2*2/SQRT(3)*G60/$L$10-1))+8*$L$7^2*EXP(-2*$L$5*(2*G60/$L$10-1)))</f>
        <v>-2.9588081463189608</v>
      </c>
      <c r="M60">
        <f t="shared" si="3"/>
        <v>-8.3122404732712383</v>
      </c>
      <c r="N60" s="13">
        <f t="shared" si="4"/>
        <v>1.899743129189296E-4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5"/>
        <v>-8.3334623841066087</v>
      </c>
      <c r="I61">
        <f t="shared" si="2"/>
        <v>-66.667699072852869</v>
      </c>
      <c r="K61">
        <f>$L$9*$L$6*EXP(-$L$4*(G61/$L$10-1))+6*$L$6*EXP(-$L$4*(2/SQRT(3)*G61/$L$10-1))+12*$L$6*EXP(-$L$4*(SQRT(2)*2/SQRT(3)*G61/$L$10-1))+24*$L$6*EXP(-$L$4*(SQRT(11)/2*2/SQRT(3)*G61/$L$10-1))+8*$L$6*EXP(-$L$4*(2*G61/$L$10-1))-SQRT($L$9*$L$7^2*EXP(-2*$L$5*(G61/$L$10-1))+6*$L$7^2*EXP(-2*$L$5*(2/SQRT(3)*G61/$L$10-1))+12*$L$7^2*EXP(-2*$L$5*(SQRT(2)*2/SQRT(3)*G61/$L$10-1))+24*$L$7^2*EXP(-2*$L$5*(SQRT(11)/2*2/SQRT(3)*G61/$L$10-1))+8*$L$7^2*EXP(-2*$L$5*(2*G61/$L$10-1)))</f>
        <v>-2.970228154992467</v>
      </c>
      <c r="M61">
        <f t="shared" si="3"/>
        <v>-8.3454383055936994</v>
      </c>
      <c r="N61" s="13">
        <f t="shared" si="4"/>
        <v>1.4342269546496075E-4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5"/>
        <v>-8.3636406037662159</v>
      </c>
      <c r="I62">
        <f t="shared" si="2"/>
        <v>-66.909124830129727</v>
      </c>
      <c r="K62">
        <f>$L$9*$L$6*EXP(-$L$4*(G62/$L$10-1))+6*$L$6*EXP(-$L$4*(2/SQRT(3)*G62/$L$10-1))+12*$L$6*EXP(-$L$4*(SQRT(2)*2/SQRT(3)*G62/$L$10-1))+24*$L$6*EXP(-$L$4*(SQRT(11)/2*2/SQRT(3)*G62/$L$10-1))+8*$L$6*EXP(-$L$4*(2*G62/$L$10-1))-SQRT($L$9*$L$7^2*EXP(-2*$L$5*(G62/$L$10-1))+6*$L$7^2*EXP(-2*$L$5*(2/SQRT(3)*G62/$L$10-1))+12*$L$7^2*EXP(-2*$L$5*(SQRT(2)*2/SQRT(3)*G62/$L$10-1))+24*$L$7^2*EXP(-2*$L$5*(SQRT(11)/2*2/SQRT(3)*G62/$L$10-1))+8*$L$7^2*EXP(-2*$L$5*(2*G62/$L$10-1)))</f>
        <v>-2.9776916893246921</v>
      </c>
      <c r="M62">
        <f t="shared" si="3"/>
        <v>-8.3738645254203199</v>
      </c>
      <c r="N62" s="13">
        <f t="shared" si="4"/>
        <v>1.0452857398925704E-4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5"/>
        <v>-8.3891960243248089</v>
      </c>
      <c r="I63">
        <f t="shared" si="2"/>
        <v>-67.113568194598471</v>
      </c>
      <c r="K63">
        <f>$L$9*$L$6*EXP(-$L$4*(G63/$L$10-1))+6*$L$6*EXP(-$L$4*(2/SQRT(3)*G63/$L$10-1))+12*$L$6*EXP(-$L$4*(SQRT(2)*2/SQRT(3)*G63/$L$10-1))+24*$L$6*EXP(-$L$4*(SQRT(11)/2*2/SQRT(3)*G63/$L$10-1))+8*$L$6*EXP(-$L$4*(2*G63/$L$10-1))-SQRT($L$9*$L$7^2*EXP(-2*$L$5*(G63/$L$10-1))+6*$L$7^2*EXP(-2*$L$5*(2/SQRT(3)*G63/$L$10-1))+12*$L$7^2*EXP(-2*$L$5*(SQRT(2)*2/SQRT(3)*G63/$L$10-1))+24*$L$7^2*EXP(-2*$L$5*(SQRT(11)/2*2/SQRT(3)*G63/$L$10-1))+8*$L$7^2*EXP(-2*$L$5*(2*G63/$L$10-1)))</f>
        <v>-2.9815037809077829</v>
      </c>
      <c r="M63">
        <f t="shared" si="3"/>
        <v>-8.3977300130425228</v>
      </c>
      <c r="N63" s="13">
        <f t="shared" si="4"/>
        <v>7.2828963434066861E-5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5"/>
        <v>-8.4103254886587475</v>
      </c>
      <c r="I64">
        <f t="shared" si="2"/>
        <v>-67.28260390926998</v>
      </c>
      <c r="K64">
        <f>$L$9*$L$6*EXP(-$L$4*(G64/$L$10-1))+6*$L$6*EXP(-$L$4*(2/SQRT(3)*G64/$L$10-1))+12*$L$6*EXP(-$L$4*(SQRT(2)*2/SQRT(3)*G64/$L$10-1))+24*$L$6*EXP(-$L$4*(SQRT(11)/2*2/SQRT(3)*G64/$L$10-1))+8*$L$6*EXP(-$L$4*(2*G64/$L$10-1))-SQRT($L$9*$L$7^2*EXP(-2*$L$5*(G64/$L$10-1))+6*$L$7^2*EXP(-2*$L$5*(2/SQRT(3)*G64/$L$10-1))+12*$L$7^2*EXP(-2*$L$5*(SQRT(2)*2/SQRT(3)*G64/$L$10-1))+24*$L$7^2*EXP(-2*$L$5*(SQRT(11)/2*2/SQRT(3)*G64/$L$10-1))+8*$L$7^2*EXP(-2*$L$5*(2*G64/$L$10-1)))</f>
        <v>-2.9819491076178783</v>
      </c>
      <c r="M64">
        <f t="shared" si="3"/>
        <v>-8.4172373682994301</v>
      </c>
      <c r="N64" s="13">
        <f t="shared" si="4"/>
        <v>4.7774080167283009E-5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5"/>
        <v>-8.4272189056673223</v>
      </c>
      <c r="I65">
        <f t="shared" si="2"/>
        <v>-67.417751245338579</v>
      </c>
      <c r="K65">
        <f>$L$9*$L$6*EXP(-$L$4*(G65/$L$10-1))+6*$L$6*EXP(-$L$4*(2/SQRT(3)*G65/$L$10-1))+12*$L$6*EXP(-$L$4*(SQRT(2)*2/SQRT(3)*G65/$L$10-1))+24*$L$6*EXP(-$L$4*(SQRT(11)/2*2/SQRT(3)*G65/$L$10-1))+8*$L$6*EXP(-$L$4*(2*G65/$L$10-1))-SQRT($L$9*$L$7^2*EXP(-2*$L$5*(G65/$L$10-1))+6*$L$7^2*EXP(-2*$L$5*(2/SQRT(3)*G65/$L$10-1))+12*$L$7^2*EXP(-2*$L$5*(SQRT(2)*2/SQRT(3)*G65/$L$10-1))+24*$L$7^2*EXP(-2*$L$5*(SQRT(11)/2*2/SQRT(3)*G65/$L$10-1))+8*$L$7^2*EXP(-2*$L$5*(2*G65/$L$10-1)))</f>
        <v>-2.9792933121192933</v>
      </c>
      <c r="M65">
        <f t="shared" si="3"/>
        <v>-8.432581240097619</v>
      </c>
      <c r="N65" s="13">
        <f t="shared" si="4"/>
        <v>2.875463054234496E-5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5"/>
        <v>-8.4400594753220624</v>
      </c>
      <c r="I66">
        <f t="shared" si="2"/>
        <v>-67.520475802576499</v>
      </c>
      <c r="K66">
        <f>$L$9*$L$6*EXP(-$L$4*(G66/$L$10-1))+6*$L$6*EXP(-$L$4*(2/SQRT(3)*G66/$L$10-1))+12*$L$6*EXP(-$L$4*(SQRT(2)*2/SQRT(3)*G66/$L$10-1))+24*$L$6*EXP(-$L$4*(SQRT(11)/2*2/SQRT(3)*G66/$L$10-1))+8*$L$6*EXP(-$L$4*(2*G66/$L$10-1))-SQRT($L$9*$L$7^2*EXP(-2*$L$5*(G66/$L$10-1))+6*$L$7^2*EXP(-2*$L$5*(2/SQRT(3)*G66/$L$10-1))+12*$L$7^2*EXP(-2*$L$5*(SQRT(2)*2/SQRT(3)*G66/$L$10-1))+24*$L$7^2*EXP(-2*$L$5*(SQRT(11)/2*2/SQRT(3)*G66/$L$10-1))+8*$L$7^2*EXP(-2*$L$5*(2*G66/$L$10-1)))</f>
        <v>-2.9737842352315749</v>
      </c>
      <c r="M66">
        <f t="shared" si="3"/>
        <v>-8.4439486421255658</v>
      </c>
      <c r="N66" s="13">
        <f t="shared" si="4"/>
        <v>1.5125618425473518E-5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5"/>
        <v>-8.4490239068010986</v>
      </c>
      <c r="I67">
        <f t="shared" si="2"/>
        <v>-67.592191254408789</v>
      </c>
      <c r="K67">
        <f>$L$9*$L$6*EXP(-$L$4*(G67/$L$10-1))+6*$L$6*EXP(-$L$4*(2/SQRT(3)*G67/$L$10-1))+12*$L$6*EXP(-$L$4*(SQRT(2)*2/SQRT(3)*G67/$L$10-1))+24*$L$6*EXP(-$L$4*(SQRT(11)/2*2/SQRT(3)*G67/$L$10-1))+8*$L$6*EXP(-$L$4*(2*G67/$L$10-1))-SQRT($L$9*$L$7^2*EXP(-2*$L$5*(G67/$L$10-1))+6*$L$7^2*EXP(-2*$L$5*(2/SQRT(3)*G67/$L$10-1))+12*$L$7^2*EXP(-2*$L$5*(SQRT(2)*2/SQRT(3)*G67/$L$10-1))+24*$L$7^2*EXP(-2*$L$5*(SQRT(11)/2*2/SQRT(3)*G67/$L$10-1))+8*$L$7^2*EXP(-2*$L$5*(2*G67/$L$10-1)))</f>
        <v>-2.9656530696864873</v>
      </c>
      <c r="M67">
        <f t="shared" si="3"/>
        <v>-8.4515192553765672</v>
      </c>
      <c r="N67" s="13">
        <f t="shared" si="4"/>
        <v>6.2267645130932987E-6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5"/>
        <v>-8.4542826299119103</v>
      </c>
      <c r="I68">
        <f t="shared" si="2"/>
        <v>-67.634261039295282</v>
      </c>
      <c r="K68">
        <f>$L$9*$L$6*EXP(-$L$4*(G68/$L$10-1))+6*$L$6*EXP(-$L$4*(2/SQRT(3)*G68/$L$10-1))+12*$L$6*EXP(-$L$4*(SQRT(2)*2/SQRT(3)*G68/$L$10-1))+24*$L$6*EXP(-$L$4*(SQRT(11)/2*2/SQRT(3)*G68/$L$10-1))+8*$L$6*EXP(-$L$4*(2*G68/$L$10-1))-SQRT($L$9*$L$7^2*EXP(-2*$L$5*(G68/$L$10-1))+6*$L$7^2*EXP(-2*$L$5*(2/SQRT(3)*G68/$L$10-1))+12*$L$7^2*EXP(-2*$L$5*(SQRT(2)*2/SQRT(3)*G68/$L$10-1))+24*$L$7^2*EXP(-2*$L$5*(SQRT(11)/2*2/SQRT(3)*G68/$L$10-1))+8*$L$7^2*EXP(-2*$L$5*(2*G68/$L$10-1)))</f>
        <v>-2.9551154394394414</v>
      </c>
      <c r="M68">
        <f t="shared" si="3"/>
        <v>-8.4554657180648505</v>
      </c>
      <c r="N68" s="13">
        <f t="shared" si="4"/>
        <v>1.3996975776274892E-2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5"/>
        <v>-8.4559999999999995</v>
      </c>
      <c r="I69" s="52">
        <f t="shared" si="2"/>
        <v>-67.647999999999996</v>
      </c>
      <c r="J69" s="52"/>
      <c r="K69">
        <f>$L$9*$L$6*EXP(-$L$4*(G69/$L$10-1))+6*$L$6*EXP(-$L$4*(2/SQRT(3)*G69/$L$10-1))+12*$L$6*EXP(-$L$4*(SQRT(2)*2/SQRT(3)*G69/$L$10-1))+24*$L$6*EXP(-$L$4*(SQRT(11)/2*2/SQRT(3)*G69/$L$10-1))+8*$L$6*EXP(-$L$4*(2*G69/$L$10-1))-SQRT($L$9*$L$7^2*EXP(-2*$L$5*(G69/$L$10-1))+6*$L$7^2*EXP(-2*$L$5*(2/SQRT(3)*G69/$L$10-1))+12*$L$7^2*EXP(-2*$L$5*(SQRT(2)*2/SQRT(3)*G69/$L$10-1))+24*$L$7^2*EXP(-2*$L$5*(SQRT(11)/2*2/SQRT(3)*G69/$L$10-1))+8*$L$7^2*EXP(-2*$L$5*(2*G69/$L$10-1)))</f>
        <v>-2.942372409361504</v>
      </c>
      <c r="M69">
        <f t="shared" si="3"/>
        <v>-8.455953903492567</v>
      </c>
      <c r="N69" s="56">
        <f t="shared" si="4"/>
        <v>2.1248879974727204E-5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5"/>
        <v>-8.4543344965355534</v>
      </c>
      <c r="I70">
        <f t="shared" si="2"/>
        <v>-67.634675972284427</v>
      </c>
      <c r="K70">
        <f>$L$9*$L$6*EXP(-$L$4*(G70/$L$10-1))+6*$L$6*EXP(-$L$4*(2/SQRT(3)*G70/$L$10-1))+12*$L$6*EXP(-$L$4*(SQRT(2)*2/SQRT(3)*G70/$L$10-1))+24*$L$6*EXP(-$L$4*(SQRT(11)/2*2/SQRT(3)*G70/$L$10-1))+8*$L$6*EXP(-$L$4*(2*G70/$L$10-1))-SQRT($L$9*$L$7^2*EXP(-2*$L$5*(G70/$L$10-1))+6*$L$7^2*EXP(-2*$L$5*(2/SQRT(3)*G70/$L$10-1))+12*$L$7^2*EXP(-2*$L$5*(SQRT(2)*2/SQRT(3)*G70/$L$10-1))+24*$L$7^2*EXP(-2*$L$5*(SQRT(11)/2*2/SQRT(3)*G70/$L$10-1))+8*$L$7^2*EXP(-2*$L$5*(2*G70/$L$10-1)))</f>
        <v>-2.9276114298222402</v>
      </c>
      <c r="M70">
        <f t="shared" si="3"/>
        <v>-8.4531431863988793</v>
      </c>
      <c r="N70" s="13">
        <f t="shared" si="4"/>
        <v>1.419219841742372E-2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5"/>
        <v>-8.4494389155645191</v>
      </c>
      <c r="I71">
        <f t="shared" si="2"/>
        <v>-67.595511324516153</v>
      </c>
      <c r="K71">
        <f>$L$9*$L$6*EXP(-$L$4*(G71/$L$10-1))+6*$L$6*EXP(-$L$4*(2/SQRT(3)*G71/$L$10-1))+12*$L$6*EXP(-$L$4*(SQRT(2)*2/SQRT(3)*G71/$L$10-1))+24*$L$6*EXP(-$L$4*(SQRT(11)/2*2/SQRT(3)*G71/$L$10-1))+8*$L$6*EXP(-$L$4*(2*G71/$L$10-1))-SQRT($L$9*$L$7^2*EXP(-2*$L$5*(G71/$L$10-1))+6*$L$7^2*EXP(-2*$L$5*(2/SQRT(3)*G71/$L$10-1))+12*$L$7^2*EXP(-2*$L$5*(SQRT(2)*2/SQRT(3)*G71/$L$10-1))+24*$L$7^2*EXP(-2*$L$5*(SQRT(11)/2*2/SQRT(3)*G71/$L$10-1))+8*$L$7^2*EXP(-2*$L$5*(2*G71/$L$10-1)))</f>
        <v>-2.9110072203787283</v>
      </c>
      <c r="M71">
        <f t="shared" si="3"/>
        <v>-8.4471866982981343</v>
      </c>
      <c r="N71" s="13">
        <f t="shared" si="4"/>
        <v>5.0724826150018383E-6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5"/>
        <v>-8.4414605562053886</v>
      </c>
      <c r="I72">
        <f t="shared" si="2"/>
        <v>-67.531684449643109</v>
      </c>
      <c r="K72">
        <f>$L$9*$L$6*EXP(-$L$4*(G72/$L$10-1))+6*$L$6*EXP(-$L$4*(2/SQRT(3)*G72/$L$10-1))+12*$L$6*EXP(-$L$4*(SQRT(2)*2/SQRT(3)*G72/$L$10-1))+24*$L$6*EXP(-$L$4*(SQRT(11)/2*2/SQRT(3)*G72/$L$10-1))+8*$L$6*EXP(-$L$4*(2*G72/$L$10-1))-SQRT($L$9*$L$7^2*EXP(-2*$L$5*(G72/$L$10-1))+6*$L$7^2*EXP(-2*$L$5*(2/SQRT(3)*G72/$L$10-1))+12*$L$7^2*EXP(-2*$L$5*(SQRT(2)*2/SQRT(3)*G72/$L$10-1))+24*$L$7^2*EXP(-2*$L$5*(SQRT(11)/2*2/SQRT(3)*G72/$L$10-1))+8*$L$7^2*EXP(-2*$L$5*(2*G72/$L$10-1)))</f>
        <v>-2.8927225965107337</v>
      </c>
      <c r="M72">
        <f t="shared" si="3"/>
        <v>-8.4382315722900216</v>
      </c>
      <c r="N72" s="13">
        <f t="shared" si="4"/>
        <v>1.0426337125698592E-5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5"/>
        <v>-8.4305414013677442</v>
      </c>
      <c r="I73">
        <f t="shared" si="2"/>
        <v>-67.444331210941954</v>
      </c>
      <c r="K73">
        <f>$L$9*$L$6*EXP(-$L$4*(G73/$L$10-1))+6*$L$6*EXP(-$L$4*(2/SQRT(3)*G73/$L$10-1))+12*$L$6*EXP(-$L$4*(SQRT(2)*2/SQRT(3)*G73/$L$10-1))+24*$L$6*EXP(-$L$4*(SQRT(11)/2*2/SQRT(3)*G73/$L$10-1))+8*$L$6*EXP(-$L$4*(2*G73/$L$10-1))-SQRT($L$9*$L$7^2*EXP(-2*$L$5*(G73/$L$10-1))+6*$L$7^2*EXP(-2*$L$5*(2/SQRT(3)*G73/$L$10-1))+12*$L$7^2*EXP(-2*$L$5*(SQRT(2)*2/SQRT(3)*G73/$L$10-1))+24*$L$7^2*EXP(-2*$L$5*(SQRT(11)/2*2/SQRT(3)*G73/$L$10-1))+8*$L$7^2*EXP(-2*$L$5*(2*G73/$L$10-1)))</f>
        <v>-2.8729092430849072</v>
      </c>
      <c r="M73">
        <f t="shared" si="3"/>
        <v>-8.4264191778026145</v>
      </c>
      <c r="N73" s="13">
        <f t="shared" si="4"/>
        <v>1.6992727120910624E-5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5"/>
        <v>-8.4168182928636277</v>
      </c>
      <c r="I74">
        <f t="shared" si="2"/>
        <v>-67.334546342909022</v>
      </c>
      <c r="K74">
        <f>$L$9*$L$6*EXP(-$L$4*(G74/$L$10-1))+6*$L$6*EXP(-$L$4*(2/SQRT(3)*G74/$L$10-1))+12*$L$6*EXP(-$L$4*(SQRT(2)*2/SQRT(3)*G74/$L$10-1))+24*$L$6*EXP(-$L$4*(SQRT(11)/2*2/SQRT(3)*G74/$L$10-1))+8*$L$6*EXP(-$L$4*(2*G74/$L$10-1))-SQRT($L$9*$L$7^2*EXP(-2*$L$5*(G74/$L$10-1))+6*$L$7^2*EXP(-2*$L$5*(2/SQRT(3)*G74/$L$10-1))+12*$L$7^2*EXP(-2*$L$5*(SQRT(2)*2/SQRT(3)*G74/$L$10-1))+24*$L$7^2*EXP(-2*$L$5*(SQRT(11)/2*2/SQRT(3)*G74/$L$10-1))+8*$L$7^2*EXP(-2*$L$5*(2*G74/$L$10-1)))</f>
        <v>-2.85170843799074</v>
      </c>
      <c r="M74">
        <f t="shared" si="3"/>
        <v>-8.4118853457076348</v>
      </c>
      <c r="N74" s="13">
        <f t="shared" si="4"/>
        <v>2.4333967643818502E-5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5"/>
        <v>-8.4004231010779105</v>
      </c>
      <c r="I75">
        <f t="shared" si="2"/>
        <v>-67.203384808623284</v>
      </c>
      <c r="K75">
        <f>$L$9*$L$6*EXP(-$L$4*(G75/$L$10-1))+6*$L$6*EXP(-$L$4*(2/SQRT(3)*G75/$L$10-1))+12*$L$6*EXP(-$L$4*(SQRT(2)*2/SQRT(3)*G75/$L$10-1))+24*$L$6*EXP(-$L$4*(SQRT(11)/2*2/SQRT(3)*G75/$L$10-1))+8*$L$6*EXP(-$L$4*(2*G75/$L$10-1))-SQRT($L$9*$L$7^2*EXP(-2*$L$5*(G75/$L$10-1))+6*$L$7^2*EXP(-2*$L$5*(2/SQRT(3)*G75/$L$10-1))+12*$L$7^2*EXP(-2*$L$5*(SQRT(2)*2/SQRT(3)*G75/$L$10-1))+24*$L$7^2*EXP(-2*$L$5*(SQRT(11)/2*2/SQRT(3)*G75/$L$10-1))+8*$L$7^2*EXP(-2*$L$5*(2*G75/$L$10-1)))</f>
        <v>-2.8292517291667441</v>
      </c>
      <c r="M75">
        <f t="shared" si="3"/>
        <v>-8.3947605842271216</v>
      </c>
      <c r="N75" s="13">
        <f t="shared" si="4"/>
        <v>3.2064097085468127E-5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5"/>
        <v>-8.38148288935915</v>
      </c>
      <c r="I76">
        <f t="shared" si="2"/>
        <v>-67.0518631148732</v>
      </c>
      <c r="K76">
        <f>$L$9*$L$6*EXP(-$L$4*(G76/$L$10-1))+6*$L$6*EXP(-$L$4*(2/SQRT(3)*G76/$L$10-1))+12*$L$6*EXP(-$L$4*(SQRT(2)*2/SQRT(3)*G76/$L$10-1))+24*$L$6*EXP(-$L$4*(SQRT(11)/2*2/SQRT(3)*G76/$L$10-1))+8*$L$6*EXP(-$L$4*(2*G76/$L$10-1))-SQRT($L$9*$L$7^2*EXP(-2*$L$5*(G76/$L$10-1))+6*$L$7^2*EXP(-2*$L$5*(2/SQRT(3)*G76/$L$10-1))+12*$L$7^2*EXP(-2*$L$5*(SQRT(2)*2/SQRT(3)*G76/$L$10-1))+24*$L$7^2*EXP(-2*$L$5*(SQRT(11)/2*2/SQRT(3)*G76/$L$10-1))+8*$L$7^2*EXP(-2*$L$5*(2*G76/$L$10-1)))</f>
        <v>-2.805661568025867</v>
      </c>
      <c r="M76">
        <f t="shared" si="3"/>
        <v>-8.3751702860312438</v>
      </c>
      <c r="N76" s="13">
        <f t="shared" si="4"/>
        <v>3.9848960775492105E-5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5"/>
        <v>-8.3601200732877281</v>
      </c>
      <c r="I77">
        <f t="shared" si="2"/>
        <v>-66.880960586301825</v>
      </c>
      <c r="K77">
        <f>$L$9*$L$6*EXP(-$L$4*(G77/$L$10-1))+6*$L$6*EXP(-$L$4*(2/SQRT(3)*G77/$L$10-1))+12*$L$6*EXP(-$L$4*(SQRT(2)*2/SQRT(3)*G77/$L$10-1))+24*$L$6*EXP(-$L$4*(SQRT(11)/2*2/SQRT(3)*G77/$L$10-1))+8*$L$6*EXP(-$L$4*(2*G77/$L$10-1))-SQRT($L$9*$L$7^2*EXP(-2*$L$5*(G77/$L$10-1))+6*$L$7^2*EXP(-2*$L$5*(2/SQRT(3)*G77/$L$10-1))+12*$L$7^2*EXP(-2*$L$5*(SQRT(2)*2/SQRT(3)*G77/$L$10-1))+24*$L$7^2*EXP(-2*$L$5*(SQRT(11)/2*2/SQRT(3)*G77/$L$10-1))+8*$L$7^2*EXP(-2*$L$5*(2*G77/$L$10-1)))</f>
        <v>-2.7810519020934255</v>
      </c>
      <c r="M77">
        <f t="shared" si="3"/>
        <v>-8.3532349269088275</v>
      </c>
      <c r="N77" s="13">
        <f t="shared" si="4"/>
        <v>4.7405240658887855E-5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5"/>
        <v>-8.3364525749736682</v>
      </c>
      <c r="I78">
        <f t="shared" si="2"/>
        <v>-66.691620599789346</v>
      </c>
      <c r="K78">
        <f>$L$9*$L$6*EXP(-$L$4*(G78/$L$10-1))+6*$L$6*EXP(-$L$4*(2/SQRT(3)*G78/$L$10-1))+12*$L$6*EXP(-$L$4*(SQRT(2)*2/SQRT(3)*G78/$L$10-1))+24*$L$6*EXP(-$L$4*(SQRT(11)/2*2/SQRT(3)*G78/$L$10-1))+8*$L$6*EXP(-$L$4*(2*G78/$L$10-1))-SQRT($L$9*$L$7^2*EXP(-2*$L$5*(G78/$L$10-1))+6*$L$7^2*EXP(-2*$L$5*(2/SQRT(3)*G78/$L$10-1))+12*$L$7^2*EXP(-2*$L$5*(SQRT(2)*2/SQRT(3)*G78/$L$10-1))+24*$L$7^2*EXP(-2*$L$5*(SQRT(11)/2*2/SQRT(3)*G78/$L$10-1))+8*$L$7^2*EXP(-2*$L$5*(2*G78/$L$10-1)))</f>
        <v>-2.7555287294880633</v>
      </c>
      <c r="M78">
        <f t="shared" si="3"/>
        <v>-8.3290702563743775</v>
      </c>
      <c r="N78" s="13">
        <f t="shared" si="4"/>
        <v>5.4498627901433802E-5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5"/>
        <v>-8.3105939725321072</v>
      </c>
      <c r="I79">
        <f t="shared" si="2"/>
        <v>-66.484751780256858</v>
      </c>
      <c r="K79">
        <f>$L$9*$L$6*EXP(-$L$4*(G79/$L$10-1))+6*$L$6*EXP(-$L$4*(2/SQRT(3)*G79/$L$10-1))+12*$L$6*EXP(-$L$4*(SQRT(2)*2/SQRT(3)*G79/$L$10-1))+24*$L$6*EXP(-$L$4*(SQRT(11)/2*2/SQRT(3)*G79/$L$10-1))+8*$L$6*EXP(-$L$4*(2*G79/$L$10-1))-SQRT($L$9*$L$7^2*EXP(-2*$L$5*(G79/$L$10-1))+6*$L$7^2*EXP(-2*$L$5*(2/SQRT(3)*G79/$L$10-1))+12*$L$7^2*EXP(-2*$L$5*(SQRT(2)*2/SQRT(3)*G79/$L$10-1))+24*$L$7^2*EXP(-2*$L$5*(SQRT(11)/2*2/SQRT(3)*G79/$L$10-1))+8*$L$7^2*EXP(-2*$L$5*(2*G79/$L$10-1)))</f>
        <v>-2.7291906177054512</v>
      </c>
      <c r="M79">
        <f t="shared" si="3"/>
        <v>-8.3027874805590791</v>
      </c>
      <c r="N79" s="13">
        <f t="shared" si="4"/>
        <v>6.0941316924951741E-5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5"/>
        <v>-8.2826536448802219</v>
      </c>
      <c r="I80">
        <f t="shared" si="2"/>
        <v>-66.261229159041775</v>
      </c>
      <c r="K80">
        <f>$L$9*$L$6*EXP(-$L$4*(G80/$L$10-1))+6*$L$6*EXP(-$L$4*(2/SQRT(3)*G80/$L$10-1))+12*$L$6*EXP(-$L$4*(SQRT(2)*2/SQRT(3)*G80/$L$10-1))+24*$L$6*EXP(-$L$4*(SQRT(11)/2*2/SQRT(3)*G80/$L$10-1))+8*$L$6*EXP(-$L$4*(2*G80/$L$10-1))-SQRT($L$9*$L$7^2*EXP(-2*$L$5*(G80/$L$10-1))+6*$L$7^2*EXP(-2*$L$5*(2/SQRT(3)*G80/$L$10-1))+12*$L$7^2*EXP(-2*$L$5*(SQRT(2)*2/SQRT(3)*G80/$L$10-1))+24*$L$7^2*EXP(-2*$L$5*(SQRT(11)/2*2/SQRT(3)*G80/$L$10-1))+8*$L$7^2*EXP(-2*$L$5*(2*G80/$L$10-1)))</f>
        <v>-2.7021291890048187</v>
      </c>
      <c r="M80">
        <f t="shared" si="3"/>
        <v>-8.2744934377171084</v>
      </c>
      <c r="N80" s="13">
        <f t="shared" si="4"/>
        <v>6.6588980944928835E-5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5"/>
        <v>-8.2527369119952052</v>
      </c>
      <c r="I81">
        <f t="shared" si="2"/>
        <v>-66.021895295961642</v>
      </c>
      <c r="K81">
        <f>$L$9*$L$6*EXP(-$L$4*(G81/$L$10-1))+6*$L$6*EXP(-$L$4*(2/SQRT(3)*G81/$L$10-1))+12*$L$6*EXP(-$L$4*(SQRT(2)*2/SQRT(3)*G81/$L$10-1))+24*$L$6*EXP(-$L$4*(SQRT(11)/2*2/SQRT(3)*G81/$L$10-1))+8*$L$6*EXP(-$L$4*(2*G81/$L$10-1))-SQRT($L$9*$L$7^2*EXP(-2*$L$5*(G81/$L$10-1))+6*$L$7^2*EXP(-2*$L$5*(2/SQRT(3)*G81/$L$10-1))+12*$L$7^2*EXP(-2*$L$5*(SQRT(2)*2/SQRT(3)*G81/$L$10-1))+24*$L$7^2*EXP(-2*$L$5*(SQRT(11)/2*2/SQRT(3)*G81/$L$10-1))+8*$L$7^2*EXP(-2*$L$5*(2*G81/$L$10-1)))</f>
        <v>-2.6744295745493143</v>
      </c>
      <c r="M81">
        <f t="shared" si="3"/>
        <v>-8.2442907666636476</v>
      </c>
      <c r="N81" s="13">
        <f t="shared" si="4"/>
        <v>7.1337370961792763E-5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5"/>
        <v>-8.2209451707690011</v>
      </c>
      <c r="I82">
        <f t="shared" si="2"/>
        <v>-65.767561366152009</v>
      </c>
      <c r="K82">
        <f>$L$9*$L$6*EXP(-$L$4*(G82/$L$10-1))+6*$L$6*EXP(-$L$4*(2/SQRT(3)*G82/$L$10-1))+12*$L$6*EXP(-$L$4*(SQRT(2)*2/SQRT(3)*G82/$L$10-1))+24*$L$6*EXP(-$L$4*(SQRT(11)/2*2/SQRT(3)*G82/$L$10-1))+8*$L$6*EXP(-$L$4*(2*G82/$L$10-1))-SQRT($L$9*$L$7^2*EXP(-2*$L$5*(G82/$L$10-1))+6*$L$7^2*EXP(-2*$L$5*(2/SQRT(3)*G82/$L$10-1))+12*$L$7^2*EXP(-2*$L$5*(SQRT(2)*2/SQRT(3)*G82/$L$10-1))+24*$L$7^2*EXP(-2*$L$5*(SQRT(11)/2*2/SQRT(3)*G82/$L$10-1))+8*$L$7^2*EXP(-2*$L$5*(2*G82/$L$10-1)))</f>
        <v>-2.6461708393118317</v>
      </c>
      <c r="M82">
        <f t="shared" si="3"/>
        <v>-8.212278068446615</v>
      </c>
      <c r="N82" s="13">
        <f t="shared" si="4"/>
        <v>7.5118662666710521E-5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 t="shared" si="1"/>
        <v>2.6526576360365826</v>
      </c>
      <c r="H83" s="10">
        <f t="shared" si="5"/>
        <v>-8.187376026591469</v>
      </c>
      <c r="I83">
        <f t="shared" si="2"/>
        <v>-65.499008212731752</v>
      </c>
      <c r="K83">
        <f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-2.6174263796276644</v>
      </c>
      <c r="M83">
        <f t="shared" si="3"/>
        <v>-8.1785500615404185</v>
      </c>
      <c r="N83" s="13">
        <f t="shared" si="4"/>
        <v>7.7897659082364643E-5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 t="shared" ref="G84:G147" si="7">$E$11*(D84/$E$12+1)</f>
        <v>2.666224733846053</v>
      </c>
      <c r="H84" s="10">
        <f t="shared" si="5"/>
        <v>-8.1521234207900033</v>
      </c>
      <c r="I84">
        <f t="shared" ref="I84:I147" si="8">H84*$E$6</f>
        <v>-65.216987366320026</v>
      </c>
      <c r="K84">
        <f>$L$9*$L$6*EXP(-$L$4*(G84/$L$10-1))+6*$L$6*EXP(-$L$4*(2/SQRT(3)*G84/$L$10-1))+12*$L$6*EXP(-$L$4*(SQRT(2)*2/SQRT(3)*G84/$L$10-1))+24*$L$6*EXP(-$L$4*(SQRT(11)/2*2/SQRT(3)*G84/$L$10-1))+8*$L$6*EXP(-$L$4*(2*G84/$L$10-1))-SQRT($L$9*$L$7^2*EXP(-2*$L$5*(G84/$L$10-1))+6*$L$7^2*EXP(-2*$L$5*(2/SQRT(3)*G84/$L$10-1))+12*$L$7^2*EXP(-2*$L$5*(SQRT(2)*2/SQRT(3)*G84/$L$10-1))+24*$L$7^2*EXP(-2*$L$5*(SQRT(11)/2*2/SQRT(3)*G84/$L$10-1))+8*$L$7^2*EXP(-2*$L$5*(2*G84/$L$10-1)))</f>
        <v>-2.5882642951536683</v>
      </c>
      <c r="M84">
        <f t="shared" ref="M84:M147" si="9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-8.1431977308369703</v>
      </c>
      <c r="N84" s="13">
        <f t="shared" ref="N84:N147" si="10">(M84-H84)^2*O84</f>
        <v>7.9667941137674244E-5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 t="shared" si="7"/>
        <v>2.6797918316555229</v>
      </c>
      <c r="H85" s="10">
        <f t="shared" ref="H85:H148" si="11">-(-$B$4)*(1+D85+$E$5*D85^3)*EXP(-D85)</f>
        <v>-8.1152777540498526</v>
      </c>
      <c r="I85">
        <f t="shared" si="8"/>
        <v>-64.922222032398821</v>
      </c>
      <c r="K85">
        <f>$L$9*$L$6*EXP(-$L$4*(G85/$L$10-1))+6*$L$6*EXP(-$L$4*(2/SQRT(3)*G85/$L$10-1))+12*$L$6*EXP(-$L$4*(SQRT(2)*2/SQRT(3)*G85/$L$10-1))+24*$L$6*EXP(-$L$4*(SQRT(11)/2*2/SQRT(3)*G85/$L$10-1))+8*$L$6*EXP(-$L$4*(2*G85/$L$10-1))-SQRT($L$9*$L$7^2*EXP(-2*$L$5*(G85/$L$10-1))+6*$L$7^2*EXP(-2*$L$5*(2/SQRT(3)*G85/$L$10-1))+12*$L$7^2*EXP(-2*$L$5*(SQRT(2)*2/SQRT(3)*G85/$L$10-1))+24*$L$7^2*EXP(-2*$L$5*(SQRT(11)/2*2/SQRT(3)*G85/$L$10-1))+8*$L$7^2*EXP(-2*$L$5*(2*G85/$L$10-1)))</f>
        <v>-2.5587477368798019</v>
      </c>
      <c r="M85">
        <f t="shared" si="9"/>
        <v>-8.1063084706969093</v>
      </c>
      <c r="N85" s="13">
        <f t="shared" si="10"/>
        <v>8.0448043865386448E-5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 t="shared" si="7"/>
        <v>2.6933589294649933</v>
      </c>
      <c r="H86" s="10">
        <f t="shared" si="11"/>
        <v>-8.0769260059358476</v>
      </c>
      <c r="I86">
        <f t="shared" si="8"/>
        <v>-64.615408047486781</v>
      </c>
      <c r="K86">
        <f>$L$9*$L$6*EXP(-$L$4*(G86/$L$10-1))+6*$L$6*EXP(-$L$4*(2/SQRT(3)*G86/$L$10-1))+12*$L$6*EXP(-$L$4*(SQRT(2)*2/SQRT(3)*G86/$L$10-1))+24*$L$6*EXP(-$L$4*(SQRT(11)/2*2/SQRT(3)*G86/$L$10-1))+8*$L$6*EXP(-$L$4*(2*G86/$L$10-1))-SQRT($L$9*$L$7^2*EXP(-2*$L$5*(G86/$L$10-1))+6*$L$7^2*EXP(-2*$L$5*(2/SQRT(3)*G86/$L$10-1))+12*$L$7^2*EXP(-2*$L$5*(SQRT(2)*2/SQRT(3)*G86/$L$10-1))+24*$L$7^2*EXP(-2*$L$5*(SQRT(11)/2*2/SQRT(3)*G86/$L$10-1))+8*$L$7^2*EXP(-2*$L$5*(2*G86/$L$10-1)))</f>
        <v>-2.5289352327325409</v>
      </c>
      <c r="M86">
        <f t="shared" si="9"/>
        <v>-8.0679662223119628</v>
      </c>
      <c r="N86" s="13">
        <f t="shared" si="10"/>
        <v>8.0277722586834799E-5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 t="shared" si="7"/>
        <v>2.7069260272744629</v>
      </c>
      <c r="H87" s="10">
        <f t="shared" si="11"/>
        <v>-8.0371518506327515</v>
      </c>
      <c r="I87">
        <f t="shared" si="8"/>
        <v>-64.297214805062012</v>
      </c>
      <c r="K87">
        <f>$L$9*$L$6*EXP(-$L$4*(G87/$L$10-1))+6*$L$6*EXP(-$L$4*(2/SQRT(3)*G87/$L$10-1))+12*$L$6*EXP(-$L$4*(SQRT(2)*2/SQRT(3)*G87/$L$10-1))+24*$L$6*EXP(-$L$4*(SQRT(11)/2*2/SQRT(3)*G87/$L$10-1))+8*$L$6*EXP(-$L$4*(2*G87/$L$10-1))-SQRT($L$9*$L$7^2*EXP(-2*$L$5*(G87/$L$10-1))+6*$L$7^2*EXP(-2*$L$5*(2/SQRT(3)*G87/$L$10-1))+12*$L$7^2*EXP(-2*$L$5*(SQRT(2)*2/SQRT(3)*G87/$L$10-1))+24*$L$7^2*EXP(-2*$L$5*(SQRT(11)/2*2/SQRT(3)*G87/$L$10-1))+8*$L$7^2*EXP(-2*$L$5*(2*G87/$L$10-1)))</f>
        <v>-2.4988809922102937</v>
      </c>
      <c r="M87">
        <f t="shared" si="9"/>
        <v>-8.0282516056183528</v>
      </c>
      <c r="N87" s="13">
        <f t="shared" si="10"/>
        <v>7.9214361316328518E-5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 t="shared" si="7"/>
        <v>2.7204931250839328</v>
      </c>
      <c r="H88" s="10">
        <f t="shared" si="11"/>
        <v>-7.9960357690180945</v>
      </c>
      <c r="I88">
        <f t="shared" si="8"/>
        <v>-63.968286152144756</v>
      </c>
      <c r="K88">
        <f>$L$9*$L$6*EXP(-$L$4*(G88/$L$10-1))+6*$L$6*EXP(-$L$4*(2/SQRT(3)*G88/$L$10-1))+12*$L$6*EXP(-$L$4*(SQRT(2)*2/SQRT(3)*G88/$L$10-1))+24*$L$6*EXP(-$L$4*(SQRT(11)/2*2/SQRT(3)*G88/$L$10-1))+8*$L$6*EXP(-$L$4*(2*G88/$L$10-1))-SQRT($L$9*$L$7^2*EXP(-2*$L$5*(G88/$L$10-1))+6*$L$7^2*EXP(-2*$L$5*(2/SQRT(3)*G88/$L$10-1))+12*$L$7^2*EXP(-2*$L$5*(SQRT(2)*2/SQRT(3)*G88/$L$10-1))+24*$L$7^2*EXP(-2*$L$5*(SQRT(11)/2*2/SQRT(3)*G88/$L$10-1))+8*$L$7^2*EXP(-2*$L$5*(2*G88/$L$10-1)))</f>
        <v>-2.468635191397917</v>
      </c>
      <c r="M88">
        <f t="shared" si="9"/>
        <v>-7.9872420459901914</v>
      </c>
      <c r="N88" s="13">
        <f t="shared" si="10"/>
        <v>7.7329564691474236E-5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 t="shared" si="7"/>
        <v>2.7340602228934032</v>
      </c>
      <c r="H89" s="10">
        <f t="shared" si="11"/>
        <v>-7.9536551571779999</v>
      </c>
      <c r="I89">
        <f t="shared" si="8"/>
        <v>-63.629241257423999</v>
      </c>
      <c r="K89">
        <f>$L$9*$L$6*EXP(-$L$4*(G89/$L$10-1))+6*$L$6*EXP(-$L$4*(2/SQRT(3)*G89/$L$10-1))+12*$L$6*EXP(-$L$4*(SQRT(2)*2/SQRT(3)*G89/$L$10-1))+24*$L$6*EXP(-$L$4*(SQRT(11)/2*2/SQRT(3)*G89/$L$10-1))+8*$L$6*EXP(-$L$4*(2*G89/$L$10-1))-SQRT($L$9*$L$7^2*EXP(-2*$L$5*(G89/$L$10-1))+6*$L$7^2*EXP(-2*$L$5*(2/SQRT(3)*G89/$L$10-1))+12*$L$7^2*EXP(-2*$L$5*(SQRT(2)*2/SQRT(3)*G89/$L$10-1))+24*$L$7^2*EXP(-2*$L$5*(SQRT(11)/2*2/SQRT(3)*G89/$L$10-1))+8*$L$7^2*EXP(-2*$L$5*(2*G89/$L$10-1)))</f>
        <v>-2.4382442396205981</v>
      </c>
      <c r="M89">
        <f t="shared" si="9"/>
        <v>-7.9450118959317537</v>
      </c>
      <c r="N89" s="13">
        <f t="shared" si="10"/>
        <v>7.4705964970860512E-5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 t="shared" si="7"/>
        <v>2.7476273207028732</v>
      </c>
      <c r="H90" s="10">
        <f t="shared" si="11"/>
        <v>-7.910084431473404</v>
      </c>
      <c r="I90">
        <f t="shared" si="8"/>
        <v>-63.280675451787232</v>
      </c>
      <c r="K90">
        <f>$L$9*$L$6*EXP(-$L$4*(G90/$L$10-1))+6*$L$6*EXP(-$L$4*(2/SQRT(3)*G90/$L$10-1))+12*$L$6*EXP(-$L$4*(SQRT(2)*2/SQRT(3)*G90/$L$10-1))+24*$L$6*EXP(-$L$4*(SQRT(11)/2*2/SQRT(3)*G90/$L$10-1))+8*$L$6*EXP(-$L$4*(2*G90/$L$10-1))-SQRT($L$9*$L$7^2*EXP(-2*$L$5*(G90/$L$10-1))+6*$L$7^2*EXP(-2*$L$5*(2/SQRT(3)*G90/$L$10-1))+12*$L$7^2*EXP(-2*$L$5*(SQRT(2)*2/SQRT(3)*G90/$L$10-1))+24*$L$7^2*EXP(-2*$L$5*(SQRT(11)/2*2/SQRT(3)*G90/$L$10-1))+8*$L$7^2*EXP(-2*$L$5*(2*G90/$L$10-1)))</f>
        <v>-2.4077510289160595</v>
      </c>
      <c r="M90">
        <f t="shared" si="9"/>
        <v>-7.9016325519776878</v>
      </c>
      <c r="N90" s="13">
        <f t="shared" si="10"/>
        <v>7.1434267010108625E-5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 t="shared" si="7"/>
        <v>2.7611944185123432</v>
      </c>
      <c r="H91" s="10">
        <f t="shared" si="11"/>
        <v>-7.8653951302608931</v>
      </c>
      <c r="I91">
        <f t="shared" si="8"/>
        <v>-62.923161042087145</v>
      </c>
      <c r="K91">
        <f>$L$9*$L$6*EXP(-$L$4*(G91/$L$10-1))+6*$L$6*EXP(-$L$4*(2/SQRT(3)*G91/$L$10-1))+12*$L$6*EXP(-$L$4*(SQRT(2)*2/SQRT(3)*G91/$L$10-1))+24*$L$6*EXP(-$L$4*(SQRT(11)/2*2/SQRT(3)*G91/$L$10-1))+8*$L$6*EXP(-$L$4*(2*G91/$L$10-1))-SQRT($L$9*$L$7^2*EXP(-2*$L$5*(G91/$L$10-1))+6*$L$7^2*EXP(-2*$L$5*(2/SQRT(3)*G91/$L$10-1))+12*$L$7^2*EXP(-2*$L$5*(SQRT(2)*2/SQRT(3)*G91/$L$10-1))+24*$L$7^2*EXP(-2*$L$5*(SQRT(11)/2*2/SQRT(3)*G91/$L$10-1))+8*$L$7^2*EXP(-2*$L$5*(2*G91/$L$10-1)))</f>
        <v>-2.3771951674281029</v>
      </c>
      <c r="M91">
        <f t="shared" si="9"/>
        <v>-7.8571725670009291</v>
      </c>
      <c r="N91" s="13">
        <f t="shared" si="10"/>
        <v>6.7610546564109074E-5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 t="shared" si="7"/>
        <v>2.7747615163218136</v>
      </c>
      <c r="H92" s="10">
        <f t="shared" si="11"/>
        <v>-7.8196560123693652</v>
      </c>
      <c r="I92">
        <f t="shared" si="8"/>
        <v>-62.557248098954922</v>
      </c>
      <c r="K92">
        <f>$L$9*$L$6*EXP(-$L$4*(G92/$L$10-1))+6*$L$6*EXP(-$L$4*(2/SQRT(3)*G92/$L$10-1))+12*$L$6*EXP(-$L$4*(SQRT(2)*2/SQRT(3)*G92/$L$10-1))+24*$L$6*EXP(-$L$4*(SQRT(11)/2*2/SQRT(3)*G92/$L$10-1))+8*$L$6*EXP(-$L$4*(2*G92/$L$10-1))-SQRT($L$9*$L$7^2*EXP(-2*$L$5*(G92/$L$10-1))+6*$L$7^2*EXP(-2*$L$5*(2/SQRT(3)*G92/$L$10-1))+12*$L$7^2*EXP(-2*$L$5*(SQRT(2)*2/SQRT(3)*G92/$L$10-1))+24*$L$7^2*EXP(-2*$L$5*(SQRT(11)/2*2/SQRT(3)*G92/$L$10-1))+8*$L$7^2*EXP(-2*$L$5*(2*G92/$L$10-1)))</f>
        <v>-2.3466131977534408</v>
      </c>
      <c r="M92">
        <f t="shared" si="9"/>
        <v>-7.8116977581193323</v>
      </c>
      <c r="N92" s="13">
        <f t="shared" si="10"/>
        <v>6.3333810708167304E-5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 t="shared" si="7"/>
        <v>2.7883286141312835</v>
      </c>
      <c r="H93" s="10">
        <f t="shared" si="11"/>
        <v>-7.7729331524308449</v>
      </c>
      <c r="I93">
        <f t="shared" si="8"/>
        <v>-62.183465219446759</v>
      </c>
      <c r="K93">
        <f>$L$9*$L$6*EXP(-$L$4*(G93/$L$10-1))+6*$L$6*EXP(-$L$4*(2/SQRT(3)*G93/$L$10-1))+12*$L$6*EXP(-$L$4*(SQRT(2)*2/SQRT(3)*G93/$L$10-1))+24*$L$6*EXP(-$L$4*(SQRT(11)/2*2/SQRT(3)*G93/$L$10-1))+8*$L$6*EXP(-$L$4*(2*G93/$L$10-1))-SQRT($L$9*$L$7^2*EXP(-2*$L$5*(G93/$L$10-1))+6*$L$7^2*EXP(-2*$L$5*(2/SQRT(3)*G93/$L$10-1))+12*$L$7^2*EXP(-2*$L$5*(SQRT(2)*2/SQRT(3)*G93/$L$10-1))+24*$L$7^2*EXP(-2*$L$5*(SQRT(11)/2*2/SQRT(3)*G93/$L$10-1))+8*$L$7^2*EXP(-2*$L$5*(2*G93/$L$10-1)))</f>
        <v>-2.3160388012073541</v>
      </c>
      <c r="M93">
        <f t="shared" si="9"/>
        <v>-7.7652713103834312</v>
      </c>
      <c r="N93" s="13">
        <f t="shared" si="10"/>
        <v>5.870382355951677E-5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 t="shared" si="7"/>
        <v>2.8018957119407539</v>
      </c>
      <c r="H94" s="10">
        <f t="shared" si="11"/>
        <v>-7.7252900331608556</v>
      </c>
      <c r="I94">
        <f t="shared" si="8"/>
        <v>-61.802320265286845</v>
      </c>
      <c r="K94">
        <f>$L$9*$L$6*EXP(-$L$4*(G94/$L$10-1))+6*$L$6*EXP(-$L$4*(2/SQRT(3)*G94/$L$10-1))+12*$L$6*EXP(-$L$4*(SQRT(2)*2/SQRT(3)*G94/$L$10-1))+24*$L$6*EXP(-$L$4*(SQRT(11)/2*2/SQRT(3)*G94/$L$10-1))+8*$L$6*EXP(-$L$4*(2*G94/$L$10-1))-SQRT($L$9*$L$7^2*EXP(-2*$L$5*(G94/$L$10-1))+6*$L$7^2*EXP(-2*$L$5*(2/SQRT(3)*G94/$L$10-1))+12*$L$7^2*EXP(-2*$L$5*(SQRT(2)*2/SQRT(3)*G94/$L$10-1))+24*$L$7^2*EXP(-2*$L$5*(SQRT(11)/2*2/SQRT(3)*G94/$L$10-1))+8*$L$7^2*EXP(-2*$L$5*(2*G94/$L$10-1)))</f>
        <v>-2.2855029889115377</v>
      </c>
      <c r="M94">
        <f t="shared" si="9"/>
        <v>-7.7179538764198803</v>
      </c>
      <c r="N94" s="13">
        <f t="shared" si="10"/>
        <v>5.381919572815762E-5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 t="shared" si="7"/>
        <v>2.8154628097502234</v>
      </c>
      <c r="H95" s="10">
        <f t="shared" si="11"/>
        <v>-7.6767876346810278</v>
      </c>
      <c r="I95">
        <f t="shared" si="8"/>
        <v>-61.414301077448222</v>
      </c>
      <c r="K95">
        <f>$L$9*$L$6*EXP(-$L$4*(G95/$L$10-1))+6*$L$6*EXP(-$L$4*(2/SQRT(3)*G95/$L$10-1))+12*$L$6*EXP(-$L$4*(SQRT(2)*2/SQRT(3)*G95/$L$10-1))+24*$L$6*EXP(-$L$4*(SQRT(11)/2*2/SQRT(3)*G95/$L$10-1))+8*$L$6*EXP(-$L$4*(2*G95/$L$10-1))-SQRT($L$9*$L$7^2*EXP(-2*$L$5*(G95/$L$10-1))+6*$L$7^2*EXP(-2*$L$5*(2/SQRT(3)*G95/$L$10-1))+12*$L$7^2*EXP(-2*$L$5*(SQRT(2)*2/SQRT(3)*G95/$L$10-1))+24*$L$7^2*EXP(-2*$L$5*(SQRT(11)/2*2/SQRT(3)*G95/$L$10-1))+8*$L$7^2*EXP(-2*$L$5*(2*G95/$L$10-1)))</f>
        <v>-2.2550342805494523</v>
      </c>
      <c r="M95">
        <f t="shared" si="9"/>
        <v>-7.6698036721973075</v>
      </c>
      <c r="N95" s="13">
        <f t="shared" si="10"/>
        <v>4.8775731974011791E-5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 t="shared" si="7"/>
        <v>2.8290299075596934</v>
      </c>
      <c r="H96" s="10">
        <f t="shared" si="11"/>
        <v>-7.6274845209738986</v>
      </c>
      <c r="I96">
        <f t="shared" si="8"/>
        <v>-61.019876167791189</v>
      </c>
      <c r="K96">
        <f>$L$9*$L$6*EXP(-$L$4*(G96/$L$10-1))+6*$L$6*EXP(-$L$4*(2/SQRT(3)*G96/$L$10-1))+12*$L$6*EXP(-$L$4*(SQRT(2)*2/SQRT(3)*G96/$L$10-1))+24*$L$6*EXP(-$L$4*(SQRT(11)/2*2/SQRT(3)*G96/$L$10-1))+8*$L$6*EXP(-$L$4*(2*G96/$L$10-1))-SQRT($L$9*$L$7^2*EXP(-2*$L$5*(G96/$L$10-1))+6*$L$7^2*EXP(-2*$L$5*(2/SQRT(3)*G96/$L$10-1))+12*$L$7^2*EXP(-2*$L$5*(SQRT(2)*2/SQRT(3)*G96/$L$10-1))+24*$L$7^2*EXP(-2*$L$5*(SQRT(11)/2*2/SQRT(3)*G96/$L$10-1))+8*$L$7^2*EXP(-2*$L$5*(2*G96/$L$10-1)))</f>
        <v>-2.2246588715800932</v>
      </c>
      <c r="M96">
        <f t="shared" si="9"/>
        <v>-7.6208765690740732</v>
      </c>
      <c r="N96" s="13">
        <f t="shared" si="10"/>
        <v>4.3665028310406607E-5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 t="shared" si="7"/>
        <v>2.8425970053691638</v>
      </c>
      <c r="H97" s="10">
        <f t="shared" si="11"/>
        <v>-7.5774369235572685</v>
      </c>
      <c r="I97">
        <f t="shared" si="8"/>
        <v>-60.619495388458148</v>
      </c>
      <c r="K97">
        <f>$L$9*$L$6*EXP(-$L$4*(G97/$L$10-1))+6*$L$6*EXP(-$L$4*(2/SQRT(3)*G97/$L$10-1))+12*$L$6*EXP(-$L$4*(SQRT(2)*2/SQRT(3)*G97/$L$10-1))+24*$L$6*EXP(-$L$4*(SQRT(11)/2*2/SQRT(3)*G97/$L$10-1))+8*$L$6*EXP(-$L$4*(2*G97/$L$10-1))-SQRT($L$9*$L$7^2*EXP(-2*$L$5*(G97/$L$10-1))+6*$L$7^2*EXP(-2*$L$5*(2/SQRT(3)*G97/$L$10-1))+12*$L$7^2*EXP(-2*$L$5*(SQRT(2)*2/SQRT(3)*G97/$L$10-1))+24*$L$7^2*EXP(-2*$L$5*(SQRT(11)/2*2/SQRT(3)*G97/$L$10-1))+8*$L$7^2*EXP(-2*$L$5*(2*G97/$L$10-1)))</f>
        <v>-2.1944007896503019</v>
      </c>
      <c r="M97">
        <f t="shared" si="9"/>
        <v>-7.571226182280455</v>
      </c>
      <c r="N97" s="13">
        <f t="shared" si="10"/>
        <v>3.8573307207515433E-5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 t="shared" si="7"/>
        <v>2.8561641031786338</v>
      </c>
      <c r="H98" s="10">
        <f t="shared" si="11"/>
        <v>-7.5266988224628655</v>
      </c>
      <c r="I98">
        <f t="shared" si="8"/>
        <v>-60.213590579702924</v>
      </c>
      <c r="K98">
        <f>$L$9*$L$6*EXP(-$L$4*(G98/$L$10-1))+6*$L$6*EXP(-$L$4*(2/SQRT(3)*G98/$L$10-1))+12*$L$6*EXP(-$L$4*(SQRT(2)*2/SQRT(3)*G98/$L$10-1))+24*$L$6*EXP(-$L$4*(SQRT(11)/2*2/SQRT(3)*G98/$L$10-1))+8*$L$6*EXP(-$L$4*(2*G98/$L$10-1))-SQRT($L$9*$L$7^2*EXP(-2*$L$5*(G98/$L$10-1))+6*$L$7^2*EXP(-2*$L$5*(2/SQRT(3)*G98/$L$10-1))+12*$L$7^2*EXP(-2*$L$5*(SQRT(2)*2/SQRT(3)*G98/$L$10-1))+24*$L$7^2*EXP(-2*$L$5*(SQRT(11)/2*2/SQRT(3)*G98/$L$10-1))+8*$L$7^2*EXP(-2*$L$5*(2*G98/$L$10-1)))</f>
        <v>-2.1642820408981787</v>
      </c>
      <c r="M98">
        <f t="shared" si="9"/>
        <v>-7.5209039559811135</v>
      </c>
      <c r="N98" s="13">
        <f t="shared" si="10"/>
        <v>3.3580477541332589E-5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 t="shared" si="7"/>
        <v>2.8697312009881042</v>
      </c>
      <c r="H99" s="10">
        <f t="shared" si="11"/>
        <v>-7.4753220246016987</v>
      </c>
      <c r="I99">
        <f t="shared" si="8"/>
        <v>-59.80257619681359</v>
      </c>
      <c r="K99">
        <f>$L$9*$L$6*EXP(-$L$4*(G99/$L$10-1))+6*$L$6*EXP(-$L$4*(2/SQRT(3)*G99/$L$10-1))+12*$L$6*EXP(-$L$4*(SQRT(2)*2/SQRT(3)*G99/$L$10-1))+24*$L$6*EXP(-$L$4*(SQRT(11)/2*2/SQRT(3)*G99/$L$10-1))+8*$L$6*EXP(-$L$4*(2*G99/$L$10-1))-SQRT($L$9*$L$7^2*EXP(-2*$L$5*(G99/$L$10-1))+6*$L$7^2*EXP(-2*$L$5*(2/SQRT(3)*G99/$L$10-1))+12*$L$7^2*EXP(-2*$L$5*(SQRT(2)*2/SQRT(3)*G99/$L$10-1))+24*$L$7^2*EXP(-2*$L$5*(SQRT(11)/2*2/SQRT(3)*G99/$L$10-1))+8*$L$7^2*EXP(-2*$L$5*(2*G99/$L$10-1)))</f>
        <v>-2.1343227467956765</v>
      </c>
      <c r="M99">
        <f t="shared" si="9"/>
        <v>-7.469959245057308</v>
      </c>
      <c r="N99" s="13">
        <f t="shared" si="10"/>
        <v>2.8759404441735145E-5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 t="shared" si="7"/>
        <v>2.8832982987975742</v>
      </c>
      <c r="H100" s="10">
        <f t="shared" si="11"/>
        <v>-7.4233562395959902</v>
      </c>
      <c r="I100">
        <f t="shared" si="8"/>
        <v>-59.386849916767922</v>
      </c>
      <c r="K100">
        <f>$L$9*$L$6*EXP(-$L$4*(G100/$L$10-1))+6*$L$6*EXP(-$L$4*(2/SQRT(3)*G100/$L$10-1))+12*$L$6*EXP(-$L$4*(SQRT(2)*2/SQRT(3)*G100/$L$10-1))+24*$L$6*EXP(-$L$4*(SQRT(11)/2*2/SQRT(3)*G100/$L$10-1))+8*$L$6*EXP(-$L$4*(2*G100/$L$10-1))-SQRT($L$9*$L$7^2*EXP(-2*$L$5*(G100/$L$10-1))+6*$L$7^2*EXP(-2*$L$5*(2/SQRT(3)*G100/$L$10-1))+12*$L$7^2*EXP(-2*$L$5*(SQRT(2)*2/SQRT(3)*G100/$L$10-1))+24*$L$7^2*EXP(-2*$L$5*(SQRT(11)/2*2/SQRT(3)*G100/$L$10-1))+8*$L$7^2*EXP(-2*$L$5*(2*G100/$L$10-1)))</f>
        <v>-2.1045412721368884</v>
      </c>
      <c r="M100">
        <f t="shared" si="9"/>
        <v>-7.4184393937423723</v>
      </c>
      <c r="N100" s="13">
        <f t="shared" si="10"/>
        <v>2.4175373148240099E-5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 t="shared" si="7"/>
        <v>2.8968653966070437</v>
      </c>
      <c r="H101" s="10">
        <f t="shared" si="11"/>
        <v>-7.3708491531552376</v>
      </c>
      <c r="I101">
        <f t="shared" si="8"/>
        <v>-58.966793225241901</v>
      </c>
      <c r="K101">
        <f>$L$9*$L$6*EXP(-$L$4*(G101/$L$10-1))+6*$L$6*EXP(-$L$4*(2/SQRT(3)*G101/$L$10-1))+12*$L$6*EXP(-$L$4*(SQRT(2)*2/SQRT(3)*G101/$L$10-1))+24*$L$6*EXP(-$L$4*(SQRT(11)/2*2/SQRT(3)*G101/$L$10-1))+8*$L$6*EXP(-$L$4*(2*G101/$L$10-1))-SQRT($L$9*$L$7^2*EXP(-2*$L$5*(G101/$L$10-1))+6*$L$7^2*EXP(-2*$L$5*(2/SQRT(3)*G101/$L$10-1))+12*$L$7^2*EXP(-2*$L$5*(SQRT(2)*2/SQRT(3)*G101/$L$10-1))+24*$L$7^2*EXP(-2*$L$5*(SQRT(11)/2*2/SQRT(3)*G101/$L$10-1))+8*$L$7^2*EXP(-2*$L$5*(2*G101/$L$10-1)))</f>
        <v>-2.0749543447395702</v>
      </c>
      <c r="M101">
        <f t="shared" si="9"/>
        <v>-7.3663898112380934</v>
      </c>
      <c r="N101" s="13">
        <f t="shared" si="10"/>
        <v>1.988573033399881E-5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 t="shared" si="7"/>
        <v>2.9104324944165141</v>
      </c>
      <c r="H102" s="10">
        <f t="shared" si="11"/>
        <v>-7.3178464980717628</v>
      </c>
      <c r="I102">
        <f t="shared" si="8"/>
        <v>-58.542771984574102</v>
      </c>
      <c r="K102">
        <f>$L$9*$L$6*EXP(-$L$4*(G102/$L$10-1))+6*$L$6*EXP(-$L$4*(2/SQRT(3)*G102/$L$10-1))+12*$L$6*EXP(-$L$4*(SQRT(2)*2/SQRT(3)*G102/$L$10-1))+24*$L$6*EXP(-$L$4*(SQRT(11)/2*2/SQRT(3)*G102/$L$10-1))+8*$L$6*EXP(-$L$4*(2*G102/$L$10-1))-SQRT($L$9*$L$7^2*EXP(-2*$L$5*(G102/$L$10-1))+6*$L$7^2*EXP(-2*$L$5*(2/SQRT(3)*G102/$L$10-1))+12*$L$7^2*EXP(-2*$L$5*(SQRT(2)*2/SQRT(3)*G102/$L$10-1))+24*$L$7^2*EXP(-2*$L$5*(SQRT(11)/2*2/SQRT(3)*G102/$L$10-1))+8*$L$7^2*EXP(-2*$L$5*(2*G102/$L$10-1)))</f>
        <v>-2.0455771673910834</v>
      </c>
      <c r="M102">
        <f t="shared" si="9"/>
        <v>-7.3138540444341889</v>
      </c>
      <c r="N102" s="13">
        <f t="shared" si="10"/>
        <v>1.5939686048177426E-5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 t="shared" si="7"/>
        <v>2.923999592225984</v>
      </c>
      <c r="H103" s="10">
        <f t="shared" si="11"/>
        <v>-7.2643921229088253</v>
      </c>
      <c r="I103">
        <f t="shared" si="8"/>
        <v>-58.115136983270602</v>
      </c>
      <c r="K103">
        <f>$L$9*$L$6*EXP(-$L$4*(G103/$L$10-1))+6*$L$6*EXP(-$L$4*(2/SQRT(3)*G103/$L$10-1))+12*$L$6*EXP(-$L$4*(SQRT(2)*2/SQRT(3)*G103/$L$10-1))+24*$L$6*EXP(-$L$4*(SQRT(11)/2*2/SQRT(3)*G103/$L$10-1))+8*$L$6*EXP(-$L$4*(2*G103/$L$10-1))-SQRT($L$9*$L$7^2*EXP(-2*$L$5*(G103/$L$10-1))+6*$L$7^2*EXP(-2*$L$5*(2/SQRT(3)*G103/$L$10-1))+12*$L$7^2*EXP(-2*$L$5*(SQRT(2)*2/SQRT(3)*G103/$L$10-1))+24*$L$7^2*EXP(-2*$L$5*(SQRT(11)/2*2/SQRT(3)*G103/$L$10-1))+8*$L$7^2*EXP(-2*$L$5*(2*G103/$L$10-1)))</f>
        <v>-2.0164235225358511</v>
      </c>
      <c r="M103">
        <f t="shared" si="9"/>
        <v>-7.260873847847785</v>
      </c>
      <c r="N103" s="13">
        <f t="shared" si="10"/>
        <v>1.2378259405138119E-5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 t="shared" si="7"/>
        <v>2.937566690035454</v>
      </c>
      <c r="H104" s="10">
        <f t="shared" si="11"/>
        <v>-7.2105280584522218</v>
      </c>
      <c r="I104">
        <f t="shared" si="8"/>
        <v>-57.684224467617774</v>
      </c>
      <c r="K104">
        <f>$L$9*$L$6*EXP(-$L$4*(G104/$L$10-1))+6*$L$6*EXP(-$L$4*(2/SQRT(3)*G104/$L$10-1))+12*$L$6*EXP(-$L$4*(SQRT(2)*2/SQRT(3)*G104/$L$10-1))+24*$L$6*EXP(-$L$4*(SQRT(11)/2*2/SQRT(3)*G104/$L$10-1))+8*$L$6*EXP(-$L$4*(2*G104/$L$10-1))-SQRT($L$9*$L$7^2*EXP(-2*$L$5*(G104/$L$10-1))+6*$L$7^2*EXP(-2*$L$5*(2/SQRT(3)*G104/$L$10-1))+12*$L$7^2*EXP(-2*$L$5*(SQRT(2)*2/SQRT(3)*G104/$L$10-1))+24*$L$7^2*EXP(-2*$L$5*(SQRT(11)/2*2/SQRT(3)*G104/$L$10-1))+8*$L$7^2*EXP(-2*$L$5*(2*G104/$L$10-1)))</f>
        <v>-1.987505870169562</v>
      </c>
      <c r="M104">
        <f t="shared" si="9"/>
        <v>-7.2074892508947919</v>
      </c>
      <c r="N104" s="13">
        <f t="shared" si="10"/>
        <v>9.234351371093149E-6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 t="shared" si="7"/>
        <v>2.9511337878449244</v>
      </c>
      <c r="H105" s="10">
        <f t="shared" si="11"/>
        <v>-7.1562945819942962</v>
      </c>
      <c r="I105">
        <f t="shared" si="8"/>
        <v>-57.25035665595437</v>
      </c>
      <c r="K105">
        <f>$L$9*$L$6*EXP(-$L$4*(G105/$L$10-1))+6*$L$6*EXP(-$L$4*(2/SQRT(3)*G105/$L$10-1))+12*$L$6*EXP(-$L$4*(SQRT(2)*2/SQRT(3)*G105/$L$10-1))+24*$L$6*EXP(-$L$4*(SQRT(11)/2*2/SQRT(3)*G105/$L$10-1))+8*$L$6*EXP(-$L$4*(2*G105/$L$10-1))-SQRT($L$9*$L$7^2*EXP(-2*$L$5*(G105/$L$10-1))+6*$L$7^2*EXP(-2*$L$5*(2/SQRT(3)*G105/$L$10-1))+12*$L$7^2*EXP(-2*$L$5*(SQRT(2)*2/SQRT(3)*G105/$L$10-1))+24*$L$7^2*EXP(-2*$L$5*(SQRT(11)/2*2/SQRT(3)*G105/$L$10-1))+8*$L$7^2*EXP(-2*$L$5*(2*G105/$L$10-1)))</f>
        <v>-1.9588354393755367</v>
      </c>
      <c r="M105">
        <f t="shared" si="9"/>
        <v>-7.1537386226002635</v>
      </c>
      <c r="N105" s="13">
        <f t="shared" si="10"/>
        <v>6.5329284239442495E-6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 t="shared" si="7"/>
        <v>2.9647008856543944</v>
      </c>
      <c r="H106" s="10">
        <f t="shared" si="11"/>
        <v>-7.1017302795171569</v>
      </c>
      <c r="I106">
        <f t="shared" si="8"/>
        <v>-56.813842236137255</v>
      </c>
      <c r="K106">
        <f>$L$9*$L$6*EXP(-$L$4*(G106/$L$10-1))+6*$L$6*EXP(-$L$4*(2/SQRT(3)*G106/$L$10-1))+12*$L$6*EXP(-$L$4*(SQRT(2)*2/SQRT(3)*G106/$L$10-1))+24*$L$6*EXP(-$L$4*(SQRT(11)/2*2/SQRT(3)*G106/$L$10-1))+8*$L$6*EXP(-$L$4*(2*G106/$L$10-1))-SQRT($L$9*$L$7^2*EXP(-2*$L$5*(G106/$L$10-1))+6*$L$7^2*EXP(-2*$L$5*(2/SQRT(3)*G106/$L$10-1))+12*$L$7^2*EXP(-2*$L$5*(SQRT(2)*2/SQRT(3)*G106/$L$10-1))+24*$L$7^2*EXP(-2*$L$5*(SQRT(11)/2*2/SQRT(3)*G106/$L$10-1))+8*$L$7^2*EXP(-2*$L$5*(2*G106/$L$10-1)))</f>
        <v>-1.9304223139107997</v>
      </c>
      <c r="M106">
        <f t="shared" si="9"/>
        <v>-7.0996587338503554</v>
      </c>
      <c r="N106" s="13">
        <f t="shared" si="10"/>
        <v>4.291301449643886E-6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 t="shared" si="7"/>
        <v>2.9782679834638648</v>
      </c>
      <c r="H107" s="10">
        <f t="shared" si="11"/>
        <v>-7.0468721058399941</v>
      </c>
      <c r="I107">
        <f t="shared" si="8"/>
        <v>-56.374976846719953</v>
      </c>
      <c r="K107">
        <f>$L$9*$L$6*EXP(-$L$4*(G107/$L$10-1))+6*$L$6*EXP(-$L$4*(2/SQRT(3)*G107/$L$10-1))+12*$L$6*EXP(-$L$4*(SQRT(2)*2/SQRT(3)*G107/$L$10-1))+24*$L$6*EXP(-$L$4*(SQRT(11)/2*2/SQRT(3)*G107/$L$10-1))+8*$L$6*EXP(-$L$4*(2*G107/$L$10-1))-SQRT($L$9*$L$7^2*EXP(-2*$L$5*(G107/$L$10-1))+6*$L$7^2*EXP(-2*$L$5*(2/SQRT(3)*G107/$L$10-1))+12*$L$7^2*EXP(-2*$L$5*(SQRT(2)*2/SQRT(3)*G107/$L$10-1))+24*$L$7^2*EXP(-2*$L$5*(SQRT(11)/2*2/SQRT(3)*G107/$L$10-1))+8*$L$7^2*EXP(-2*$L$5*(2*G107/$L$10-1)))</f>
        <v>-1.9022755122232369</v>
      </c>
      <c r="M107">
        <f t="shared" si="9"/>
        <v>-7.0452848172839051</v>
      </c>
      <c r="N107" s="13">
        <f t="shared" si="10"/>
        <v>2.519484960291192E-6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 t="shared" si="7"/>
        <v>2.9918350812733343</v>
      </c>
      <c r="H108" s="10">
        <f t="shared" si="11"/>
        <v>-6.9917554427934467</v>
      </c>
      <c r="I108">
        <f t="shared" si="8"/>
        <v>-55.934043542347574</v>
      </c>
      <c r="K108">
        <f>$L$9*$L$6*EXP(-$L$4*(G108/$L$10-1))+6*$L$6*EXP(-$L$4*(2/SQRT(3)*G108/$L$10-1))+12*$L$6*EXP(-$L$4*(SQRT(2)*2/SQRT(3)*G108/$L$10-1))+24*$L$6*EXP(-$L$4*(SQRT(11)/2*2/SQRT(3)*G108/$L$10-1))+8*$L$6*EXP(-$L$4*(2*G108/$L$10-1))-SQRT($L$9*$L$7^2*EXP(-2*$L$5*(G108/$L$10-1))+6*$L$7^2*EXP(-2*$L$5*(2/SQRT(3)*G108/$L$10-1))+12*$L$7^2*EXP(-2*$L$5*(SQRT(2)*2/SQRT(3)*G108/$L$10-1))+24*$L$7^2*EXP(-2*$L$5*(SQRT(11)/2*2/SQRT(3)*G108/$L$10-1))+8*$L$7^2*EXP(-2*$L$5*(2*G108/$L$10-1)))</f>
        <v>-1.874403062256891</v>
      </c>
      <c r="M108">
        <f t="shared" si="9"/>
        <v>-6.9906506249177935</v>
      </c>
      <c r="N108" s="13">
        <f t="shared" si="10"/>
        <v>1.2206225383628427E-6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 t="shared" si="7"/>
        <v>3.0054021790828043</v>
      </c>
      <c r="H109" s="10">
        <f t="shared" si="11"/>
        <v>-6.9364141554821312</v>
      </c>
      <c r="I109">
        <f t="shared" si="8"/>
        <v>-55.49131324385705</v>
      </c>
      <c r="K109">
        <f>$L$9*$L$6*EXP(-$L$4*(G109/$L$10-1))+6*$L$6*EXP(-$L$4*(2/SQRT(3)*G109/$L$10-1))+12*$L$6*EXP(-$L$4*(SQRT(2)*2/SQRT(3)*G109/$L$10-1))+24*$L$6*EXP(-$L$4*(SQRT(11)/2*2/SQRT(3)*G109/$L$10-1))+8*$L$6*EXP(-$L$4*(2*G109/$L$10-1))-SQRT($L$9*$L$7^2*EXP(-2*$L$5*(G109/$L$10-1))+6*$L$7^2*EXP(-2*$L$5*(2/SQRT(3)*G109/$L$10-1))+12*$L$7^2*EXP(-2*$L$5*(SQRT(2)*2/SQRT(3)*G109/$L$10-1))+24*$L$7^2*EXP(-2*$L$5*(SQRT(11)/2*2/SQRT(3)*G109/$L$10-1))+8*$L$7^2*EXP(-2*$L$5*(2*G109/$L$10-1)))</f>
        <v>-1.8468120713794804</v>
      </c>
      <c r="M109">
        <f t="shared" si="9"/>
        <v>-6.9357884835959762</v>
      </c>
      <c r="N109" s="13">
        <f t="shared" si="10"/>
        <v>3.9146530912479604E-7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 t="shared" si="7"/>
        <v>3.0189692768922747</v>
      </c>
      <c r="H110" s="10">
        <f t="shared" si="11"/>
        <v>-6.8808806466946155</v>
      </c>
      <c r="I110">
        <f t="shared" si="8"/>
        <v>-55.047045173556924</v>
      </c>
      <c r="K110">
        <f>$L$9*$L$6*EXP(-$L$4*(G110/$L$10-1))+6*$L$6*EXP(-$L$4*(2/SQRT(3)*G110/$L$10-1))+12*$L$6*EXP(-$L$4*(SQRT(2)*2/SQRT(3)*G110/$L$10-1))+24*$L$6*EXP(-$L$4*(SQRT(11)/2*2/SQRT(3)*G110/$L$10-1))+8*$L$6*EXP(-$L$4*(2*G110/$L$10-1))-SQRT($L$9*$L$7^2*EXP(-2*$L$5*(G110/$L$10-1))+6*$L$7^2*EXP(-2*$L$5*(2/SQRT(3)*G110/$L$10-1))+12*$L$7^2*EXP(-2*$L$5*(SQRT(2)*2/SQRT(3)*G110/$L$10-1))+24*$L$7^2*EXP(-2*$L$5*(SQRT(11)/2*2/SQRT(3)*G110/$L$10-1))+8*$L$7^2*EXP(-2*$L$5*(2*G110/$L$10-1)))</f>
        <v>-1.8195087917449428</v>
      </c>
      <c r="M110">
        <f t="shared" si="9"/>
        <v>-6.8807293483484848</v>
      </c>
      <c r="N110" s="13">
        <f t="shared" si="10"/>
        <v>2.2891189541885583E-8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 t="shared" si="7"/>
        <v>3.0325363747017446</v>
      </c>
      <c r="H111" s="10">
        <f t="shared" si="11"/>
        <v>-6.8251859095183818</v>
      </c>
      <c r="I111">
        <f t="shared" si="8"/>
        <v>-54.601487276147054</v>
      </c>
      <c r="K111">
        <f>$L$9*$L$6*EXP(-$L$4*(G111/$L$10-1))+6*$L$6*EXP(-$L$4*(2/SQRT(3)*G111/$L$10-1))+12*$L$6*EXP(-$L$4*(SQRT(2)*2/SQRT(3)*G111/$L$10-1))+24*$L$6*EXP(-$L$4*(SQRT(11)/2*2/SQRT(3)*G111/$L$10-1))+8*$L$6*EXP(-$L$4*(2*G111/$L$10-1))-SQRT($L$9*$L$7^2*EXP(-2*$L$5*(G111/$L$10-1))+6*$L$7^2*EXP(-2*$L$5*(2/SQRT(3)*G111/$L$10-1))+12*$L$7^2*EXP(-2*$L$5*(SQRT(2)*2/SQRT(3)*G111/$L$10-1))+24*$L$7^2*EXP(-2*$L$5*(SQRT(11)/2*2/SQRT(3)*G111/$L$10-1))+8*$L$7^2*EXP(-2*$L$5*(2*G111/$L$10-1)))</f>
        <v>-1.7924986813837214</v>
      </c>
      <c r="M111">
        <f t="shared" si="9"/>
        <v>-6.8255028537429689</v>
      </c>
      <c r="N111" s="13">
        <f t="shared" si="10"/>
        <v>1.0045364149916111E-7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 t="shared" si="7"/>
        <v>3.0461034725112146</v>
      </c>
      <c r="H112" s="10">
        <f t="shared" si="11"/>
        <v>-6.7693595782156226</v>
      </c>
      <c r="I112">
        <f t="shared" si="8"/>
        <v>-54.154876625724981</v>
      </c>
      <c r="K112">
        <f>$L$9*$L$6*EXP(-$L$4*(G112/$L$10-1))+6*$L$6*EXP(-$L$4*(2/SQRT(3)*G112/$L$10-1))+12*$L$6*EXP(-$L$4*(SQRT(2)*2/SQRT(3)*G112/$L$10-1))+24*$L$6*EXP(-$L$4*(SQRT(11)/2*2/SQRT(3)*G112/$L$10-1))+8*$L$6*EXP(-$L$4*(2*G112/$L$10-1))-SQRT($L$9*$L$7^2*EXP(-2*$L$5*(G112/$L$10-1))+6*$L$7^2*EXP(-2*$L$5*(2/SQRT(3)*G112/$L$10-1))+12*$L$7^2*EXP(-2*$L$5*(SQRT(2)*2/SQRT(3)*G112/$L$10-1))+24*$L$7^2*EXP(-2*$L$5*(SQRT(11)/2*2/SQRT(3)*G112/$L$10-1))+8*$L$7^2*EXP(-2*$L$5*(2*G112/$L$10-1)))</f>
        <v>-1.7657864612948133</v>
      </c>
      <c r="M112">
        <f t="shared" si="9"/>
        <v>-6.7701373633078452</v>
      </c>
      <c r="N112" s="13">
        <f t="shared" si="10"/>
        <v>6.0494964968370866E-4</v>
      </c>
      <c r="O112" s="13">
        <v>1000</v>
      </c>
    </row>
    <row r="113" spans="4:15" x14ac:dyDescent="0.4">
      <c r="D113" s="6">
        <v>0.88</v>
      </c>
      <c r="E113" s="7">
        <f t="shared" si="6"/>
        <v>-0.7939250209808465</v>
      </c>
      <c r="G113">
        <f t="shared" si="7"/>
        <v>3.059670570320685</v>
      </c>
      <c r="H113" s="10">
        <f t="shared" si="11"/>
        <v>-6.7134299774140374</v>
      </c>
      <c r="I113">
        <f t="shared" si="8"/>
        <v>-53.707439819312299</v>
      </c>
      <c r="K113">
        <f>$L$9*$L$6*EXP(-$L$4*(G113/$L$10-1))+6*$L$6*EXP(-$L$4*(2/SQRT(3)*G113/$L$10-1))+12*$L$6*EXP(-$L$4*(SQRT(2)*2/SQRT(3)*G113/$L$10-1))+24*$L$6*EXP(-$L$4*(SQRT(11)/2*2/SQRT(3)*G113/$L$10-1))+8*$L$6*EXP(-$L$4*(2*G113/$L$10-1))-SQRT($L$9*$L$7^2*EXP(-2*$L$5*(G113/$L$10-1))+6*$L$7^2*EXP(-2*$L$5*(2/SQRT(3)*G113/$L$10-1))+12*$L$7^2*EXP(-2*$L$5*(SQRT(2)*2/SQRT(3)*G113/$L$10-1))+24*$L$7^2*EXP(-2*$L$5*(SQRT(11)/2*2/SQRT(3)*G113/$L$10-1))+8*$L$7^2*EXP(-2*$L$5*(2*G113/$L$10-1)))</f>
        <v>-1.7393761687960705</v>
      </c>
      <c r="M113">
        <f t="shared" si="9"/>
        <v>-6.7146600171029434</v>
      </c>
      <c r="N113" s="13">
        <f t="shared" si="10"/>
        <v>1.5129976362839789E-3</v>
      </c>
      <c r="O113" s="13">
        <v>1000</v>
      </c>
    </row>
    <row r="114" spans="4:15" x14ac:dyDescent="0.4">
      <c r="D114" s="6">
        <v>0.9</v>
      </c>
      <c r="E114" s="7">
        <f t="shared" si="6"/>
        <v>-0.7873018176046831</v>
      </c>
      <c r="G114">
        <f t="shared" si="7"/>
        <v>3.073237668130155</v>
      </c>
      <c r="H114" s="10">
        <f t="shared" si="11"/>
        <v>-6.6574241696652008</v>
      </c>
      <c r="I114">
        <f t="shared" si="8"/>
        <v>-53.259393357321606</v>
      </c>
      <c r="K114">
        <f>$L$9*$L$6*EXP(-$L$4*(G114/$L$10-1))+6*$L$6*EXP(-$L$4*(2/SQRT(3)*G114/$L$10-1))+12*$L$6*EXP(-$L$4*(SQRT(2)*2/SQRT(3)*G114/$L$10-1))+24*$L$6*EXP(-$L$4*(SQRT(11)/2*2/SQRT(3)*G114/$L$10-1))+8*$L$6*EXP(-$L$4*(2*G114/$L$10-1))-SQRT($L$9*$L$7^2*EXP(-2*$L$5*(G114/$L$10-1))+6*$L$7^2*EXP(-2*$L$5*(2/SQRT(3)*G114/$L$10-1))+12*$L$7^2*EXP(-2*$L$5*(SQRT(2)*2/SQRT(3)*G114/$L$10-1))+24*$L$7^2*EXP(-2*$L$5*(SQRT(11)/2*2/SQRT(3)*G114/$L$10-1))+8*$L$7^2*EXP(-2*$L$5*(2*G114/$L$10-1)))</f>
        <v>-1.7132712073728464</v>
      </c>
      <c r="M114">
        <f t="shared" si="9"/>
        <v>-6.659096777510225</v>
      </c>
      <c r="N114" s="13">
        <f t="shared" si="10"/>
        <v>2.7976170032365313E-3</v>
      </c>
      <c r="O114" s="13">
        <v>1000</v>
      </c>
    </row>
    <row r="115" spans="4:15" x14ac:dyDescent="0.4">
      <c r="D115" s="6">
        <v>0.92</v>
      </c>
      <c r="E115" s="7">
        <f t="shared" si="6"/>
        <v>-0.78067265863546809</v>
      </c>
      <c r="G115">
        <f t="shared" si="7"/>
        <v>3.0868047659396254</v>
      </c>
      <c r="H115" s="10">
        <f t="shared" si="11"/>
        <v>-6.601368001421517</v>
      </c>
      <c r="I115">
        <f t="shared" si="8"/>
        <v>-52.810944011372136</v>
      </c>
      <c r="K115">
        <f>$L$9*$L$6*EXP(-$L$4*(G115/$L$10-1))+6*$L$6*EXP(-$L$4*(2/SQRT(3)*G115/$L$10-1))+12*$L$6*EXP(-$L$4*(SQRT(2)*2/SQRT(3)*G115/$L$10-1))+24*$L$6*EXP(-$L$4*(SQRT(11)/2*2/SQRT(3)*G115/$L$10-1))+8*$L$6*EXP(-$L$4*(2*G115/$L$10-1))-SQRT($L$9*$L$7^2*EXP(-2*$L$5*(G115/$L$10-1))+6*$L$7^2*EXP(-2*$L$5*(2/SQRT(3)*G115/$L$10-1))+12*$L$7^2*EXP(-2*$L$5*(SQRT(2)*2/SQRT(3)*G115/$L$10-1))+24*$L$7^2*EXP(-2*$L$5*(SQRT(11)/2*2/SQRT(3)*G115/$L$10-1))+8*$L$7^2*EXP(-2*$L$5*(2*G115/$L$10-1)))</f>
        <v>-1.6874743932496927</v>
      </c>
      <c r="M115">
        <f t="shared" si="9"/>
        <v>-6.6034724733141861</v>
      </c>
      <c r="N115" s="13">
        <f t="shared" si="10"/>
        <v>4.4288019470340383E-6</v>
      </c>
      <c r="O115" s="13">
        <v>1</v>
      </c>
    </row>
    <row r="116" spans="4:15" x14ac:dyDescent="0.4">
      <c r="D116" s="6">
        <v>0.94</v>
      </c>
      <c r="E116" s="7">
        <f t="shared" si="6"/>
        <v>-0.7740404620957021</v>
      </c>
      <c r="G116">
        <f t="shared" si="7"/>
        <v>3.1003718637490949</v>
      </c>
      <c r="H116" s="10">
        <f t="shared" si="11"/>
        <v>-6.5452861474812565</v>
      </c>
      <c r="I116">
        <f t="shared" si="8"/>
        <v>-52.362289179850052</v>
      </c>
      <c r="K116">
        <f>$L$9*$L$6*EXP(-$L$4*(G116/$L$10-1))+6*$L$6*EXP(-$L$4*(2/SQRT(3)*G116/$L$10-1))+12*$L$6*EXP(-$L$4*(SQRT(2)*2/SQRT(3)*G116/$L$10-1))+24*$L$6*EXP(-$L$4*(SQRT(11)/2*2/SQRT(3)*G116/$L$10-1))+8*$L$6*EXP(-$L$4*(2*G116/$L$10-1))-SQRT($L$9*$L$7^2*EXP(-2*$L$5*(G116/$L$10-1))+6*$L$7^2*EXP(-2*$L$5*(2/SQRT(3)*G116/$L$10-1))+12*$L$7^2*EXP(-2*$L$5*(SQRT(2)*2/SQRT(3)*G116/$L$10-1))+24*$L$7^2*EXP(-2*$L$5*(SQRT(11)/2*2/SQRT(3)*G116/$L$10-1))+8*$L$7^2*EXP(-2*$L$5*(2*G116/$L$10-1)))</f>
        <v>-1.6619879988955144</v>
      </c>
      <c r="M116">
        <f t="shared" si="9"/>
        <v>-6.5478108421387375</v>
      </c>
      <c r="N116" s="13">
        <f t="shared" si="10"/>
        <v>6.3740831135134253E-6</v>
      </c>
      <c r="O116" s="13">
        <v>1</v>
      </c>
    </row>
    <row r="117" spans="4:15" x14ac:dyDescent="0.4">
      <c r="D117" s="6">
        <v>0.96</v>
      </c>
      <c r="E117" s="7">
        <f t="shared" si="6"/>
        <v>-0.76740801252952351</v>
      </c>
      <c r="G117">
        <f t="shared" si="7"/>
        <v>3.1139389615585649</v>
      </c>
      <c r="H117" s="10">
        <f t="shared" si="11"/>
        <v>-6.4892021539496501</v>
      </c>
      <c r="I117">
        <f t="shared" si="8"/>
        <v>-51.9136172315972</v>
      </c>
      <c r="K117">
        <f>$L$9*$L$6*EXP(-$L$4*(G117/$L$10-1))+6*$L$6*EXP(-$L$4*(2/SQRT(3)*G117/$L$10-1))+12*$L$6*EXP(-$L$4*(SQRT(2)*2/SQRT(3)*G117/$L$10-1))+24*$L$6*EXP(-$L$4*(SQRT(11)/2*2/SQRT(3)*G117/$L$10-1))+8*$L$6*EXP(-$L$4*(2*G117/$L$10-1))-SQRT($L$9*$L$7^2*EXP(-2*$L$5*(G117/$L$10-1))+6*$L$7^2*EXP(-2*$L$5*(2/SQRT(3)*G117/$L$10-1))+12*$L$7^2*EXP(-2*$L$5*(SQRT(2)*2/SQRT(3)*G117/$L$10-1))+24*$L$7^2*EXP(-2*$L$5*(SQRT(11)/2*2/SQRT(3)*G117/$L$10-1))+8*$L$7^2*EXP(-2*$L$5*(2*G117/$L$10-1)))</f>
        <v>-1.6368137936590559</v>
      </c>
      <c r="M117">
        <f t="shared" si="9"/>
        <v>-6.4921345713044092</v>
      </c>
      <c r="N117" s="13">
        <f t="shared" si="10"/>
        <v>8.5990715424925419E-6</v>
      </c>
      <c r="O117" s="13">
        <v>1</v>
      </c>
    </row>
    <row r="118" spans="4:15" x14ac:dyDescent="0.4">
      <c r="D118" s="6">
        <v>0.98</v>
      </c>
      <c r="E118" s="7">
        <f t="shared" si="6"/>
        <v>-0.7607779659132784</v>
      </c>
      <c r="G118">
        <f t="shared" si="7"/>
        <v>3.1275060593680353</v>
      </c>
      <c r="H118" s="10">
        <f t="shared" si="11"/>
        <v>-6.4331384797626825</v>
      </c>
      <c r="I118">
        <f t="shared" si="8"/>
        <v>-51.46510783810146</v>
      </c>
      <c r="K118">
        <f>$L$9*$L$6*EXP(-$L$4*(G118/$L$10-1))+6*$L$6*EXP(-$L$4*(2/SQRT(3)*G118/$L$10-1))+12*$L$6*EXP(-$L$4*(SQRT(2)*2/SQRT(3)*G118/$L$10-1))+24*$L$6*EXP(-$L$4*(SQRT(11)/2*2/SQRT(3)*G118/$L$10-1))+8*$L$6*EXP(-$L$4*(2*G118/$L$10-1))-SQRT($L$9*$L$7^2*EXP(-2*$L$5*(G118/$L$10-1))+6*$L$7^2*EXP(-2*$L$5*(2/SQRT(3)*G118/$L$10-1))+12*$L$7^2*EXP(-2*$L$5*(SQRT(2)*2/SQRT(3)*G118/$L$10-1))+24*$L$7^2*EXP(-2*$L$5*(SQRT(11)/2*2/SQRT(3)*G118/$L$10-1))+8*$L$7^2*EXP(-2*$L$5*(2*G118/$L$10-1)))</f>
        <v>-1.6119530817190921</v>
      </c>
      <c r="M118">
        <f t="shared" si="9"/>
        <v>-6.4364653371672969</v>
      </c>
      <c r="N118" s="13">
        <f t="shared" si="10"/>
        <v>1.1067980190637386E-5</v>
      </c>
      <c r="O118" s="13">
        <v>1</v>
      </c>
    </row>
    <row r="119" spans="4:15" x14ac:dyDescent="0.4">
      <c r="D119" s="6">
        <v>1</v>
      </c>
      <c r="E119" s="7">
        <f t="shared" si="6"/>
        <v>-0.75415285440145674</v>
      </c>
      <c r="G119">
        <f t="shared" si="7"/>
        <v>3.1410731571775052</v>
      </c>
      <c r="H119" s="10">
        <f t="shared" si="11"/>
        <v>-6.3771165368187175</v>
      </c>
      <c r="I119">
        <f t="shared" si="8"/>
        <v>-51.01693229454974</v>
      </c>
      <c r="K119">
        <f>$L$9*$L$6*EXP(-$L$4*(G119/$L$10-1))+6*$L$6*EXP(-$L$4*(2/SQRT(3)*G119/$L$10-1))+12*$L$6*EXP(-$L$4*(SQRT(2)*2/SQRT(3)*G119/$L$10-1))+24*$L$6*EXP(-$L$4*(SQRT(11)/2*2/SQRT(3)*G119/$L$10-1))+8*$L$6*EXP(-$L$4*(2*G119/$L$10-1))-SQRT($L$9*$L$7^2*EXP(-2*$L$5*(G119/$L$10-1))+6*$L$7^2*EXP(-2*$L$5*(2/SQRT(3)*G119/$L$10-1))+12*$L$7^2*EXP(-2*$L$5*(SQRT(2)*2/SQRT(3)*G119/$L$10-1))+24*$L$7^2*EXP(-2*$L$5*(SQRT(11)/2*2/SQRT(3)*G119/$L$10-1))+8*$L$7^2*EXP(-2*$L$5*(2*G119/$L$10-1)))</f>
        <v>-1.5874067375218497</v>
      </c>
      <c r="M119">
        <f t="shared" si="9"/>
        <v>-6.3808238429984705</v>
      </c>
      <c r="N119" s="13">
        <f t="shared" si="10"/>
        <v>1.374411911043487E-5</v>
      </c>
      <c r="O119" s="13">
        <v>1</v>
      </c>
    </row>
    <row r="120" spans="4:15" x14ac:dyDescent="0.4">
      <c r="D120" s="6">
        <v>1.02</v>
      </c>
      <c r="E120" s="7">
        <f t="shared" si="6"/>
        <v>-0.74753509091317782</v>
      </c>
      <c r="G120">
        <f t="shared" si="7"/>
        <v>3.1546402549869756</v>
      </c>
      <c r="H120" s="10">
        <f t="shared" si="11"/>
        <v>-6.3211567287618315</v>
      </c>
      <c r="I120">
        <f t="shared" si="8"/>
        <v>-50.569253830094652</v>
      </c>
      <c r="K120">
        <f>$L$9*$L$6*EXP(-$L$4*(G120/$L$10-1))+6*$L$6*EXP(-$L$4*(2/SQRT(3)*G120/$L$10-1))+12*$L$6*EXP(-$L$4*(SQRT(2)*2/SQRT(3)*G120/$L$10-1))+24*$L$6*EXP(-$L$4*(SQRT(11)/2*2/SQRT(3)*G120/$L$10-1))+8*$L$6*EXP(-$L$4*(2*G120/$L$10-1))-SQRT($L$9*$L$7^2*EXP(-2*$L$5*(G120/$L$10-1))+6*$L$7^2*EXP(-2*$L$5*(2/SQRT(3)*G120/$L$10-1))+12*$L$7^2*EXP(-2*$L$5*(SQRT(2)*2/SQRT(3)*G120/$L$10-1))+24*$L$7^2*EXP(-2*$L$5*(SQRT(11)/2*2/SQRT(3)*G120/$L$10-1))+8*$L$7^2*EXP(-2*$L$5*(2*G120/$L$10-1)))</f>
        <v>-1.56317523886719</v>
      </c>
      <c r="M120">
        <f t="shared" si="9"/>
        <v>-6.3252298554602522</v>
      </c>
      <c r="N120" s="13">
        <f t="shared" si="10"/>
        <v>1.6590361101387001E-5</v>
      </c>
      <c r="O120" s="13">
        <v>1</v>
      </c>
    </row>
    <row r="121" spans="4:15" x14ac:dyDescent="0.4">
      <c r="D121" s="6">
        <v>1.04</v>
      </c>
      <c r="E121" s="7">
        <f t="shared" si="6"/>
        <v>-0.74092697356425563</v>
      </c>
      <c r="G121">
        <f t="shared" si="7"/>
        <v>3.1682073527964456</v>
      </c>
      <c r="H121" s="10">
        <f t="shared" si="11"/>
        <v>-6.2652784884593453</v>
      </c>
      <c r="I121">
        <f t="shared" si="8"/>
        <v>-50.122227907674763</v>
      </c>
      <c r="K121">
        <f>$L$9*$L$6*EXP(-$L$4*(G121/$L$10-1))+6*$L$6*EXP(-$L$4*(2/SQRT(3)*G121/$L$10-1))+12*$L$6*EXP(-$L$4*(SQRT(2)*2/SQRT(3)*G121/$L$10-1))+24*$L$6*EXP(-$L$4*(SQRT(11)/2*2/SQRT(3)*G121/$L$10-1))+8*$L$6*EXP(-$L$4*(2*G121/$L$10-1))-SQRT($L$9*$L$7^2*EXP(-2*$L$5*(G121/$L$10-1))+6*$L$7^2*EXP(-2*$L$5*(2/SQRT(3)*G121/$L$10-1))+12*$L$7^2*EXP(-2*$L$5*(SQRT(2)*2/SQRT(3)*G121/$L$10-1))+24*$L$7^2*EXP(-2*$L$5*(SQRT(11)/2*2/SQRT(3)*G121/$L$10-1))+8*$L$7^2*EXP(-2*$L$5*(2*G121/$L$10-1)))</f>
        <v>-1.5392586977947706</v>
      </c>
      <c r="M121">
        <f t="shared" si="9"/>
        <v>-6.2697022397334194</v>
      </c>
      <c r="N121" s="13">
        <f t="shared" si="10"/>
        <v>1.9569575334872471E-5</v>
      </c>
      <c r="O121" s="13">
        <v>1</v>
      </c>
    </row>
    <row r="122" spans="4:15" x14ac:dyDescent="0.4">
      <c r="D122" s="6">
        <v>1.06</v>
      </c>
      <c r="E122" s="7">
        <f t="shared" si="6"/>
        <v>-0.73433068994972139</v>
      </c>
      <c r="G122">
        <f t="shared" si="7"/>
        <v>3.1817744506059151</v>
      </c>
      <c r="H122" s="10">
        <f t="shared" si="11"/>
        <v>-6.2095003142148437</v>
      </c>
      <c r="I122">
        <f t="shared" si="8"/>
        <v>-49.67600251371875</v>
      </c>
      <c r="K122">
        <f>$L$9*$L$6*EXP(-$L$4*(G122/$L$10-1))+6*$L$6*EXP(-$L$4*(2/SQRT(3)*G122/$L$10-1))+12*$L$6*EXP(-$L$4*(SQRT(2)*2/SQRT(3)*G122/$L$10-1))+24*$L$6*EXP(-$L$4*(SQRT(11)/2*2/SQRT(3)*G122/$L$10-1))+8*$L$6*EXP(-$L$4*(2*G122/$L$10-1))-SQRT($L$9*$L$7^2*EXP(-2*$L$5*(G122/$L$10-1))+6*$L$7^2*EXP(-2*$L$5*(2/SQRT(3)*G122/$L$10-1))+12*$L$7^2*EXP(-2*$L$5*(SQRT(2)*2/SQRT(3)*G122/$L$10-1))+24*$L$7^2*EXP(-2*$L$5*(SQRT(11)/2*2/SQRT(3)*G122/$L$10-1))+8*$L$7^2*EXP(-2*$L$5*(2*G122/$L$10-1)))</f>
        <v>-1.5156568894117126</v>
      </c>
      <c r="M122">
        <f t="shared" si="9"/>
        <v>-6.2142589933471726</v>
      </c>
      <c r="N122" s="13">
        <f t="shared" si="10"/>
        <v>2.2645027084462132E-5</v>
      </c>
      <c r="O122" s="13">
        <v>1</v>
      </c>
    </row>
    <row r="123" spans="4:15" x14ac:dyDescent="0.4">
      <c r="D123" s="6">
        <v>1.08</v>
      </c>
      <c r="E123" s="7">
        <f t="shared" si="6"/>
        <v>-0.72774832128153533</v>
      </c>
      <c r="G123">
        <f t="shared" si="7"/>
        <v>3.1953415484153855</v>
      </c>
      <c r="H123" s="10">
        <f t="shared" si="11"/>
        <v>-6.1538398047566618</v>
      </c>
      <c r="I123">
        <f t="shared" si="8"/>
        <v>-49.230718438053295</v>
      </c>
      <c r="K123">
        <f>$L$9*$L$6*EXP(-$L$4*(G123/$L$10-1))+6*$L$6*EXP(-$L$4*(2/SQRT(3)*G123/$L$10-1))+12*$L$6*EXP(-$L$4*(SQRT(2)*2/SQRT(3)*G123/$L$10-1))+24*$L$6*EXP(-$L$4*(SQRT(11)/2*2/SQRT(3)*G123/$L$10-1))+8*$L$6*EXP(-$L$4*(2*G123/$L$10-1))-SQRT($L$9*$L$7^2*EXP(-2*$L$5*(G123/$L$10-1))+6*$L$7^2*EXP(-2*$L$5*(2/SQRT(3)*G123/$L$10-1))+12*$L$7^2*EXP(-2*$L$5*(SQRT(2)*2/SQRT(3)*G123/$L$10-1))+24*$L$7^2*EXP(-2*$L$5*(SQRT(11)/2*2/SQRT(3)*G123/$L$10-1))+8*$L$7^2*EXP(-2*$L$5*(2*G123/$L$10-1)))</f>
        <v>-1.4923692787942906</v>
      </c>
      <c r="M123">
        <f t="shared" si="9"/>
        <v>-6.1589172787616402</v>
      </c>
      <c r="N123" s="13">
        <f t="shared" si="10"/>
        <v>2.5780742271231161E-5</v>
      </c>
      <c r="O123" s="13">
        <v>1</v>
      </c>
    </row>
    <row r="124" spans="4:15" x14ac:dyDescent="0.4">
      <c r="D124" s="6">
        <v>1.1000000000000001</v>
      </c>
      <c r="E124" s="7">
        <f t="shared" si="6"/>
        <v>-0.72118184638607419</v>
      </c>
      <c r="G124">
        <f t="shared" si="7"/>
        <v>3.2089086462248555</v>
      </c>
      <c r="H124" s="10">
        <f t="shared" si="11"/>
        <v>-6.0983136930406436</v>
      </c>
      <c r="I124">
        <f t="shared" si="8"/>
        <v>-48.786509544325149</v>
      </c>
      <c r="K124">
        <f>$L$9*$L$6*EXP(-$L$4*(G124/$L$10-1))+6*$L$6*EXP(-$L$4*(2/SQRT(3)*G124/$L$10-1))+12*$L$6*EXP(-$L$4*(SQRT(2)*2/SQRT(3)*G124/$L$10-1))+24*$L$6*EXP(-$L$4*(SQRT(11)/2*2/SQRT(3)*G124/$L$10-1))+8*$L$6*EXP(-$L$4*(2*G124/$L$10-1))-SQRT($L$9*$L$7^2*EXP(-2*$L$5*(G124/$L$10-1))+6*$L$7^2*EXP(-2*$L$5*(2/SQRT(3)*G124/$L$10-1))+12*$L$7^2*EXP(-2*$L$5*(SQRT(2)*2/SQRT(3)*G124/$L$10-1))+24*$L$7^2*EXP(-2*$L$5*(SQRT(11)/2*2/SQRT(3)*G124/$L$10-1))+8*$L$7^2*EXP(-2*$L$5*(2*G124/$L$10-1)))</f>
        <v>-1.4693950460876772</v>
      </c>
      <c r="M124">
        <f t="shared" si="9"/>
        <v>-6.1036934547506281</v>
      </c>
      <c r="N124" s="13">
        <f t="shared" si="10"/>
        <v>2.8941836056214737E-5</v>
      </c>
      <c r="O124" s="13">
        <v>1</v>
      </c>
    </row>
    <row r="125" spans="4:15" x14ac:dyDescent="0.4">
      <c r="D125" s="6">
        <v>1.1200000000000001</v>
      </c>
      <c r="E125" s="7">
        <f t="shared" si="6"/>
        <v>-0.71463314556585156</v>
      </c>
      <c r="G125">
        <f t="shared" si="7"/>
        <v>3.2224757440343259</v>
      </c>
      <c r="H125" s="10">
        <f t="shared" si="11"/>
        <v>-6.0429378789048398</v>
      </c>
      <c r="I125">
        <f t="shared" si="8"/>
        <v>-48.343503031238718</v>
      </c>
      <c r="K125">
        <f>$L$9*$L$6*EXP(-$L$4*(G125/$L$10-1))+6*$L$6*EXP(-$L$4*(2/SQRT(3)*G125/$L$10-1))+12*$L$6*EXP(-$L$4*(SQRT(2)*2/SQRT(3)*G125/$L$10-1))+24*$L$6*EXP(-$L$4*(SQRT(11)/2*2/SQRT(3)*G125/$L$10-1))+8*$L$6*EXP(-$L$4*(2*G125/$L$10-1))-SQRT($L$9*$L$7^2*EXP(-2*$L$5*(G125/$L$10-1))+6*$L$7^2*EXP(-2*$L$5*(2/SQRT(3)*G125/$L$10-1))+12*$L$7^2*EXP(-2*$L$5*(SQRT(2)*2/SQRT(3)*G125/$L$10-1))+24*$L$7^2*EXP(-2*$L$5*(SQRT(11)/2*2/SQRT(3)*G125/$L$10-1))+8*$L$7^2*EXP(-2*$L$5*(2*G125/$L$10-1)))</f>
        <v>-1.4467331099198455</v>
      </c>
      <c r="M125">
        <f t="shared" si="9"/>
        <v>-6.0486031066303605</v>
      </c>
      <c r="N125" s="13">
        <f t="shared" si="10"/>
        <v>3.2094805182008376E-5</v>
      </c>
      <c r="O125" s="13">
        <v>1</v>
      </c>
    </row>
    <row r="126" spans="4:15" x14ac:dyDescent="0.4">
      <c r="D126" s="6">
        <v>1.1399999999999999</v>
      </c>
      <c r="E126" s="7">
        <f t="shared" si="6"/>
        <v>-0.70810400432978104</v>
      </c>
      <c r="G126">
        <f t="shared" si="7"/>
        <v>3.2360428418437959</v>
      </c>
      <c r="H126" s="10">
        <f t="shared" si="11"/>
        <v>-5.9877274606126285</v>
      </c>
      <c r="I126">
        <f t="shared" si="8"/>
        <v>-47.901819684901028</v>
      </c>
      <c r="K126">
        <f>$L$9*$L$6*EXP(-$L$4*(G126/$L$10-1))+6*$L$6*EXP(-$L$4*(2/SQRT(3)*G126/$L$10-1))+12*$L$6*EXP(-$L$4*(SQRT(2)*2/SQRT(3)*G126/$L$10-1))+24*$L$6*EXP(-$L$4*(SQRT(11)/2*2/SQRT(3)*G126/$L$10-1))+8*$L$6*EXP(-$L$4*(2*G126/$L$10-1))-SQRT($L$9*$L$7^2*EXP(-2*$L$5*(G126/$L$10-1))+6*$L$7^2*EXP(-2*$L$5*(2/SQRT(3)*G126/$L$10-1))+12*$L$7^2*EXP(-2*$L$5*(SQRT(2)*2/SQRT(3)*G126/$L$10-1))+24*$L$7^2*EXP(-2*$L$5*(SQRT(11)/2*2/SQRT(3)*G126/$L$10-1))+8*$L$7^2*EXP(-2*$L$5*(2*G126/$L$10-1)))</f>
        <v>-1.4243821492383446</v>
      </c>
      <c r="M126">
        <f t="shared" si="9"/>
        <v>-5.9936610753782356</v>
      </c>
      <c r="N126" s="13">
        <f t="shared" si="10"/>
        <v>3.520778418663005E-5</v>
      </c>
      <c r="O126" s="13">
        <v>1</v>
      </c>
    </row>
    <row r="127" spans="4:15" x14ac:dyDescent="0.4">
      <c r="D127" s="6">
        <v>1.1599999999999999</v>
      </c>
      <c r="E127" s="7">
        <f t="shared" si="6"/>
        <v>-0.70159611699617419</v>
      </c>
      <c r="G127">
        <f t="shared" si="7"/>
        <v>3.2496099396532658</v>
      </c>
      <c r="H127" s="10">
        <f t="shared" si="11"/>
        <v>-5.9326967653196485</v>
      </c>
      <c r="I127">
        <f t="shared" si="8"/>
        <v>-47.461574122557188</v>
      </c>
      <c r="K127">
        <f>$L$9*$L$6*EXP(-$L$4*(G127/$L$10-1))+6*$L$6*EXP(-$L$4*(2/SQRT(3)*G127/$L$10-1))+12*$L$6*EXP(-$L$4*(SQRT(2)*2/SQRT(3)*G127/$L$10-1))+24*$L$6*EXP(-$L$4*(SQRT(11)/2*2/SQRT(3)*G127/$L$10-1))+8*$L$6*EXP(-$L$4*(2*G127/$L$10-1))-SQRT($L$9*$L$7^2*EXP(-2*$L$5*(G127/$L$10-1))+6*$L$7^2*EXP(-2*$L$5*(2/SQRT(3)*G127/$L$10-1))+12*$L$7^2*EXP(-2*$L$5*(SQRT(2)*2/SQRT(3)*G127/$L$10-1))+24*$L$7^2*EXP(-2*$L$5*(SQRT(11)/2*2/SQRT(3)*G127/$L$10-1))+8*$L$7^2*EXP(-2*$L$5*(2*G127/$L$10-1)))</f>
        <v>-1.4023406236716818</v>
      </c>
      <c r="M127">
        <f t="shared" si="9"/>
        <v>-5.9388814856836634</v>
      </c>
      <c r="N127" s="13">
        <f t="shared" si="10"/>
        <v>3.8250765981059988E-5</v>
      </c>
      <c r="O127" s="13">
        <v>1</v>
      </c>
    </row>
    <row r="128" spans="4:15" x14ac:dyDescent="0.4">
      <c r="D128" s="6">
        <v>1.18</v>
      </c>
      <c r="E128" s="7">
        <f t="shared" si="6"/>
        <v>-0.6951110901725307</v>
      </c>
      <c r="G128">
        <f t="shared" si="7"/>
        <v>3.2631770374627354</v>
      </c>
      <c r="H128" s="10">
        <f t="shared" si="11"/>
        <v>-5.8778593784989193</v>
      </c>
      <c r="I128">
        <f t="shared" si="8"/>
        <v>-47.022875027991354</v>
      </c>
      <c r="K128">
        <f>$L$9*$L$6*EXP(-$L$4*(G128/$L$10-1))+6*$L$6*EXP(-$L$4*(2/SQRT(3)*G128/$L$10-1))+12*$L$6*EXP(-$L$4*(SQRT(2)*2/SQRT(3)*G128/$L$10-1))+24*$L$6*EXP(-$L$4*(SQRT(11)/2*2/SQRT(3)*G128/$L$10-1))+8*$L$6*EXP(-$L$4*(2*G128/$L$10-1))-SQRT($L$9*$L$7^2*EXP(-2*$L$5*(G128/$L$10-1))+6*$L$7^2*EXP(-2*$L$5*(2/SQRT(3)*G128/$L$10-1))+12*$L$7^2*EXP(-2*$L$5*(SQRT(2)*2/SQRT(3)*G128/$L$10-1))+24*$L$7^2*EXP(-2*$L$5*(SQRT(11)/2*2/SQRT(3)*G128/$L$10-1))+8*$L$7^2*EXP(-2*$L$5*(2*G128/$L$10-1)))</f>
        <v>-1.3806067925105738</v>
      </c>
      <c r="M128">
        <f t="shared" si="9"/>
        <v>-5.8842777729715277</v>
      </c>
      <c r="N128" s="13">
        <f t="shared" si="10"/>
        <v>4.1195787606009946E-5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 t="shared" si="7"/>
        <v>3.2767441352722058</v>
      </c>
      <c r="H129" s="10">
        <f t="shared" si="11"/>
        <v>-5.8232281723573944</v>
      </c>
      <c r="I129">
        <f t="shared" si="8"/>
        <v>-46.585825378859155</v>
      </c>
      <c r="K129">
        <f>$L$9*$L$6*EXP(-$L$4*(G129/$L$10-1))+6*$L$6*EXP(-$L$4*(2/SQRT(3)*G129/$L$10-1))+12*$L$6*EXP(-$L$4*(SQRT(2)*2/SQRT(3)*G129/$L$10-1))+24*$L$6*EXP(-$L$4*(SQRT(11)/2*2/SQRT(3)*G129/$L$10-1))+8*$L$6*EXP(-$L$4*(2*G129/$L$10-1))-SQRT($L$9*$L$7^2*EXP(-2*$L$5*(G129/$L$10-1))+6*$L$7^2*EXP(-2*$L$5*(2/SQRT(3)*G129/$L$10-1))+12*$L$7^2*EXP(-2*$L$5*(SQRT(2)*2/SQRT(3)*G129/$L$10-1))+24*$L$7^2*EXP(-2*$L$5*(SQRT(11)/2*2/SQRT(3)*G129/$L$10-1))+8*$L$7^2*EXP(-2*$L$5*(2*G129/$L$10-1)))</f>
        <v>-1.3591787323982298</v>
      </c>
      <c r="M129">
        <f t="shared" si="9"/>
        <v>-5.8298627094370774</v>
      </c>
      <c r="N129" s="13">
        <f t="shared" si="10"/>
        <v>4.4017082261688342E-5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 t="shared" si="7"/>
        <v>3.2903112330816757</v>
      </c>
      <c r="H130" s="10">
        <f t="shared" si="11"/>
        <v>-5.7688153332762528</v>
      </c>
      <c r="I130">
        <f t="shared" si="8"/>
        <v>-46.150522666210023</v>
      </c>
      <c r="K130">
        <f>$L$9*$L$6*EXP(-$L$4*(G130/$L$10-1))+6*$L$6*EXP(-$L$4*(2/SQRT(3)*G130/$L$10-1))+12*$L$6*EXP(-$L$4*(SQRT(2)*2/SQRT(3)*G130/$L$10-1))+24*$L$6*EXP(-$L$4*(SQRT(11)/2*2/SQRT(3)*G130/$L$10-1))+8*$L$6*EXP(-$L$4*(2*G130/$L$10-1))-SQRT($L$9*$L$7^2*EXP(-2*$L$5*(G130/$L$10-1))+6*$L$7^2*EXP(-2*$L$5*(2/SQRT(3)*G130/$L$10-1))+12*$L$7^2*EXP(-2*$L$5*(SQRT(2)*2/SQRT(3)*G130/$L$10-1))+24*$L$7^2*EXP(-2*$L$5*(SQRT(11)/2*2/SQRT(3)*G130/$L$10-1))+8*$L$7^2*EXP(-2*$L$5*(2*G130/$L$10-1)))</f>
        <v>-1.3380543538131406</v>
      </c>
      <c r="M130">
        <f t="shared" si="9"/>
        <v>-5.77564842912959</v>
      </c>
      <c r="N130" s="13">
        <f t="shared" si="10"/>
        <v>4.6691198940893141E-5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 t="shared" si="7"/>
        <v>3.3038783308911461</v>
      </c>
      <c r="H131" s="10">
        <f t="shared" si="11"/>
        <v>-5.7146323883062591</v>
      </c>
      <c r="I131">
        <f t="shared" si="8"/>
        <v>-45.717059106450073</v>
      </c>
      <c r="K131">
        <f>$L$9*$L$6*EXP(-$L$4*(G131/$L$10-1))+6*$L$6*EXP(-$L$4*(2/SQRT(3)*G131/$L$10-1))+12*$L$6*EXP(-$L$4*(SQRT(2)*2/SQRT(3)*G131/$L$10-1))+24*$L$6*EXP(-$L$4*(SQRT(11)/2*2/SQRT(3)*G131/$L$10-1))+8*$L$6*EXP(-$L$4*(2*G131/$L$10-1))-SQRT($L$9*$L$7^2*EXP(-2*$L$5*(G131/$L$10-1))+6*$L$7^2*EXP(-2*$L$5*(2/SQRT(3)*G131/$L$10-1))+12*$L$7^2*EXP(-2*$L$5*(SQRT(2)*2/SQRT(3)*G131/$L$10-1))+24*$L$7^2*EXP(-2*$L$5*(SQRT(11)/2*2/SQRT(3)*G131/$L$10-1))+8*$L$7^2*EXP(-2*$L$5*(2*G131/$L$10-1)))</f>
        <v>-1.3172314164224972</v>
      </c>
      <c r="M131">
        <f t="shared" si="9"/>
        <v>-5.7216464521205355</v>
      </c>
      <c r="N131" s="13">
        <f t="shared" si="10"/>
        <v>4.919709119074137E-5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 t="shared" si="7"/>
        <v>3.3174454287006161</v>
      </c>
      <c r="H132" s="10">
        <f t="shared" si="11"/>
        <v>-5.6606902307484814</v>
      </c>
      <c r="I132">
        <f t="shared" si="8"/>
        <v>-45.285521845987851</v>
      </c>
      <c r="K132">
        <f>$L$9*$L$6*EXP(-$L$4*(G132/$L$10-1))+6*$L$6*EXP(-$L$4*(2/SQRT(3)*G132/$L$10-1))+12*$L$6*EXP(-$L$4*(SQRT(2)*2/SQRT(3)*G132/$L$10-1))+24*$L$6*EXP(-$L$4*(SQRT(11)/2*2/SQRT(3)*G132/$L$10-1))+8*$L$6*EXP(-$L$4*(2*G132/$L$10-1))-SQRT($L$9*$L$7^2*EXP(-2*$L$5*(G132/$L$10-1))+6*$L$7^2*EXP(-2*$L$5*(2/SQRT(3)*G132/$L$10-1))+12*$L$7^2*EXP(-2*$L$5*(SQRT(2)*2/SQRT(3)*G132/$L$10-1))+24*$L$7^2*EXP(-2*$L$5*(SQRT(11)/2*2/SQRT(3)*G132/$L$10-1))+8*$L$7^2*EXP(-2*$L$5*(2*G132/$L$10-1)))</f>
        <v>-1.2967075433794064</v>
      </c>
      <c r="M132">
        <f t="shared" si="9"/>
        <v>-5.6678677077907169</v>
      </c>
      <c r="N132" s="13">
        <f t="shared" si="10"/>
        <v>5.1516176691817379E-5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 t="shared" si="7"/>
        <v>3.3310125265100861</v>
      </c>
      <c r="H133" s="10">
        <f t="shared" si="11"/>
        <v>-5.6069991448498611</v>
      </c>
      <c r="I133">
        <f t="shared" si="8"/>
        <v>-44.855993158798888</v>
      </c>
      <c r="K133">
        <f>$L$9*$L$6*EXP(-$L$4*(G133/$L$10-1))+6*$L$6*EXP(-$L$4*(2/SQRT(3)*G133/$L$10-1))+12*$L$6*EXP(-$L$4*(SQRT(2)*2/SQRT(3)*G133/$L$10-1))+24*$L$6*EXP(-$L$4*(SQRT(11)/2*2/SQRT(3)*G133/$L$10-1))+8*$L$6*EXP(-$L$4*(2*G133/$L$10-1))-SQRT($L$9*$L$7^2*EXP(-2*$L$5*(G133/$L$10-1))+6*$L$7^2*EXP(-2*$L$5*(2/SQRT(3)*G133/$L$10-1))+12*$L$7^2*EXP(-2*$L$5*(SQRT(2)*2/SQRT(3)*G133/$L$10-1))+24*$L$7^2*EXP(-2*$L$5*(SQRT(11)/2*2/SQRT(3)*G133/$L$10-1))+8*$L$7^2*EXP(-2*$L$5*(2*G133/$L$10-1)))</f>
        <v>-1.2764802346323458</v>
      </c>
      <c r="M133">
        <f t="shared" si="9"/>
        <v>-5.6143225572693378</v>
      </c>
      <c r="N133" s="13">
        <f t="shared" si="10"/>
        <v>5.3632369465746453E-5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 t="shared" si="7"/>
        <v>3.3445796243195565</v>
      </c>
      <c r="H134" s="10">
        <f t="shared" si="11"/>
        <v>-5.5535688296421366</v>
      </c>
      <c r="I134">
        <f t="shared" si="8"/>
        <v>-44.428550637137093</v>
      </c>
      <c r="K134">
        <f>$L$9*$L$6*EXP(-$L$4*(G134/$L$10-1))+6*$L$6*EXP(-$L$4*(2/SQRT(3)*G134/$L$10-1))+12*$L$6*EXP(-$L$4*(SQRT(2)*2/SQRT(3)*G134/$L$10-1))+24*$L$6*EXP(-$L$4*(SQRT(11)/2*2/SQRT(3)*G134/$L$10-1))+8*$L$6*EXP(-$L$4*(2*G134/$L$10-1))-SQRT($L$9*$L$7^2*EXP(-2*$L$5*(G134/$L$10-1))+6*$L$7^2*EXP(-2*$L$5*(2/SQRT(3)*G134/$L$10-1))+12*$L$7^2*EXP(-2*$L$5*(SQRT(2)*2/SQRT(3)*G134/$L$10-1))+24*$L$7^2*EXP(-2*$L$5*(SQRT(11)/2*2/SQRT(3)*G134/$L$10-1))+8*$L$7^2*EXP(-2*$L$5*(2*G134/$L$10-1)))</f>
        <v>-1.2565468793109724</v>
      </c>
      <c r="M134">
        <f t="shared" si="9"/>
        <v>-5.5610208150567413</v>
      </c>
      <c r="N134" s="13">
        <f t="shared" si="10"/>
        <v>5.5532086619480858E-5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 t="shared" si="7"/>
        <v>3.3581467221290269</v>
      </c>
      <c r="H135" s="10">
        <f t="shared" si="11"/>
        <v>-5.5004084219517857</v>
      </c>
      <c r="I135">
        <f t="shared" si="8"/>
        <v>-44.003267375614286</v>
      </c>
      <c r="K135">
        <f>$L$9*$L$6*EXP(-$L$4*(G135/$L$10-1))+6*$L$6*EXP(-$L$4*(2/SQRT(3)*G135/$L$10-1))+12*$L$6*EXP(-$L$4*(SQRT(2)*2/SQRT(3)*G135/$L$10-1))+24*$L$6*EXP(-$L$4*(SQRT(11)/2*2/SQRT(3)*G135/$L$10-1))+8*$L$6*EXP(-$L$4*(2*G135/$L$10-1))-SQRT($L$9*$L$7^2*EXP(-2*$L$5*(G135/$L$10-1))+6*$L$7^2*EXP(-2*$L$5*(2/SQRT(3)*G135/$L$10-1))+12*$L$7^2*EXP(-2*$L$5*(SQRT(2)*2/SQRT(3)*G135/$L$10-1))+24*$L$7^2*EXP(-2*$L$5*(SQRT(11)/2*2/SQRT(3)*G135/$L$10-1))+8*$L$7^2*EXP(-2*$L$5*(2*G135/$L$10-1)))</f>
        <v>-1.2369047672482771</v>
      </c>
      <c r="M135">
        <f t="shared" si="9"/>
        <v>-5.5079717698612933</v>
      </c>
      <c r="N135" s="13">
        <f t="shared" si="10"/>
        <v>5.7204231600253498E-5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 t="shared" si="7"/>
        <v>3.3717138199384968</v>
      </c>
      <c r="H136" s="10">
        <f t="shared" si="11"/>
        <v>-5.4475265186077984</v>
      </c>
      <c r="I136">
        <f t="shared" si="8"/>
        <v>-43.580212148862387</v>
      </c>
      <c r="K136">
        <f>$L$9*$L$6*EXP(-$L$4*(G136/$L$10-1))+6*$L$6*EXP(-$L$4*(2/SQRT(3)*G136/$L$10-1))+12*$L$6*EXP(-$L$4*(SQRT(2)*2/SQRT(3)*G136/$L$10-1))+24*$L$6*EXP(-$L$4*(SQRT(11)/2*2/SQRT(3)*G136/$L$10-1))+8*$L$6*EXP(-$L$4*(2*G136/$L$10-1))-SQRT($L$9*$L$7^2*EXP(-2*$L$5*(G136/$L$10-1))+6*$L$7^2*EXP(-2*$L$5*(2/SQRT(3)*G136/$L$10-1))+12*$L$7^2*EXP(-2*$L$5*(SQRT(2)*2/SQRT(3)*G136/$L$10-1))+24*$L$7^2*EXP(-2*$L$5*(SQRT(11)/2*2/SQRT(3)*G136/$L$10-1))+8*$L$7^2*EXP(-2*$L$5*(2*G136/$L$10-1)))</f>
        <v>-1.2175510996952357</v>
      </c>
      <c r="M136">
        <f t="shared" si="9"/>
        <v>-5.4551842046796519</v>
      </c>
      <c r="N136" s="13">
        <f t="shared" si="10"/>
        <v>5.8640155975060241E-5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 t="shared" si="7"/>
        <v>3.3852809177479664</v>
      </c>
      <c r="H137" s="10">
        <f t="shared" si="11"/>
        <v>-5.394931197873305</v>
      </c>
      <c r="I137">
        <f t="shared" si="8"/>
        <v>-43.15944958298644</v>
      </c>
      <c r="K137">
        <f>$L$9*$L$6*EXP(-$L$4*(G137/$L$10-1))+6*$L$6*EXP(-$L$4*(2/SQRT(3)*G137/$L$10-1))+12*$L$6*EXP(-$L$4*(SQRT(2)*2/SQRT(3)*G137/$L$10-1))+24*$L$6*EXP(-$L$4*(SQRT(11)/2*2/SQRT(3)*G137/$L$10-1))+8*$L$6*EXP(-$L$4*(2*G137/$L$10-1))-SQRT($L$9*$L$7^2*EXP(-2*$L$5*(G137/$L$10-1))+6*$L$7^2*EXP(-2*$L$5*(2/SQRT(3)*G137/$L$10-1))+12*$L$7^2*EXP(-2*$L$5*(SQRT(2)*2/SQRT(3)*G137/$L$10-1))+24*$L$7^2*EXP(-2*$L$5*(SQRT(11)/2*2/SQRT(3)*G137/$L$10-1))+8*$L$7^2*EXP(-2*$L$5*(2*G137/$L$10-1)))</f>
        <v>-1.1984829992805359</v>
      </c>
      <c r="M137">
        <f t="shared" si="9"/>
        <v>-5.4026664161485343</v>
      </c>
      <c r="N137" s="13">
        <f t="shared" si="10"/>
        <v>5.9833601765440912E-5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 t="shared" si="7"/>
        <v>3.3988480155574363</v>
      </c>
      <c r="H138" s="10">
        <f t="shared" si="11"/>
        <v>-5.3426300401262088</v>
      </c>
      <c r="I138">
        <f t="shared" si="8"/>
        <v>-42.74104032100967</v>
      </c>
      <c r="K138">
        <f>$L$9*$L$6*EXP(-$L$4*(G138/$L$10-1))+6*$L$6*EXP(-$L$4*(2/SQRT(3)*G138/$L$10-1))+12*$L$6*EXP(-$L$4*(SQRT(2)*2/SQRT(3)*G138/$L$10-1))+24*$L$6*EXP(-$L$4*(SQRT(11)/2*2/SQRT(3)*G138/$L$10-1))+8*$L$6*EXP(-$L$4*(2*G138/$L$10-1))-SQRT($L$9*$L$7^2*EXP(-2*$L$5*(G138/$L$10-1))+6*$L$7^2*EXP(-2*$L$5*(2/SQRT(3)*G138/$L$10-1))+12*$L$7^2*EXP(-2*$L$5*(SQRT(2)*2/SQRT(3)*G138/$L$10-1))+24*$L$7^2*EXP(-2*$L$5*(SQRT(11)/2*2/SQRT(3)*G138/$L$10-1))+8*$L$7^2*EXP(-2*$L$5*(2*G138/$L$10-1)))</f>
        <v>-1.179697519264594</v>
      </c>
      <c r="M138">
        <f t="shared" si="9"/>
        <v>-5.3504262331950398</v>
      </c>
      <c r="N138" s="13">
        <f t="shared" si="10"/>
        <v>6.0780626366489442E-5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 t="shared" si="7"/>
        <v>3.4124151133669067</v>
      </c>
      <c r="H139" s="10">
        <f t="shared" si="11"/>
        <v>-5.2906301478133173</v>
      </c>
      <c r="I139">
        <f t="shared" si="8"/>
        <v>-42.325041182506538</v>
      </c>
      <c r="K139">
        <f>$L$9*$L$6*EXP(-$L$4*(G139/$L$10-1))+6*$L$6*EXP(-$L$4*(2/SQRT(3)*G139/$L$10-1))+12*$L$6*EXP(-$L$4*(SQRT(2)*2/SQRT(3)*G139/$L$10-1))+24*$L$6*EXP(-$L$4*(SQRT(11)/2*2/SQRT(3)*G139/$L$10-1))+8*$L$6*EXP(-$L$4*(2*G139/$L$10-1))-SQRT($L$9*$L$7^2*EXP(-2*$L$5*(G139/$L$10-1))+6*$L$7^2*EXP(-2*$L$5*(2/SQRT(3)*G139/$L$10-1))+12*$L$7^2*EXP(-2*$L$5*(SQRT(2)*2/SQRT(3)*G139/$L$10-1))+24*$L$7^2*EXP(-2*$L$5*(SQRT(11)/2*2/SQRT(3)*G139/$L$10-1))+8*$L$7^2*EXP(-2*$L$5*(2*G139/$L$10-1)))</f>
        <v>-1.1611916521339001</v>
      </c>
      <c r="M139">
        <f t="shared" si="9"/>
        <v>-5.2984710350114446</v>
      </c>
      <c r="N139" s="13">
        <f t="shared" si="10"/>
        <v>6.1479512053755881E-5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 t="shared" si="7"/>
        <v>3.4259822111763767</v>
      </c>
      <c r="H140" s="10">
        <f t="shared" si="11"/>
        <v>-5.2389381647015734</v>
      </c>
      <c r="I140">
        <f t="shared" si="8"/>
        <v>-41.911505317612587</v>
      </c>
      <c r="K140">
        <f>$L$9*$L$6*EXP(-$L$4*(G140/$L$10-1))+6*$L$6*EXP(-$L$4*(2/SQRT(3)*G140/$L$10-1))+12*$L$6*EXP(-$L$4*(SQRT(2)*2/SQRT(3)*G140/$L$10-1))+24*$L$6*EXP(-$L$4*(SQRT(11)/2*2/SQRT(3)*G140/$L$10-1))+8*$L$6*EXP(-$L$4*(2*G140/$L$10-1))-SQRT($L$9*$L$7^2*EXP(-2*$L$5*(G140/$L$10-1))+6*$L$7^2*EXP(-2*$L$5*(2/SQRT(3)*G140/$L$10-1))+12*$L$7^2*EXP(-2*$L$5*(SQRT(2)*2/SQRT(3)*G140/$L$10-1))+24*$L$7^2*EXP(-2*$L$5*(SQRT(11)/2*2/SQRT(3)*G140/$L$10-1))+8*$L$7^2*EXP(-2*$L$5*(2*G140/$L$10-1)))</f>
        <v>-1.1429623375788334</v>
      </c>
      <c r="M140">
        <f t="shared" si="9"/>
        <v>-5.2468077683794485</v>
      </c>
      <c r="N140" s="13">
        <f t="shared" si="10"/>
        <v>6.1930662046826051E-5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 t="shared" si="7"/>
        <v>3.4395493089858471</v>
      </c>
      <c r="H141" s="10">
        <f t="shared" si="11"/>
        <v>-5.187560294449403</v>
      </c>
      <c r="I141">
        <f t="shared" si="8"/>
        <v>-41.500482355595224</v>
      </c>
      <c r="K141">
        <f>$L$9*$L$6*EXP(-$L$4*(G141/$L$10-1))+6*$L$6*EXP(-$L$4*(2/SQRT(3)*G141/$L$10-1))+12*$L$6*EXP(-$L$4*(SQRT(2)*2/SQRT(3)*G141/$L$10-1))+24*$L$6*EXP(-$L$4*(SQRT(11)/2*2/SQRT(3)*G141/$L$10-1))+8*$L$6*EXP(-$L$4*(2*G141/$L$10-1))-SQRT($L$9*$L$7^2*EXP(-2*$L$5*(G141/$L$10-1))+6*$L$7^2*EXP(-2*$L$5*(2/SQRT(3)*G141/$L$10-1))+12*$L$7^2*EXP(-2*$L$5*(SQRT(2)*2/SQRT(3)*G141/$L$10-1))+24*$L$7^2*EXP(-2*$L$5*(SQRT(11)/2*2/SQRT(3)*G141/$L$10-1))+8*$L$7^2*EXP(-2*$L$5*(2*G141/$L$10-1)))</f>
        <v>-1.1250064698952689</v>
      </c>
      <c r="M141">
        <f t="shared" si="9"/>
        <v>-5.1954429643678237</v>
      </c>
      <c r="N141" s="13">
        <f t="shared" si="10"/>
        <v>6.2136485042774313E-5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 t="shared" si="7"/>
        <v>3.4531164067953171</v>
      </c>
      <c r="H142" s="10">
        <f t="shared" si="11"/>
        <v>-5.1365023185203631</v>
      </c>
      <c r="I142">
        <f t="shared" si="8"/>
        <v>-41.092018548162905</v>
      </c>
      <c r="K142">
        <f>$L$9*$L$6*EXP(-$L$4*(G142/$L$10-1))+6*$L$6*EXP(-$L$4*(2/SQRT(3)*G142/$L$10-1))+12*$L$6*EXP(-$L$4*(SQRT(2)*2/SQRT(3)*G142/$L$10-1))+24*$L$6*EXP(-$L$4*(SQRT(11)/2*2/SQRT(3)*G142/$L$10-1))+8*$L$6*EXP(-$L$4*(2*G142/$L$10-1))-SQRT($L$9*$L$7^2*EXP(-2*$L$5*(G142/$L$10-1))+6*$L$7^2*EXP(-2*$L$5*(2/SQRT(3)*G142/$L$10-1))+12*$L$7^2*EXP(-2*$L$5*(SQRT(2)*2/SQRT(3)*G142/$L$10-1))+24*$L$7^2*EXP(-2*$L$5*(SQRT(11)/2*2/SQRT(3)*G142/$L$10-1))+8*$L$7^2*EXP(-2*$L$5*(2*G142/$L$10-1)))</f>
        <v>-1.1073209048477772</v>
      </c>
      <c r="M142">
        <f t="shared" si="9"/>
        <v>-5.1443827544265837</v>
      </c>
      <c r="N142" s="13">
        <f t="shared" si="10"/>
        <v>6.2101270072050289E-5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 t="shared" si="7"/>
        <v>3.4666835046047866</v>
      </c>
      <c r="H143" s="10">
        <f t="shared" si="11"/>
        <v>-5.0857696134606911</v>
      </c>
      <c r="I143">
        <f t="shared" si="8"/>
        <v>-40.686156907685529</v>
      </c>
      <c r="K143">
        <f>$L$9*$L$6*EXP(-$L$4*(G143/$L$10-1))+6*$L$6*EXP(-$L$4*(2/SQRT(3)*G143/$L$10-1))+12*$L$6*EXP(-$L$4*(SQRT(2)*2/SQRT(3)*G143/$L$10-1))+24*$L$6*EXP(-$L$4*(SQRT(11)/2*2/SQRT(3)*G143/$L$10-1))+8*$L$6*EXP(-$L$4*(2*G143/$L$10-1))-SQRT($L$9*$L$7^2*EXP(-2*$L$5*(G143/$L$10-1))+6*$L$7^2*EXP(-2*$L$5*(2/SQRT(3)*G143/$L$10-1))+12*$L$7^2*EXP(-2*$L$5*(SQRT(2)*2/SQRT(3)*G143/$L$10-1))+24*$L$7^2*EXP(-2*$L$5*(SQRT(11)/2*2/SQRT(3)*G143/$L$10-1))+8*$L$7^2*EXP(-2*$L$5*(2*G143/$L$10-1)))</f>
        <v>-1.0899024660297418</v>
      </c>
      <c r="M143">
        <f t="shared" si="9"/>
        <v>-5.0936328858997326</v>
      </c>
      <c r="N143" s="13">
        <f t="shared" si="10"/>
        <v>6.1831053450589696E-5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 t="shared" si="7"/>
        <v>3.480250602414257</v>
      </c>
      <c r="H144" s="10">
        <f t="shared" si="11"/>
        <v>-5.0353671675616081</v>
      </c>
      <c r="I144">
        <f t="shared" si="8"/>
        <v>-40.282937340492865</v>
      </c>
      <c r="K144">
        <f>$L$9*$L$6*EXP(-$L$4*(G144/$L$10-1))+6*$L$6*EXP(-$L$4*(2/SQRT(3)*G144/$L$10-1))+12*$L$6*EXP(-$L$4*(SQRT(2)*2/SQRT(3)*G144/$L$10-1))+24*$L$6*EXP(-$L$4*(SQRT(11)/2*2/SQRT(3)*G144/$L$10-1))+8*$L$6*EXP(-$L$4*(2*G144/$L$10-1))-SQRT($L$9*$L$7^2*EXP(-2*$L$5*(G144/$L$10-1))+6*$L$7^2*EXP(-2*$L$5*(2/SQRT(3)*G144/$L$10-1))+12*$L$7^2*EXP(-2*$L$5*(SQRT(2)*2/SQRT(3)*G144/$L$10-1))+24*$L$7^2*EXP(-2*$L$5*(SQRT(11)/2*2/SQRT(3)*G144/$L$10-1))+8*$L$7^2*EXP(-2*$L$5*(2*G144/$L$10-1)))</f>
        <v>-1.0727479507534978</v>
      </c>
      <c r="M144">
        <f t="shared" si="9"/>
        <v>-5.0431987369780114</v>
      </c>
      <c r="N144" s="13">
        <f t="shared" si="10"/>
        <v>6.1333479523943262E-5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 t="shared" si="7"/>
        <v>3.493817700223727</v>
      </c>
      <c r="H145" s="10">
        <f t="shared" si="11"/>
        <v>-4.985299596926632</v>
      </c>
      <c r="I145">
        <f t="shared" si="8"/>
        <v>-39.882396775413056</v>
      </c>
      <c r="K145">
        <f>$L$9*$L$6*EXP(-$L$4*(G145/$L$10-1))+6*$L$6*EXP(-$L$4*(2/SQRT(3)*G145/$L$10-1))+12*$L$6*EXP(-$L$4*(SQRT(2)*2/SQRT(3)*G145/$L$10-1))+24*$L$6*EXP(-$L$4*(SQRT(11)/2*2/SQRT(3)*G145/$L$10-1))+8*$L$6*EXP(-$L$4*(2*G145/$L$10-1))-SQRT($L$9*$L$7^2*EXP(-2*$L$5*(G145/$L$10-1))+6*$L$7^2*EXP(-2*$L$5*(2/SQRT(3)*G145/$L$10-1))+12*$L$7^2*EXP(-2*$L$5*(SQRT(2)*2/SQRT(3)*G145/$L$10-1))+24*$L$7^2*EXP(-2*$L$5*(SQRT(11)/2*2/SQRT(3)*G145/$L$10-1))+8*$L$7^2*EXP(-2*$L$5*(2*G145/$L$10-1)))</f>
        <v>-1.0558541355014552</v>
      </c>
      <c r="M145">
        <f t="shared" si="9"/>
        <v>-4.99308533111207</v>
      </c>
      <c r="N145" s="13">
        <f t="shared" si="10"/>
        <v>6.061765680629685E-5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 t="shared" si="7"/>
        <v>3.5073847980331974</v>
      </c>
      <c r="H146" s="10">
        <f t="shared" si="11"/>
        <v>-4.9355711609635184</v>
      </c>
      <c r="I146">
        <f t="shared" si="8"/>
        <v>-39.484569287708148</v>
      </c>
      <c r="K146">
        <f>$L$9*$L$6*EXP(-$L$4*(G146/$L$10-1))+6*$L$6*EXP(-$L$4*(2/SQRT(3)*G146/$L$10-1))+12*$L$6*EXP(-$L$4*(SQRT(2)*2/SQRT(3)*G146/$L$10-1))+24*$L$6*EXP(-$L$4*(SQRT(11)/2*2/SQRT(3)*G146/$L$10-1))+8*$L$6*EXP(-$L$4*(2*G146/$L$10-1))-SQRT($L$9*$L$7^2*EXP(-2*$L$5*(G146/$L$10-1))+6*$L$7^2*EXP(-2*$L$5*(2/SQRT(3)*G146/$L$10-1))+12*$L$7^2*EXP(-2*$L$5*(SQRT(2)*2/SQRT(3)*G146/$L$10-1))+24*$L$7^2*EXP(-2*$L$5*(SQRT(11)/2*2/SQRT(3)*G146/$L$10-1))+8*$L$7^2*EXP(-2*$L$5*(2*G146/$L$10-1)))</f>
        <v>-1.0392177809671739</v>
      </c>
      <c r="M146">
        <f t="shared" si="9"/>
        <v>-4.9432973509057554</v>
      </c>
      <c r="N146" s="13">
        <f t="shared" si="10"/>
        <v>5.9694011023523397E-5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 t="shared" si="7"/>
        <v>3.5209518958426673</v>
      </c>
      <c r="H147" s="10">
        <f t="shared" si="11"/>
        <v>-4.8861857773198238</v>
      </c>
      <c r="I147">
        <f t="shared" si="8"/>
        <v>-39.089486218558591</v>
      </c>
      <c r="K147">
        <f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-1.0228356367135343</v>
      </c>
      <c r="M147">
        <f t="shared" si="9"/>
        <v>-4.8938391515085415</v>
      </c>
      <c r="N147" s="13">
        <f t="shared" si="10"/>
        <v>5.857413647253029E-5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 t="shared" ref="G148:G211" si="13">$E$11*(D148/$E$12+1)</f>
        <v>3.5345189936521373</v>
      </c>
      <c r="H148" s="10">
        <f t="shared" si="11"/>
        <v>-4.8371470362805109</v>
      </c>
      <c r="I148">
        <f t="shared" ref="I148:I211" si="14">H148*$E$6</f>
        <v>-38.697176290244087</v>
      </c>
      <c r="K148">
        <f>$L$9*$L$6*EXP(-$L$4*(G148/$L$10-1))+6*$L$6*EXP(-$L$4*(2/SQRT(3)*G148/$L$10-1))+12*$L$6*EXP(-$L$4*(SQRT(2)*2/SQRT(3)*G148/$L$10-1))+24*$L$6*EXP(-$L$4*(SQRT(11)/2*2/SQRT(3)*G148/$L$10-1))+8*$L$6*EXP(-$L$4*(2*G148/$L$10-1))-SQRT($L$9*$L$7^2*EXP(-2*$L$5*(G148/$L$10-1))+6*$L$7^2*EXP(-2*$L$5*(2/SQRT(3)*G148/$L$10-1))+12*$L$7^2*EXP(-2*$L$5*(SQRT(2)*2/SQRT(3)*G148/$L$10-1))+24*$L$7^2*EXP(-2*$L$5*(SQRT(11)/2*2/SQRT(3)*G148/$L$10-1))+8*$L$7^2*EXP(-2*$L$5*(2*G148/$L$10-1)))</f>
        <v>-1.0067044454733651</v>
      </c>
      <c r="M148">
        <f t="shared" ref="M148:M211" si="15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-4.8447147735252214</v>
      </c>
      <c r="N148" s="13">
        <f t="shared" ref="N148:N211" si="16">(M148-H148)^2*O148</f>
        <v>5.727064700497836E-5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 t="shared" si="13"/>
        <v>3.5480860914616077</v>
      </c>
      <c r="H149" s="10">
        <f t="shared" ref="H149:H212" si="17">-(-$B$4)*(1+D149+$E$5*D149^3)*EXP(-D149)</f>
        <v>-4.7884582146454386</v>
      </c>
      <c r="I149">
        <f t="shared" si="14"/>
        <v>-38.307665717163509</v>
      </c>
      <c r="K149">
        <f>$L$9*$L$6*EXP(-$L$4*(G149/$L$10-1))+6*$L$6*EXP(-$L$4*(2/SQRT(3)*G149/$L$10-1))+12*$L$6*EXP(-$L$4*(SQRT(2)*2/SQRT(3)*G149/$L$10-1))+24*$L$6*EXP(-$L$4*(SQRT(11)/2*2/SQRT(3)*G149/$L$10-1))+8*$L$6*EXP(-$L$4*(2*G149/$L$10-1))-SQRT($L$9*$L$7^2*EXP(-2*$L$5*(G149/$L$10-1))+6*$L$7^2*EXP(-2*$L$5*(2/SQRT(3)*G149/$L$10-1))+12*$L$7^2*EXP(-2*$L$5*(SQRT(2)*2/SQRT(3)*G149/$L$10-1))+24*$L$7^2*EXP(-2*$L$5*(SQRT(11)/2*2/SQRT(3)*G149/$L$10-1))+8*$L$7^2*EXP(-2*$L$5*(2*G149/$L$10-1)))</f>
        <v>-0.99082094711629354</v>
      </c>
      <c r="M149">
        <f t="shared" si="15"/>
        <v>-4.7959279554605079</v>
      </c>
      <c r="N149" s="13">
        <f t="shared" si="16"/>
        <v>5.5797027844311229E-5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 t="shared" si="13"/>
        <v>3.5616531892710772</v>
      </c>
      <c r="H150" s="10">
        <f t="shared" si="17"/>
        <v>-4.7401222891040051</v>
      </c>
      <c r="I150">
        <f t="shared" si="14"/>
        <v>-37.920978312832041</v>
      </c>
      <c r="K150">
        <f>$L$9*$L$6*EXP(-$L$4*(G150/$L$10-1))+6*$L$6*EXP(-$L$4*(2/SQRT(3)*G150/$L$10-1))+12*$L$6*EXP(-$L$4*(SQRT(2)*2/SQRT(3)*G150/$L$10-1))+24*$L$6*EXP(-$L$4*(SQRT(11)/2*2/SQRT(3)*G150/$L$10-1))+8*$L$6*EXP(-$L$4*(2*G150/$L$10-1))-SQRT($L$9*$L$7^2*EXP(-2*$L$5*(G150/$L$10-1))+6*$L$7^2*EXP(-2*$L$5*(2/SQRT(3)*G150/$L$10-1))+12*$L$7^2*EXP(-2*$L$5*(SQRT(2)*2/SQRT(3)*G150/$L$10-1))+24*$L$7^2*EXP(-2*$L$5*(SQRT(11)/2*2/SQRT(3)*G150/$L$10-1))+8*$L$7^2*EXP(-2*$L$5*(2*G150/$L$10-1)))</f>
        <v>-0.97518188230403968</v>
      </c>
      <c r="M150">
        <f t="shared" si="15"/>
        <v>-4.7474821457153222</v>
      </c>
      <c r="N150" s="13">
        <f t="shared" si="16"/>
        <v>5.4167489339148112E-5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 t="shared" si="13"/>
        <v>3.5752202870805472</v>
      </c>
      <c r="H151" s="10">
        <f t="shared" si="17"/>
        <v>-4.6921419491237168</v>
      </c>
      <c r="I151">
        <f t="shared" si="14"/>
        <v>-37.537135592989735</v>
      </c>
      <c r="K151">
        <f>$L$9*$L$6*EXP(-$L$4*(G151/$L$10-1))+6*$L$6*EXP(-$L$4*(2/SQRT(3)*G151/$L$10-1))+12*$L$6*EXP(-$L$4*(SQRT(2)*2/SQRT(3)*G151/$L$10-1))+24*$L$6*EXP(-$L$4*(SQRT(11)/2*2/SQRT(3)*G151/$L$10-1))+8*$L$6*EXP(-$L$4*(2*G151/$L$10-1))-SQRT($L$9*$L$7^2*EXP(-2*$L$5*(G151/$L$10-1))+6*$L$7^2*EXP(-2*$L$5*(2/SQRT(3)*G151/$L$10-1))+12*$L$7^2*EXP(-2*$L$5*(SQRT(2)*2/SQRT(3)*G151/$L$10-1))+24*$L$7^2*EXP(-2*$L$5*(SQRT(11)/2*2/SQRT(3)*G151/$L$10-1))+8*$L$7^2*EXP(-2*$L$5*(2*G151/$L$10-1)))</f>
        <v>-0.95978399585494878</v>
      </c>
      <c r="M151">
        <f t="shared" si="15"/>
        <v>-4.6993805141510503</v>
      </c>
      <c r="N151" s="13">
        <f t="shared" si="16"/>
        <v>5.2396823654934815E-5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 t="shared" si="13"/>
        <v>3.5887873848900176</v>
      </c>
      <c r="H152" s="10">
        <f t="shared" si="17"/>
        <v>-4.6445196093688761</v>
      </c>
      <c r="I152">
        <f t="shared" si="14"/>
        <v>-37.156156874951009</v>
      </c>
      <c r="K152">
        <f>$L$9*$L$6*EXP(-$L$4*(G152/$L$10-1))+6*$L$6*EXP(-$L$4*(2/SQRT(3)*G152/$L$10-1))+12*$L$6*EXP(-$L$4*(SQRT(2)*2/SQRT(3)*G152/$L$10-1))+24*$L$6*EXP(-$L$4*(SQRT(11)/2*2/SQRT(3)*G152/$L$10-1))+8*$L$6*EXP(-$L$4*(2*G152/$L$10-1))-SQRT($L$9*$L$7^2*EXP(-2*$L$5*(G152/$L$10-1))+6*$L$7^2*EXP(-2*$L$5*(2/SQRT(3)*G152/$L$10-1))+12*$L$7^2*EXP(-2*$L$5*(SQRT(2)*2/SQRT(3)*G152/$L$10-1))+24*$L$7^2*EXP(-2*$L$5*(SQRT(11)/2*2/SQRT(3)*G152/$L$10-1))+8*$L$7^2*EXP(-2*$L$5*(2*G152/$L$10-1)))</f>
        <v>-0.94462403983722798</v>
      </c>
      <c r="M152">
        <f t="shared" si="15"/>
        <v>-4.6516259632373593</v>
      </c>
      <c r="N152" s="13">
        <f t="shared" si="16"/>
        <v>5.0500265304106701E-5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 t="shared" si="13"/>
        <v>3.6023544826994875</v>
      </c>
      <c r="H153" s="10">
        <f t="shared" si="17"/>
        <v>-4.5972574216651001</v>
      </c>
      <c r="I153">
        <f t="shared" si="14"/>
        <v>-36.778059373320801</v>
      </c>
      <c r="K153">
        <f>$L$9*$L$6*EXP(-$L$4*(G153/$L$10-1))+6*$L$6*EXP(-$L$4*(2/SQRT(3)*G153/$L$10-1))+12*$L$6*EXP(-$L$4*(SQRT(2)*2/SQRT(3)*G153/$L$10-1))+24*$L$6*EXP(-$L$4*(SQRT(11)/2*2/SQRT(3)*G153/$L$10-1))+8*$L$6*EXP(-$L$4*(2*G153/$L$10-1))-SQRT($L$9*$L$7^2*EXP(-2*$L$5*(G153/$L$10-1))+6*$L$7^2*EXP(-2*$L$5*(2/SQRT(3)*G153/$L$10-1))+12*$L$7^2*EXP(-2*$L$5*(SQRT(2)*2/SQRT(3)*G153/$L$10-1))+24*$L$7^2*EXP(-2*$L$5*(SQRT(11)/2*2/SQRT(3)*G153/$L$10-1))+8*$L$7^2*EXP(-2*$L$5*(2*G153/$L$10-1)))</f>
        <v>-0.92969877640909782</v>
      </c>
      <c r="M153">
        <f t="shared" si="15"/>
        <v>-4.6042211387986303</v>
      </c>
      <c r="N153" s="13">
        <f t="shared" si="16"/>
        <v>4.8493356315821613E-5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 t="shared" si="13"/>
        <v>3.6159215805089575</v>
      </c>
      <c r="H154" s="10">
        <f t="shared" si="17"/>
        <v>-4.5503572865249309</v>
      </c>
      <c r="I154">
        <f t="shared" si="14"/>
        <v>-36.402858292199447</v>
      </c>
      <c r="K154">
        <f>$L$9*$L$6*EXP(-$L$4*(G154/$L$10-1))+6*$L$6*EXP(-$L$4*(2/SQRT(3)*G154/$L$10-1))+12*$L$6*EXP(-$L$4*(SQRT(2)*2/SQRT(3)*G154/$L$10-1))+24*$L$6*EXP(-$L$4*(SQRT(11)/2*2/SQRT(3)*G154/$L$10-1))+8*$L$6*EXP(-$L$4*(2*G154/$L$10-1))-SQRT($L$9*$L$7^2*EXP(-2*$L$5*(G154/$L$10-1))+6*$L$7^2*EXP(-2*$L$5*(2/SQRT(3)*G154/$L$10-1))+12*$L$7^2*EXP(-2*$L$5*(SQRT(2)*2/SQRT(3)*G154/$L$10-1))+24*$L$7^2*EXP(-2*$L$5*(SQRT(11)/2*2/SQRT(3)*G154/$L$10-1))+8*$L$7^2*EXP(-2*$L$5*(2*G154/$L$10-1)))</f>
        <v>-0.91500498042288203</v>
      </c>
      <c r="M154">
        <f t="shared" si="15"/>
        <v>-4.5571684403734158</v>
      </c>
      <c r="N154" s="13">
        <f t="shared" si="16"/>
        <v>4.6391816747731523E-5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 t="shared" si="13"/>
        <v>3.6294886783184279</v>
      </c>
      <c r="H155" s="10">
        <f t="shared" si="17"/>
        <v>-4.5038208642491933</v>
      </c>
      <c r="I155">
        <f t="shared" si="14"/>
        <v>-36.030566913993546</v>
      </c>
      <c r="K155">
        <f>$L$9*$L$6*EXP(-$L$4*(G155/$L$10-1))+6*$L$6*EXP(-$L$4*(2/SQRT(3)*G155/$L$10-1))+12*$L$6*EXP(-$L$4*(SQRT(2)*2/SQRT(3)*G155/$L$10-1))+24*$L$6*EXP(-$L$4*(SQRT(11)/2*2/SQRT(3)*G155/$L$10-1))+8*$L$6*EXP(-$L$4*(2*G155/$L$10-1))-SQRT($L$9*$L$7^2*EXP(-2*$L$5*(G155/$L$10-1))+6*$L$7^2*EXP(-2*$L$5*(2/SQRT(3)*G155/$L$10-1))+12*$L$7^2*EXP(-2*$L$5*(SQRT(2)*2/SQRT(3)*G155/$L$10-1))+24*$L$7^2*EXP(-2*$L$5*(SQRT(11)/2*2/SQRT(3)*G155/$L$10-1))+8*$L$7^2*EXP(-2*$L$5*(2*G155/$L$10-1)))</f>
        <v>-0.90053944180898804</v>
      </c>
      <c r="M155">
        <f t="shared" si="15"/>
        <v>-4.5104700312009189</v>
      </c>
      <c r="N155" s="13">
        <f t="shared" si="16"/>
        <v>4.4211421151921003E-5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 t="shared" si="13"/>
        <v>3.6430557761278979</v>
      </c>
      <c r="H156" s="10">
        <f t="shared" si="17"/>
        <v>-4.4576495856184843</v>
      </c>
      <c r="I156">
        <f t="shared" si="14"/>
        <v>-35.661196684947875</v>
      </c>
      <c r="K156">
        <f>$L$9*$L$6*EXP(-$L$4*(G156/$L$10-1))+6*$L$6*EXP(-$L$4*(2/SQRT(3)*G156/$L$10-1))+12*$L$6*EXP(-$L$4*(SQRT(2)*2/SQRT(3)*G156/$L$10-1))+24*$L$6*EXP(-$L$4*(SQRT(11)/2*2/SQRT(3)*G156/$L$10-1))+8*$L$6*EXP(-$L$4*(2*G156/$L$10-1))-SQRT($L$9*$L$7^2*EXP(-2*$L$5*(G156/$L$10-1))+6*$L$7^2*EXP(-2*$L$5*(2/SQRT(3)*G156/$L$10-1))+12*$L$7^2*EXP(-2*$L$5*(SQRT(2)*2/SQRT(3)*G156/$L$10-1))+24*$L$7^2*EXP(-2*$L$5*(SQRT(11)/2*2/SQRT(3)*G156/$L$10-1))+8*$L$7^2*EXP(-2*$L$5*(2*G156/$L$10-1)))</f>
        <v>-0.88629896775468275</v>
      </c>
      <c r="M156">
        <f t="shared" si="15"/>
        <v>-4.4641278478478315</v>
      </c>
      <c r="N156" s="13">
        <f t="shared" si="16"/>
        <v>4.1967881512185377E-5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 t="shared" si="13"/>
        <v>3.6566228739373683</v>
      </c>
      <c r="H157" s="10">
        <f t="shared" si="17"/>
        <v>-4.4118446621885177</v>
      </c>
      <c r="I157">
        <f t="shared" si="14"/>
        <v>-35.294757297508141</v>
      </c>
      <c r="K157">
        <f>$L$9*$L$6*EXP(-$L$4*(G157/$L$10-1))+6*$L$6*EXP(-$L$4*(2/SQRT(3)*G157/$L$10-1))+12*$L$6*EXP(-$L$4*(SQRT(2)*2/SQRT(3)*G157/$L$10-1))+24*$L$6*EXP(-$L$4*(SQRT(11)/2*2/SQRT(3)*G157/$L$10-1))+8*$L$6*EXP(-$L$4*(2*G157/$L$10-1))-SQRT($L$9*$L$7^2*EXP(-2*$L$5*(G157/$L$10-1))+6*$L$7^2*EXP(-2*$L$5*(2/SQRT(3)*G157/$L$10-1))+12*$L$7^2*EXP(-2*$L$5*(SQRT(2)*2/SQRT(3)*G157/$L$10-1))+24*$L$7^2*EXP(-2*$L$5*(SQRT(11)/2*2/SQRT(3)*G157/$L$10-1))+8*$L$7^2*EXP(-2*$L$5*(2*G157/$L$10-1)))</f>
        <v>-0.87228038469160341</v>
      </c>
      <c r="M157">
        <f t="shared" si="15"/>
        <v>-4.4181436094884372</v>
      </c>
      <c r="N157" s="13">
        <f t="shared" si="16"/>
        <v>3.9676737087163573E-5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 t="shared" si="13"/>
        <v>3.6701899717468378</v>
      </c>
      <c r="H158" s="10">
        <f t="shared" si="17"/>
        <v>-4.3664070962027823</v>
      </c>
      <c r="I158">
        <f t="shared" si="14"/>
        <v>-34.931256769622259</v>
      </c>
      <c r="K158">
        <f>$L$9*$L$6*EXP(-$L$4*(G158/$L$10-1))+6*$L$6*EXP(-$L$4*(2/SQRT(3)*G158/$L$10-1))+12*$L$6*EXP(-$L$4*(SQRT(2)*2/SQRT(3)*G158/$L$10-1))+24*$L$6*EXP(-$L$4*(SQRT(11)/2*2/SQRT(3)*G158/$L$10-1))+8*$L$6*EXP(-$L$4*(2*G158/$L$10-1))-SQRT($L$9*$L$7^2*EXP(-2*$L$5*(G158/$L$10-1))+6*$L$7^2*EXP(-2*$L$5*(2/SQRT(3)*G158/$L$10-1))+12*$L$7^2*EXP(-2*$L$5*(SQRT(2)*2/SQRT(3)*G158/$L$10-1))+24*$L$7^2*EXP(-2*$L$5*(SQRT(11)/2*2/SQRT(3)*G158/$L$10-1))+8*$L$7^2*EXP(-2*$L$5*(2*G158/$L$10-1)))</f>
        <v>-0.85848054010507213</v>
      </c>
      <c r="M158">
        <f t="shared" si="15"/>
        <v>-4.3725188268504507</v>
      </c>
      <c r="N158" s="13">
        <f t="shared" si="16"/>
        <v>3.735325150964853E-5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 t="shared" si="13"/>
        <v>3.6837570695563078</v>
      </c>
      <c r="H159" s="10">
        <f t="shared" si="17"/>
        <v>-4.3213376901354454</v>
      </c>
      <c r="I159">
        <f t="shared" si="14"/>
        <v>-34.570701521083564</v>
      </c>
      <c r="K159">
        <f>$L$9*$L$6*EXP(-$L$4*(G159/$L$10-1))+6*$L$6*EXP(-$L$4*(2/SQRT(3)*G159/$L$10-1))+12*$L$6*EXP(-$L$4*(SQRT(2)*2/SQRT(3)*G159/$L$10-1))+24*$L$6*EXP(-$L$4*(SQRT(11)/2*2/SQRT(3)*G159/$L$10-1))+8*$L$6*EXP(-$L$4*(2*G159/$L$10-1))-SQRT($L$9*$L$7^2*EXP(-2*$L$5*(G159/$L$10-1))+6*$L$7^2*EXP(-2*$L$5*(2/SQRT(3)*G159/$L$10-1))+12*$L$7^2*EXP(-2*$L$5*(SQRT(2)*2/SQRT(3)*G159/$L$10-1))+24*$L$7^2*EXP(-2*$L$5*(SQRT(11)/2*2/SQRT(3)*G159/$L$10-1))+8*$L$7^2*EXP(-2*$L$5*(2*G159/$L$10-1)))</f>
        <v>-0.84489630417739037</v>
      </c>
      <c r="M159">
        <f t="shared" si="15"/>
        <v>-4.3272548108384719</v>
      </c>
      <c r="N159" s="13">
        <f t="shared" si="16"/>
        <v>3.5012317414183787E-5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 t="shared" si="13"/>
        <v>3.6973241673657782</v>
      </c>
      <c r="H160" s="10">
        <f t="shared" si="17"/>
        <v>-4.2766370558770674</v>
      </c>
      <c r="I160">
        <f t="shared" si="14"/>
        <v>-34.21309644701654</v>
      </c>
      <c r="K160">
        <f>$L$9*$L$6*EXP(-$L$4*(G160/$L$10-1))+6*$L$6*EXP(-$L$4*(2/SQRT(3)*G160/$L$10-1))+12*$L$6*EXP(-$L$4*(SQRT(2)*2/SQRT(3)*G160/$L$10-1))+24*$L$6*EXP(-$L$4*(SQRT(11)/2*2/SQRT(3)*G160/$L$10-1))+8*$L$6*EXP(-$L$4*(2*G160/$L$10-1))-SQRT($L$9*$L$7^2*EXP(-2*$L$5*(G160/$L$10-1))+6*$L$7^2*EXP(-2*$L$5*(2/SQRT(3)*G160/$L$10-1))+12*$L$7^2*EXP(-2*$L$5*(SQRT(2)*2/SQRT(3)*G160/$L$10-1))+24*$L$7^2*EXP(-2*$L$5*(SQRT(11)/2*2/SQRT(3)*G160/$L$10-1))+8*$L$7^2*EXP(-2*$L$5*(2*G160/$L$10-1)))</f>
        <v>-0.83152457127655044</v>
      </c>
      <c r="M160">
        <f t="shared" si="15"/>
        <v>-4.2823526808466346</v>
      </c>
      <c r="N160" s="13">
        <f t="shared" si="16"/>
        <v>3.2668368792739178E-5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 t="shared" si="13"/>
        <v>3.7108912651752486</v>
      </c>
      <c r="H161" s="10">
        <f t="shared" si="17"/>
        <v>-4.2323056235752743</v>
      </c>
      <c r="I161">
        <f t="shared" si="14"/>
        <v>-33.858444988602194</v>
      </c>
      <c r="K161">
        <f>$L$9*$L$6*EXP(-$L$4*(G161/$L$10-1))+6*$L$6*EXP(-$L$4*(2/SQRT(3)*G161/$L$10-1))+12*$L$6*EXP(-$L$4*(SQRT(2)*2/SQRT(3)*G161/$L$10-1))+24*$L$6*EXP(-$L$4*(SQRT(11)/2*2/SQRT(3)*G161/$L$10-1))+8*$L$6*EXP(-$L$4*(2*G161/$L$10-1))-SQRT($L$9*$L$7^2*EXP(-2*$L$5*(G161/$L$10-1))+6*$L$7^2*EXP(-2*$L$5*(2/SQRT(3)*G161/$L$10-1))+12*$L$7^2*EXP(-2*$L$5*(SQRT(2)*2/SQRT(3)*G161/$L$10-1))+24*$L$7^2*EXP(-2*$L$5*(SQRT(11)/2*2/SQRT(3)*G161/$L$10-1))+8*$L$7^2*EXP(-2*$L$5*(2*G161/$L$10-1)))</f>
        <v>-0.81836226130103162</v>
      </c>
      <c r="M161">
        <f t="shared" si="15"/>
        <v>-4.2378133727715097</v>
      </c>
      <c r="N161" s="13">
        <f t="shared" si="16"/>
        <v>3.0335301208631947E-5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 t="shared" si="13"/>
        <v>3.7244583629847186</v>
      </c>
      <c r="H162" s="10">
        <f t="shared" si="17"/>
        <v>-4.1883436501421736</v>
      </c>
      <c r="I162">
        <f t="shared" si="14"/>
        <v>-33.506749201137389</v>
      </c>
      <c r="K162">
        <f>$L$9*$L$6*EXP(-$L$4*(G162/$L$10-1))+6*$L$6*EXP(-$L$4*(2/SQRT(3)*G162/$L$10-1))+12*$L$6*EXP(-$L$4*(SQRT(2)*2/SQRT(3)*G162/$L$10-1))+24*$L$6*EXP(-$L$4*(SQRT(11)/2*2/SQRT(3)*G162/$L$10-1))+8*$L$6*EXP(-$L$4*(2*G162/$L$10-1))-SQRT($L$9*$L$7^2*EXP(-2*$L$5*(G162/$L$10-1))+6*$L$7^2*EXP(-2*$L$5*(2/SQRT(3)*G162/$L$10-1))+12*$L$7^2*EXP(-2*$L$5*(SQRT(2)*2/SQRT(3)*G162/$L$10-1))+24*$L$7^2*EXP(-2*$L$5*(SQRT(11)/2*2/SQRT(3)*G162/$L$10-1))+8*$L$7^2*EXP(-2*$L$5*(2*G162/$L$10-1)))</f>
        <v>-0.805406320890654</v>
      </c>
      <c r="M162">
        <f t="shared" si="15"/>
        <v>-4.1936376467359295</v>
      </c>
      <c r="N162" s="13">
        <f t="shared" si="16"/>
        <v>2.8026399934699669E-5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 t="shared" si="13"/>
        <v>3.7380254607941885</v>
      </c>
      <c r="H163" s="10">
        <f t="shared" si="17"/>
        <v>-4.1447512274398823</v>
      </c>
      <c r="I163">
        <f t="shared" si="14"/>
        <v>-33.158009819519059</v>
      </c>
      <c r="K163">
        <f>$L$9*$L$6*EXP(-$L$4*(G163/$L$10-1))+6*$L$6*EXP(-$L$4*(2/SQRT(3)*G163/$L$10-1))+12*$L$6*EXP(-$L$4*(SQRT(2)*2/SQRT(3)*G163/$L$10-1))+24*$L$6*EXP(-$L$4*(SQRT(11)/2*2/SQRT(3)*G163/$L$10-1))+8*$L$6*EXP(-$L$4*(2*G163/$L$10-1))-SQRT($L$9*$L$7^2*EXP(-2*$L$5*(G163/$L$10-1))+6*$L$7^2*EXP(-2*$L$5*(2/SQRT(3)*G163/$L$10-1))+12*$L$7^2*EXP(-2*$L$5*(SQRT(2)*2/SQRT(3)*G163/$L$10-1))+24*$L$7^2*EXP(-2*$L$5*(SQRT(11)/2*2/SQRT(3)*G163/$L$10-1))+8*$L$7^2*EXP(-2*$L$5*(2*G163/$L$10-1)))</f>
        <v>-0.79265372451284066</v>
      </c>
      <c r="M163">
        <f t="shared" si="15"/>
        <v>-4.1498260945340375</v>
      </c>
      <c r="N163" s="13">
        <f t="shared" si="16"/>
        <v>2.5754276023338905E-5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 t="shared" si="13"/>
        <v>3.751592558603658</v>
      </c>
      <c r="H164" s="10">
        <f t="shared" si="17"/>
        <v>-4.1015282901552226</v>
      </c>
      <c r="I164">
        <f t="shared" si="14"/>
        <v>-32.812226321241781</v>
      </c>
      <c r="K164">
        <f>$L$9*$L$6*EXP(-$L$4*(G164/$L$10-1))+6*$L$6*EXP(-$L$4*(2/SQRT(3)*G164/$L$10-1))+12*$L$6*EXP(-$L$4*(SQRT(2)*2/SQRT(3)*G164/$L$10-1))+24*$L$6*EXP(-$L$4*(SQRT(11)/2*2/SQRT(3)*G164/$L$10-1))+8*$L$6*EXP(-$L$4*(2*G164/$L$10-1))-SQRT($L$9*$L$7^2*EXP(-2*$L$5*(G164/$L$10-1))+6*$L$7^2*EXP(-2*$L$5*(2/SQRT(3)*G164/$L$10-1))+12*$L$7^2*EXP(-2*$L$5*(SQRT(2)*2/SQRT(3)*G164/$L$10-1))+24*$L$7^2*EXP(-2*$L$5*(SQRT(11)/2*2/SQRT(3)*G164/$L$10-1))+8*$L$7^2*EXP(-2*$L$5*(2*G164/$L$10-1)))</f>
        <v>-0.78010147543300434</v>
      </c>
      <c r="M164">
        <f t="shared" si="15"/>
        <v>-4.1063791468074768</v>
      </c>
      <c r="N164" s="13">
        <f t="shared" si="16"/>
        <v>2.3530810260719458E-5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 t="shared" si="13"/>
        <v>3.765159656413128</v>
      </c>
      <c r="H165" s="10">
        <f t="shared" si="17"/>
        <v>-4.0586746233742454</v>
      </c>
      <c r="I165">
        <f t="shared" si="14"/>
        <v>-32.469396986993964</v>
      </c>
      <c r="K165">
        <f>$L$9*$L$6*EXP(-$L$4*(G165/$L$10-1))+6*$L$6*EXP(-$L$4*(2/SQRT(3)*G165/$L$10-1))+12*$L$6*EXP(-$L$4*(SQRT(2)*2/SQRT(3)*G165/$L$10-1))+24*$L$6*EXP(-$L$4*(SQRT(11)/2*2/SQRT(3)*G165/$L$10-1))+8*$L$6*EXP(-$L$4*(2*G165/$L$10-1))-SQRT($L$9*$L$7^2*EXP(-2*$L$5*(G165/$L$10-1))+6*$L$7^2*EXP(-2*$L$5*(2/SQRT(3)*G165/$L$10-1))+12*$L$7^2*EXP(-2*$L$5*(SQRT(2)*2/SQRT(3)*G165/$L$10-1))+24*$L$7^2*EXP(-2*$L$5*(SQRT(11)/2*2/SQRT(3)*G165/$L$10-1))+8*$L$7^2*EXP(-2*$L$5*(2*G165/$L$10-1)))</f>
        <v>-0.76774660657722604</v>
      </c>
      <c r="M165">
        <f t="shared" si="15"/>
        <v>-4.0632970799622292</v>
      </c>
      <c r="N165" s="13">
        <f t="shared" si="16"/>
        <v>2.1367104907794556E-5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 t="shared" si="13"/>
        <v>3.7787267542225984</v>
      </c>
      <c r="H166" s="10">
        <f t="shared" si="17"/>
        <v>-4.0161898698669187</v>
      </c>
      <c r="I166">
        <f t="shared" si="14"/>
        <v>-32.12951895893535</v>
      </c>
      <c r="K166">
        <f>$L$9*$L$6*EXP(-$L$4*(G166/$L$10-1))+6*$L$6*EXP(-$L$4*(2/SQRT(3)*G166/$L$10-1))+12*$L$6*EXP(-$L$4*(SQRT(2)*2/SQRT(3)*G166/$L$10-1))+24*$L$6*EXP(-$L$4*(SQRT(11)/2*2/SQRT(3)*G166/$L$10-1))+8*$L$6*EXP(-$L$4*(2*G166/$L$10-1))-SQRT($L$9*$L$7^2*EXP(-2*$L$5*(G166/$L$10-1))+6*$L$7^2*EXP(-2*$L$5*(2/SQRT(3)*G166/$L$10-1))+12*$L$7^2*EXP(-2*$L$5*(SQRT(2)*2/SQRT(3)*G166/$L$10-1))+24*$L$7^2*EXP(-2*$L$5*(SQRT(11)/2*2/SQRT(3)*G166/$L$10-1))+8*$L$7^2*EXP(-2*$L$5*(2*G166/$L$10-1)))</f>
        <v>-0.75558618129485</v>
      </c>
      <c r="M166">
        <f t="shared" si="15"/>
        <v>-4.0205800228353334</v>
      </c>
      <c r="N166" s="13">
        <f t="shared" si="16"/>
        <v>1.9273443086080559E-5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 t="shared" si="13"/>
        <v>3.7922938520320688</v>
      </c>
      <c r="H167" s="10">
        <f t="shared" si="17"/>
        <v>-3.9740735370920013</v>
      </c>
      <c r="I167">
        <f t="shared" si="14"/>
        <v>-31.79258829673601</v>
      </c>
      <c r="K167">
        <f>$L$9*$L$6*EXP(-$L$4*(G167/$L$10-1))+6*$L$6*EXP(-$L$4*(2/SQRT(3)*G167/$L$10-1))+12*$L$6*EXP(-$L$4*(SQRT(2)*2/SQRT(3)*G167/$L$10-1))+24*$L$6*EXP(-$L$4*(SQRT(11)/2*2/SQRT(3)*G167/$L$10-1))+8*$L$6*EXP(-$L$4*(2*G167/$L$10-1))-SQRT($L$9*$L$7^2*EXP(-2*$L$5*(G167/$L$10-1))+6*$L$7^2*EXP(-2*$L$5*(2/SQRT(3)*G167/$L$10-1))+12*$L$7^2*EXP(-2*$L$5*(SQRT(2)*2/SQRT(3)*G167/$L$10-1))+24*$L$7^2*EXP(-2*$L$5*(SQRT(11)/2*2/SQRT(3)*G167/$L$10-1))+8*$L$7^2*EXP(-2*$L$5*(2*G167/$L$10-1)))</f>
        <v>-0.74361729402812915</v>
      </c>
      <c r="M167">
        <f t="shared" si="15"/>
        <v>-3.9782279631203208</v>
      </c>
      <c r="N167" s="13">
        <f t="shared" si="16"/>
        <v>1.7259255624778552E-5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 t="shared" si="13"/>
        <v>3.8058609498415388</v>
      </c>
      <c r="H168" s="10">
        <f t="shared" si="17"/>
        <v>-3.9323250039317599</v>
      </c>
      <c r="I168">
        <f t="shared" si="14"/>
        <v>-31.458600031454079</v>
      </c>
      <c r="K168">
        <f>$L$9*$L$6*EXP(-$L$4*(G168/$L$10-1))+6*$L$6*EXP(-$L$4*(2/SQRT(3)*G168/$L$10-1))+12*$L$6*EXP(-$L$4*(SQRT(2)*2/SQRT(3)*G168/$L$10-1))+24*$L$6*EXP(-$L$4*(SQRT(11)/2*2/SQRT(3)*G168/$L$10-1))+8*$L$6*EXP(-$L$4*(2*G168/$L$10-1))-SQRT($L$9*$L$7^2*EXP(-2*$L$5*(G168/$L$10-1))+6*$L$7^2*EXP(-2*$L$5*(2/SQRT(3)*G168/$L$10-1))+12*$L$7^2*EXP(-2*$L$5*(SQRT(2)*2/SQRT(3)*G168/$L$10-1))+24*$L$7^2*EXP(-2*$L$5*(SQRT(11)/2*2/SQRT(3)*G168/$L$10-1))+8*$L$7^2*EXP(-2*$L$5*(2*G168/$L$10-1)))</f>
        <v>-0.73183707089558225</v>
      </c>
      <c r="M168">
        <f t="shared" si="15"/>
        <v>-3.9362407535599027</v>
      </c>
      <c r="N168" s="13">
        <f t="shared" si="16"/>
        <v>1.5333095150300352E-5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 t="shared" si="13"/>
        <v>3.8194280476510087</v>
      </c>
      <c r="H169" s="10">
        <f t="shared" si="17"/>
        <v>-3.8909435271659096</v>
      </c>
      <c r="I169">
        <f t="shared" si="14"/>
        <v>-31.127548217327277</v>
      </c>
      <c r="K169">
        <f>$L$9*$L$6*EXP(-$L$4*(G169/$L$10-1))+6*$L$6*EXP(-$L$4*(2/SQRT(3)*G169/$L$10-1))+12*$L$6*EXP(-$L$4*(SQRT(2)*2/SQRT(3)*G169/$L$10-1))+24*$L$6*EXP(-$L$4*(SQRT(11)/2*2/SQRT(3)*G169/$L$10-1))+8*$L$6*EXP(-$L$4*(2*G169/$L$10-1))-SQRT($L$9*$L$7^2*EXP(-2*$L$5*(G169/$L$10-1))+6*$L$7^2*EXP(-2*$L$5*(2/SQRT(3)*G169/$L$10-1))+12*$L$7^2*EXP(-2*$L$5*(SQRT(2)*2/SQRT(3)*G169/$L$10-1))+24*$L$7^2*EXP(-2*$L$5*(SQRT(11)/2*2/SQRT(3)*G169/$L$10-1))+8*$L$7^2*EXP(-2*$L$5*(2*G169/$L$10-1)))</f>
        <v>-0.7202426701952942</v>
      </c>
      <c r="M169">
        <f t="shared" si="15"/>
        <v>-3.8946181179141455</v>
      </c>
      <c r="N169" s="13">
        <f t="shared" si="16"/>
        <v>1.3502617167020428E-5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 t="shared" si="13"/>
        <v>3.8329951454604791</v>
      </c>
      <c r="H170" s="10">
        <f t="shared" si="17"/>
        <v>-3.8499282476938625</v>
      </c>
      <c r="I170">
        <f t="shared" si="14"/>
        <v>-30.7994259815509</v>
      </c>
      <c r="K170">
        <f>$L$9*$L$6*EXP(-$L$4*(G170/$L$10-1))+6*$L$6*EXP(-$L$4*(2/SQRT(3)*G170/$L$10-1))+12*$L$6*EXP(-$L$4*(SQRT(2)*2/SQRT(3)*G170/$L$10-1))+24*$L$6*EXP(-$L$4*(SQRT(11)/2*2/SQRT(3)*G170/$L$10-1))+8*$L$6*EXP(-$L$4*(2*G170/$L$10-1))-SQRT($L$9*$L$7^2*EXP(-2*$L$5*(G170/$L$10-1))+6*$L$7^2*EXP(-2*$L$5*(2/SQRT(3)*G170/$L$10-1))+12*$L$7^2*EXP(-2*$L$5*(SQRT(2)*2/SQRT(3)*G170/$L$10-1))+24*$L$7^2*EXP(-2*$L$5*(SQRT(11)/2*2/SQRT(3)*G170/$L$10-1))+8*$L$7^2*EXP(-2*$L$5*(2*G170/$L$10-1)))</f>
        <v>-0.70883128283398367</v>
      </c>
      <c r="M170">
        <f t="shared" si="15"/>
        <v>-3.8533596567120547</v>
      </c>
      <c r="N170" s="13">
        <f t="shared" si="16"/>
        <v>1.1774567850130527E-5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 t="shared" si="13"/>
        <v>3.8465622432699487</v>
      </c>
      <c r="H171" s="10">
        <f t="shared" si="17"/>
        <v>-3.8092781965140299</v>
      </c>
      <c r="I171">
        <f t="shared" si="14"/>
        <v>-30.474225572112239</v>
      </c>
      <c r="K171">
        <f>$L$9*$L$6*EXP(-$L$4*(G171/$L$10-1))+6*$L$6*EXP(-$L$4*(2/SQRT(3)*G171/$L$10-1))+12*$L$6*EXP(-$L$4*(SQRT(2)*2/SQRT(3)*G171/$L$10-1))+24*$L$6*EXP(-$L$4*(SQRT(11)/2*2/SQRT(3)*G171/$L$10-1))+8*$L$6*EXP(-$L$4*(2*G171/$L$10-1))-SQRT($L$9*$L$7^2*EXP(-2*$L$5*(G171/$L$10-1))+6*$L$7^2*EXP(-2*$L$5*(2/SQRT(3)*G171/$L$10-1))+12*$L$7^2*EXP(-2*$L$5*(SQRT(2)*2/SQRT(3)*G171/$L$10-1))+24*$L$7^2*EXP(-2*$L$5*(SQRT(11)/2*2/SQRT(3)*G171/$L$10-1))+8*$L$7^2*EXP(-2*$L$5*(2*G171/$L$10-1)))</f>
        <v>-0.69760013268727039</v>
      </c>
      <c r="M171">
        <f t="shared" si="15"/>
        <v>-3.8124648527942107</v>
      </c>
      <c r="N171" s="13">
        <f t="shared" si="16"/>
        <v>1.015477824801559E-5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 t="shared" si="13"/>
        <v>3.8601293410794191</v>
      </c>
      <c r="H172" s="10">
        <f t="shared" si="17"/>
        <v>-3.7689923004686872</v>
      </c>
      <c r="I172">
        <f t="shared" si="14"/>
        <v>-30.151938403749497</v>
      </c>
      <c r="K172">
        <f>$L$9*$L$6*EXP(-$L$4*(G172/$L$10-1))+6*$L$6*EXP(-$L$4*(2/SQRT(3)*G172/$L$10-1))+12*$L$6*EXP(-$L$4*(SQRT(2)*2/SQRT(3)*G172/$L$10-1))+24*$L$6*EXP(-$L$4*(SQRT(11)/2*2/SQRT(3)*G172/$L$10-1))+8*$L$6*EXP(-$L$4*(2*G172/$L$10-1))-SQRT($L$9*$L$7^2*EXP(-2*$L$5*(G172/$L$10-1))+6*$L$7^2*EXP(-2*$L$5*(2/SQRT(3)*G172/$L$10-1))+12*$L$7^2*EXP(-2*$L$5*(SQRT(2)*2/SQRT(3)*G172/$L$10-1))+24*$L$7^2*EXP(-2*$L$5*(SQRT(11)/2*2/SQRT(3)*G172/$L$10-1))+8*$L$7^2*EXP(-2*$L$5*(2*G172/$L$10-1)))</f>
        <v>-0.6865464768962245</v>
      </c>
      <c r="M172">
        <f t="shared" si="15"/>
        <v>-3.7719330766537942</v>
      </c>
      <c r="N172" s="13">
        <f t="shared" si="16"/>
        <v>8.6481645708925928E-6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 t="shared" si="13"/>
        <v>3.873696438888889</v>
      </c>
      <c r="H173" s="10">
        <f t="shared" si="17"/>
        <v>-3.7290693877626166</v>
      </c>
      <c r="I173">
        <f t="shared" si="14"/>
        <v>-29.832555102100933</v>
      </c>
      <c r="K173">
        <f>$L$9*$L$6*EXP(-$L$4*(G173/$L$10-1))+6*$L$6*EXP(-$L$4*(2/SQRT(3)*G173/$L$10-1))+12*$L$6*EXP(-$L$4*(SQRT(2)*2/SQRT(3)*G173/$L$10-1))+24*$L$6*EXP(-$L$4*(SQRT(11)/2*2/SQRT(3)*G173/$L$10-1))+8*$L$6*EXP(-$L$4*(2*G173/$L$10-1))-SQRT($L$9*$L$7^2*EXP(-2*$L$5*(G173/$L$10-1))+6*$L$7^2*EXP(-2*$L$5*(2/SQRT(3)*G173/$L$10-1))+12*$L$7^2*EXP(-2*$L$5*(SQRT(2)*2/SQRT(3)*G173/$L$10-1))+24*$L$7^2*EXP(-2*$L$5*(SQRT(11)/2*2/SQRT(3)*G173/$L$10-1))+8*$L$7^2*EXP(-2*$L$5*(2*G173/$L$10-1)))</f>
        <v>-0.67566760610495125</v>
      </c>
      <c r="M173">
        <f t="shared" si="15"/>
        <v>-3.7317635915831509</v>
      </c>
      <c r="N173" s="13">
        <f t="shared" si="16"/>
        <v>7.2587342265810916E-6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 t="shared" si="13"/>
        <v>3.887263536698359</v>
      </c>
      <c r="H174" s="10">
        <f t="shared" si="17"/>
        <v>-3.6895081932634719</v>
      </c>
      <c r="I174">
        <f t="shared" si="14"/>
        <v>-29.516065546107775</v>
      </c>
      <c r="K174">
        <f>$L$9*$L$6*EXP(-$L$4*(G174/$L$10-1))+6*$L$6*EXP(-$L$4*(2/SQRT(3)*G174/$L$10-1))+12*$L$6*EXP(-$L$4*(SQRT(2)*2/SQRT(3)*G174/$L$10-1))+24*$L$6*EXP(-$L$4*(SQRT(11)/2*2/SQRT(3)*G174/$L$10-1))+8*$L$6*EXP(-$L$4*(2*G174/$L$10-1))-SQRT($L$9*$L$7^2*EXP(-2*$L$5*(G174/$L$10-1))+6*$L$7^2*EXP(-2*$L$5*(2/SQRT(3)*G174/$L$10-1))+12*$L$7^2*EXP(-2*$L$5*(SQRT(2)*2/SQRT(3)*G174/$L$10-1))+24*$L$7^2*EXP(-2*$L$5*(SQRT(11)/2*2/SQRT(3)*G174/$L$10-1))+8*$L$7^2*EXP(-2*$L$5*(2*G174/$L$10-1)))</f>
        <v>-0.66496084464363359</v>
      </c>
      <c r="M174">
        <f t="shared" si="15"/>
        <v>-3.6919555586326709</v>
      </c>
      <c r="N174" s="13">
        <f t="shared" si="16"/>
        <v>5.9895972503544784E-6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 t="shared" si="13"/>
        <v>3.9008306345078294</v>
      </c>
      <c r="H175" s="10">
        <f t="shared" si="17"/>
        <v>-3.6503073635915508</v>
      </c>
      <c r="I175">
        <f t="shared" si="14"/>
        <v>-29.202458908732407</v>
      </c>
      <c r="K175">
        <f>$L$9*$L$6*EXP(-$L$4*(G175/$L$10-1))+6*$L$6*EXP(-$L$4*(2/SQRT(3)*G175/$L$10-1))+12*$L$6*EXP(-$L$4*(SQRT(2)*2/SQRT(3)*G175/$L$10-1))+24*$L$6*EXP(-$L$4*(SQRT(11)/2*2/SQRT(3)*G175/$L$10-1))+8*$L$6*EXP(-$L$4*(2*G175/$L$10-1))-SQRT($L$9*$L$7^2*EXP(-2*$L$5*(G175/$L$10-1))+6*$L$7^2*EXP(-2*$L$5*(2/SQRT(3)*G175/$L$10-1))+12*$L$7^2*EXP(-2*$L$5*(SQRT(2)*2/SQRT(3)*G175/$L$10-1))+24*$L$7^2*EXP(-2*$L$5*(SQRT(11)/2*2/SQRT(3)*G175/$L$10-1))+8*$L$7^2*EXP(-2*$L$5*(2*G175/$L$10-1)))</f>
        <v>-0.65442355066117863</v>
      </c>
      <c r="M175">
        <f t="shared" si="15"/>
        <v>-3.6525080413886317</v>
      </c>
      <c r="N175" s="13">
        <f t="shared" si="16"/>
        <v>4.8429827665647791E-6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 t="shared" si="13"/>
        <v>3.9143977323172994</v>
      </c>
      <c r="H176" s="10">
        <f t="shared" si="17"/>
        <v>-3.6114654620064228</v>
      </c>
      <c r="I176">
        <f t="shared" si="14"/>
        <v>-28.891723696051383</v>
      </c>
      <c r="K176">
        <f>$L$9*$L$6*EXP(-$L$4*(G176/$L$10-1))+6*$L$6*EXP(-$L$4*(2/SQRT(3)*G176/$L$10-1))+12*$L$6*EXP(-$L$4*(SQRT(2)*2/SQRT(3)*G176/$L$10-1))+24*$L$6*EXP(-$L$4*(SQRT(11)/2*2/SQRT(3)*G176/$L$10-1))+8*$L$6*EXP(-$L$4*(2*G176/$L$10-1))-SQRT($L$9*$L$7^2*EXP(-2*$L$5*(G176/$L$10-1))+6*$L$7^2*EXP(-2*$L$5*(2/SQRT(3)*G176/$L$10-1))+12*$L$7^2*EXP(-2*$L$5*(SQRT(2)*2/SQRT(3)*G176/$L$10-1))+24*$L$7^2*EXP(-2*$L$5*(SQRT(11)/2*2/SQRT(3)*G176/$L$10-1))+8*$L$7^2*EXP(-2*$L$5*(2*G176/$L$10-1)))</f>
        <v>-0.64405311621133621</v>
      </c>
      <c r="M176">
        <f t="shared" si="15"/>
        <v>-3.613420010576343</v>
      </c>
      <c r="N176" s="13">
        <f t="shared" si="16"/>
        <v>3.8202601121769704E-6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 t="shared" si="13"/>
        <v>3.9279648301267698</v>
      </c>
      <c r="H177" s="10">
        <f t="shared" si="17"/>
        <v>-3.5729809730976001</v>
      </c>
      <c r="I177">
        <f t="shared" si="14"/>
        <v>-28.583847784780801</v>
      </c>
      <c r="K177">
        <f>$L$9*$L$6*EXP(-$L$4*(G177/$L$10-1))+6*$L$6*EXP(-$L$4*(2/SQRT(3)*G177/$L$10-1))+12*$L$6*EXP(-$L$4*(SQRT(2)*2/SQRT(3)*G177/$L$10-1))+24*$L$6*EXP(-$L$4*(SQRT(11)/2*2/SQRT(3)*G177/$L$10-1))+8*$L$6*EXP(-$L$4*(2*G177/$L$10-1))-SQRT($L$9*$L$7^2*EXP(-2*$L$5*(G177/$L$10-1))+6*$L$7^2*EXP(-2*$L$5*(2/SQRT(3)*G177/$L$10-1))+12*$L$7^2*EXP(-2*$L$5*(SQRT(2)*2/SQRT(3)*G177/$L$10-1))+24*$L$7^2*EXP(-2*$L$5*(SQRT(11)/2*2/SQRT(3)*G177/$L$10-1))+8*$L$7^2*EXP(-2*$L$5*(2*G177/$L$10-1)))</f>
        <v>-0.63384696729588663</v>
      </c>
      <c r="M177">
        <f t="shared" si="15"/>
        <v>-3.5746903484947077</v>
      </c>
      <c r="N177" s="13">
        <f t="shared" si="16"/>
        <v>2.9219642482367038E-6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 t="shared" si="13"/>
        <v>3.9415319279362397</v>
      </c>
      <c r="H178" s="10">
        <f t="shared" si="17"/>
        <v>-3.534852307286215</v>
      </c>
      <c r="I178">
        <f t="shared" si="14"/>
        <v>-28.27881845828972</v>
      </c>
      <c r="K178">
        <f>$L$9*$L$6*EXP(-$L$4*(G178/$L$10-1))+6*$L$6*EXP(-$L$4*(2/SQRT(3)*G178/$L$10-1))+12*$L$6*EXP(-$L$4*(SQRT(2)*2/SQRT(3)*G178/$L$10-1))+24*$L$6*EXP(-$L$4*(SQRT(11)/2*2/SQRT(3)*G178/$L$10-1))+8*$L$6*EXP(-$L$4*(2*G178/$L$10-1))-SQRT($L$9*$L$7^2*EXP(-2*$L$5*(G178/$L$10-1))+6*$L$7^2*EXP(-2*$L$5*(2/SQRT(3)*G178/$L$10-1))+12*$L$7^2*EXP(-2*$L$5*(SQRT(2)*2/SQRT(3)*G178/$L$10-1))+24*$L$7^2*EXP(-2*$L$5*(SQRT(11)/2*2/SQRT(3)*G178/$L$10-1))+8*$L$7^2*EXP(-2*$L$5*(2*G178/$L$10-1)))</f>
        <v>-0.62380256386828126</v>
      </c>
      <c r="M178">
        <f t="shared" si="15"/>
        <v>-3.5363178532881436</v>
      </c>
      <c r="N178" s="13">
        <f t="shared" si="16"/>
        <v>2.1478250837689281E-6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 t="shared" si="13"/>
        <v>3.9550990257457093</v>
      </c>
      <c r="H179" s="10">
        <f t="shared" si="17"/>
        <v>-3.4970778051444373</v>
      </c>
      <c r="I179">
        <f t="shared" si="14"/>
        <v>-27.976622441155499</v>
      </c>
      <c r="K179">
        <f>$L$9*$L$6*EXP(-$L$4*(G179/$L$10-1))+6*$L$6*EXP(-$L$4*(2/SQRT(3)*G179/$L$10-1))+12*$L$6*EXP(-$L$4*(SQRT(2)*2/SQRT(3)*G179/$L$10-1))+24*$L$6*EXP(-$L$4*(SQRT(11)/2*2/SQRT(3)*G179/$L$10-1))+8*$L$6*EXP(-$L$4*(2*G179/$L$10-1))-SQRT($L$9*$L$7^2*EXP(-2*$L$5*(G179/$L$10-1))+6*$L$7^2*EXP(-2*$L$5*(2/SQRT(3)*G179/$L$10-1))+12*$L$7^2*EXP(-2*$L$5*(SQRT(2)*2/SQRT(3)*G179/$L$10-1))+24*$L$7^2*EXP(-2*$L$5*(SQRT(11)/2*2/SQRT(3)*G179/$L$10-1))+8*$L$7^2*EXP(-2*$L$5*(2*G179/$L$10-1)))</f>
        <v>-0.61391739980086424</v>
      </c>
      <c r="M179">
        <f t="shared" si="15"/>
        <v>-3.4983012430615381</v>
      </c>
      <c r="N179" s="13">
        <f t="shared" si="16"/>
        <v>1.4968003369998904E-6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 t="shared" si="13"/>
        <v>3.9686661235551797</v>
      </c>
      <c r="H180" s="10">
        <f t="shared" si="17"/>
        <v>-3.4596557415391316</v>
      </c>
      <c r="I180">
        <f t="shared" si="14"/>
        <v>-27.677245932313053</v>
      </c>
      <c r="K180">
        <f>$L$9*$L$6*EXP(-$L$4*(G180/$L$10-1))+6*$L$6*EXP(-$L$4*(2/SQRT(3)*G180/$L$10-1))+12*$L$6*EXP(-$L$4*(SQRT(2)*2/SQRT(3)*G180/$L$10-1))+24*$L$6*EXP(-$L$4*(SQRT(11)/2*2/SQRT(3)*G180/$L$10-1))+8*$L$6*EXP(-$L$4*(2*G180/$L$10-1))-SQRT($L$9*$L$7^2*EXP(-2*$L$5*(G180/$L$10-1))+6*$L$7^2*EXP(-2*$L$5*(2/SQRT(3)*G180/$L$10-1))+12*$L$7^2*EXP(-2*$L$5*(SQRT(2)*2/SQRT(3)*G180/$L$10-1))+24*$L$7^2*EXP(-2*$L$5*(SQRT(11)/2*2/SQRT(3)*G180/$L$10-1))+8*$L$7^2*EXP(-2*$L$5*(2*G180/$L$10-1)))</f>
        <v>-0.6041890028186182</v>
      </c>
      <c r="M180">
        <f t="shared" si="15"/>
        <v>-3.4606391598437445</v>
      </c>
      <c r="N180" s="13">
        <f t="shared" si="16"/>
        <v>9.6711156184771876E-7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 t="shared" si="13"/>
        <v>3.9822332213646496</v>
      </c>
      <c r="H181" s="10">
        <f t="shared" si="17"/>
        <v>-3.4225843296060612</v>
      </c>
      <c r="I181">
        <f t="shared" si="14"/>
        <v>-27.380674636848489</v>
      </c>
      <c r="K181">
        <f>$L$9*$L$6*EXP(-$L$4*(G181/$L$10-1))+6*$L$6*EXP(-$L$4*(2/SQRT(3)*G181/$L$10-1))+12*$L$6*EXP(-$L$4*(SQRT(2)*2/SQRT(3)*G181/$L$10-1))+24*$L$6*EXP(-$L$4*(SQRT(11)/2*2/SQRT(3)*G181/$L$10-1))+8*$L$6*EXP(-$L$4*(2*G181/$L$10-1))-SQRT($L$9*$L$7^2*EXP(-2*$L$5*(G181/$L$10-1))+6*$L$7^2*EXP(-2*$L$5*(2/SQRT(3)*G181/$L$10-1))+12*$L$7^2*EXP(-2*$L$5*(SQRT(2)*2/SQRT(3)*G181/$L$10-1))+24*$L$7^2*EXP(-2*$L$5*(SQRT(11)/2*2/SQRT(3)*G181/$L$10-1))+8*$L$7^2*EXP(-2*$L$5*(2*G181/$L$10-1)))</f>
        <v>-0.59461493440216817</v>
      </c>
      <c r="M181">
        <f t="shared" si="15"/>
        <v>-3.4233301734049304</v>
      </c>
      <c r="N181" s="13">
        <f t="shared" si="16"/>
        <v>5.5628297231166475E-7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 t="shared" si="13"/>
        <v>3.9958003191741196</v>
      </c>
      <c r="H182" s="10">
        <f t="shared" si="17"/>
        <v>-3.385861724560721</v>
      </c>
      <c r="I182">
        <f t="shared" si="14"/>
        <v>-27.086893796485768</v>
      </c>
      <c r="K182">
        <f>$L$9*$L$6*EXP(-$L$4*(G182/$L$10-1))+6*$L$6*EXP(-$L$4*(2/SQRT(3)*G182/$L$10-1))+12*$L$6*EXP(-$L$4*(SQRT(2)*2/SQRT(3)*G182/$L$10-1))+24*$L$6*EXP(-$L$4*(SQRT(11)/2*2/SQRT(3)*G182/$L$10-1))+8*$L$6*EXP(-$L$4*(2*G182/$L$10-1))-SQRT($L$9*$L$7^2*EXP(-2*$L$5*(G182/$L$10-1))+6*$L$7^2*EXP(-2*$L$5*(2/SQRT(3)*G182/$L$10-1))+12*$L$7^2*EXP(-2*$L$5*(SQRT(2)*2/SQRT(3)*G182/$L$10-1))+24*$L$7^2*EXP(-2*$L$5*(SQRT(11)/2*2/SQRT(3)*G182/$L$10-1))+8*$L$7^2*EXP(-2*$L$5*(2*G182/$L$10-1)))</f>
        <v>-0.58519278966258881</v>
      </c>
      <c r="M182">
        <f t="shared" si="15"/>
        <v>-3.3863727849328642</v>
      </c>
      <c r="N182" s="13">
        <f t="shared" si="16"/>
        <v>2.6118270397515909E-7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 t="shared" si="13"/>
        <v>4.00936741698359</v>
      </c>
      <c r="H183" s="10">
        <f t="shared" si="17"/>
        <v>-3.3494860273516838</v>
      </c>
      <c r="I183">
        <f t="shared" si="14"/>
        <v>-26.79588821881347</v>
      </c>
      <c r="K183">
        <f>$L$9*$L$6*EXP(-$L$4*(G183/$L$10-1))+6*$L$6*EXP(-$L$4*(2/SQRT(3)*G183/$L$10-1))+12*$L$6*EXP(-$L$4*(SQRT(2)*2/SQRT(3)*G183/$L$10-1))+24*$L$6*EXP(-$L$4*(SQRT(11)/2*2/SQRT(3)*G183/$L$10-1))+8*$L$6*EXP(-$L$4*(2*G183/$L$10-1))-SQRT($L$9*$L$7^2*EXP(-2*$L$5*(G183/$L$10-1))+6*$L$7^2*EXP(-2*$L$5*(2/SQRT(3)*G183/$L$10-1))+12*$L$7^2*EXP(-2*$L$5*(SQRT(2)*2/SQRT(3)*G183/$L$10-1))+24*$L$7^2*EXP(-2*$L$5*(SQRT(11)/2*2/SQRT(3)*G183/$L$10-1))+8*$L$7^2*EXP(-2*$L$5*(2*G183/$L$10-1)))</f>
        <v>-0.57592019719040322</v>
      </c>
      <c r="M183">
        <f t="shared" si="15"/>
        <v>-3.3497654305731031</v>
      </c>
      <c r="N183" s="13">
        <f t="shared" si="16"/>
        <v>7.8066160139472991E-8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 t="shared" si="13"/>
        <v>4.02293451479306</v>
      </c>
      <c r="H184" s="10">
        <f t="shared" si="17"/>
        <v>-3.3134552881621531</v>
      </c>
      <c r="I184">
        <f t="shared" si="14"/>
        <v>-26.507642305297225</v>
      </c>
      <c r="K184">
        <f>$L$9*$L$6*EXP(-$L$4*(G184/$L$10-1))+6*$L$6*EXP(-$L$4*(2/SQRT(3)*G184/$L$10-1))+12*$L$6*EXP(-$L$4*(SQRT(2)*2/SQRT(3)*G184/$L$10-1))+24*$L$6*EXP(-$L$4*(SQRT(11)/2*2/SQRT(3)*G184/$L$10-1))+8*$L$6*EXP(-$L$4*(2*G184/$L$10-1))-SQRT($L$9*$L$7^2*EXP(-2*$L$5*(G184/$L$10-1))+6*$L$7^2*EXP(-2*$L$5*(2/SQRT(3)*G184/$L$10-1))+12*$L$7^2*EXP(-2*$L$5*(SQRT(2)*2/SQRT(3)*G184/$L$10-1))+24*$L$7^2*EXP(-2*$L$5*(SQRT(11)/2*2/SQRT(3)*G184/$L$10-1))+8*$L$7^2*EXP(-2*$L$5*(2*G184/$L$10-1)))</f>
        <v>-0.56679481888098615</v>
      </c>
      <c r="M184">
        <f t="shared" si="15"/>
        <v>-3.3135064848378244</v>
      </c>
      <c r="N184" s="13">
        <f t="shared" si="16"/>
        <v>2.6210995997951275E-9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 t="shared" si="13"/>
        <v>4.0365016126025299</v>
      </c>
      <c r="H185" s="10">
        <f t="shared" si="17"/>
        <v>-3.2777675097652268</v>
      </c>
      <c r="I185">
        <f t="shared" si="14"/>
        <v>-26.222140078121814</v>
      </c>
      <c r="K185">
        <f>$L$9*$L$6*EXP(-$L$4*(G185/$L$10-1))+6*$L$6*EXP(-$L$4*(2/SQRT(3)*G185/$L$10-1))+12*$L$6*EXP(-$L$4*(SQRT(2)*2/SQRT(3)*G185/$L$10-1))+24*$L$6*EXP(-$L$4*(SQRT(11)/2*2/SQRT(3)*G185/$L$10-1))+8*$L$6*EXP(-$L$4*(2*G185/$L$10-1))-SQRT($L$9*$L$7^2*EXP(-2*$L$5*(G185/$L$10-1))+6*$L$7^2*EXP(-2*$L$5*(2/SQRT(3)*G185/$L$10-1))+12*$L$7^2*EXP(-2*$L$5*(SQRT(2)*2/SQRT(3)*G185/$L$10-1))+24*$L$7^2*EXP(-2*$L$5*(SQRT(11)/2*2/SQRT(3)*G185/$L$10-1))+8*$L$7^2*EXP(-2*$L$5*(2*G185/$L$10-1)))</f>
        <v>-0.55781434973843713</v>
      </c>
      <c r="M185">
        <f t="shared" si="15"/>
        <v>-3.277594263887877</v>
      </c>
      <c r="N185" s="13">
        <f t="shared" si="16"/>
        <v>3.0014134018699334E-8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 t="shared" si="13"/>
        <v>4.0500687104119999</v>
      </c>
      <c r="H186" s="10">
        <f t="shared" si="17"/>
        <v>-3.2424206507381821</v>
      </c>
      <c r="I186">
        <f t="shared" si="14"/>
        <v>-25.939365205905457</v>
      </c>
      <c r="K186">
        <f>$L$9*$L$6*EXP(-$L$4*(G186/$L$10-1))+6*$L$6*EXP(-$L$4*(2/SQRT(3)*G186/$L$10-1))+12*$L$6*EXP(-$L$4*(SQRT(2)*2/SQRT(3)*G186/$L$10-1))+24*$L$6*EXP(-$L$4*(SQRT(11)/2*2/SQRT(3)*G186/$L$10-1))+8*$L$6*EXP(-$L$4*(2*G186/$L$10-1))-SQRT($L$9*$L$7^2*EXP(-2*$L$5*(G186/$L$10-1))+6*$L$7^2*EXP(-2*$L$5*(2/SQRT(3)*G186/$L$10-1))+12*$L$7^2*EXP(-2*$L$5*(SQRT(2)*2/SQRT(3)*G186/$L$10-1))+24*$L$7^2*EXP(-2*$L$5*(SQRT(11)/2*2/SQRT(3)*G186/$L$10-1))+8*$L$7^2*EXP(-2*$L$5*(2*G186/$L$10-1)))</f>
        <v>-0.54897651765985589</v>
      </c>
      <c r="M186">
        <f t="shared" si="15"/>
        <v>-3.2420270286925108</v>
      </c>
      <c r="N186" s="13">
        <f t="shared" si="16"/>
        <v>1.5493831483844518E-7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 t="shared" si="13"/>
        <v>4.0636358082214699</v>
      </c>
      <c r="H187" s="10">
        <f t="shared" si="17"/>
        <v>-3.2074126285409279</v>
      </c>
      <c r="I187">
        <f t="shared" si="14"/>
        <v>-25.659301028327423</v>
      </c>
      <c r="K187">
        <f>$L$9*$L$6*EXP(-$L$4*(G187/$L$10-1))+6*$L$6*EXP(-$L$4*(2/SQRT(3)*G187/$L$10-1))+12*$L$6*EXP(-$L$4*(SQRT(2)*2/SQRT(3)*G187/$L$10-1))+24*$L$6*EXP(-$L$4*(SQRT(11)/2*2/SQRT(3)*G187/$L$10-1))+8*$L$6*EXP(-$L$4*(2*G187/$L$10-1))-SQRT($L$9*$L$7^2*EXP(-2*$L$5*(G187/$L$10-1))+6*$L$7^2*EXP(-2*$L$5*(2/SQRT(3)*G187/$L$10-1))+12*$L$7^2*EXP(-2*$L$5*(SQRT(2)*2/SQRT(3)*G187/$L$10-1))+24*$L$7^2*EXP(-2*$L$5*(SQRT(11)/2*2/SQRT(3)*G187/$L$10-1))+8*$L$7^2*EXP(-2*$L$5*(2*G187/$L$10-1)))</f>
        <v>-0.54027908320180762</v>
      </c>
      <c r="M187">
        <f t="shared" si="15"/>
        <v>-3.2068029880710265</v>
      </c>
      <c r="N187" s="13">
        <f t="shared" si="16"/>
        <v>3.716615025416217E-7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 t="shared" si="13"/>
        <v>4.0772029060309407</v>
      </c>
      <c r="H188" s="10">
        <f t="shared" si="17"/>
        <v>-3.1727413224636005</v>
      </c>
      <c r="I188">
        <f t="shared" si="14"/>
        <v>-25.381930579708804</v>
      </c>
      <c r="K188">
        <f>$L$9*$L$6*EXP(-$L$4*(G188/$L$10-1))+6*$L$6*EXP(-$L$4*(2/SQRT(3)*G188/$L$10-1))+12*$L$6*EXP(-$L$4*(SQRT(2)*2/SQRT(3)*G188/$L$10-1))+24*$L$6*EXP(-$L$4*(SQRT(11)/2*2/SQRT(3)*G188/$L$10-1))+8*$L$6*EXP(-$L$4*(2*G188/$L$10-1))-SQRT($L$9*$L$7^2*EXP(-2*$L$5*(G188/$L$10-1))+6*$L$7^2*EXP(-2*$L$5*(2/SQRT(3)*G188/$L$10-1))+12*$L$7^2*EXP(-2*$L$5*(SQRT(2)*2/SQRT(3)*G188/$L$10-1))+24*$L$7^2*EXP(-2*$L$5*(SQRT(11)/2*2/SQRT(3)*G188/$L$10-1))+8*$L$7^2*EXP(-2*$L$5*(2*G188/$L$10-1)))</f>
        <v>-0.53171983933064948</v>
      </c>
      <c r="M188">
        <f t="shared" si="15"/>
        <v>-3.1719203016204776</v>
      </c>
      <c r="N188" s="13">
        <f t="shared" si="16"/>
        <v>6.7407522484234594E-7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 t="shared" si="13"/>
        <v>4.0907700038404098</v>
      </c>
      <c r="H189" s="10">
        <f t="shared" si="17"/>
        <v>-3.1384045764480812</v>
      </c>
      <c r="I189">
        <f t="shared" si="14"/>
        <v>-25.10723661158465</v>
      </c>
      <c r="K189">
        <f>$L$9*$L$6*EXP(-$L$4*(G189/$L$10-1))+6*$L$6*EXP(-$L$4*(2/SQRT(3)*G189/$L$10-1))+12*$L$6*EXP(-$L$4*(SQRT(2)*2/SQRT(3)*G189/$L$10-1))+24*$L$6*EXP(-$L$4*(SQRT(11)/2*2/SQRT(3)*G189/$L$10-1))+8*$L$6*EXP(-$L$4*(2*G189/$L$10-1))-SQRT($L$9*$L$7^2*EXP(-2*$L$5*(G189/$L$10-1))+6*$L$7^2*EXP(-2*$L$5*(2/SQRT(3)*G189/$L$10-1))+12*$L$7^2*EXP(-2*$L$5*(SQRT(2)*2/SQRT(3)*G189/$L$10-1))+24*$L$7^2*EXP(-2*$L$5*(SQRT(11)/2*2/SQRT(3)*G189/$L$10-1))+8*$L$7^2*EXP(-2*$L$5*(2*G189/$L$10-1)))</f>
        <v>-0.52329661115828163</v>
      </c>
      <c r="M189">
        <f t="shared" si="15"/>
        <v>-3.1373770825334168</v>
      </c>
      <c r="N189" s="13">
        <f t="shared" si="16"/>
        <v>1.0557437446723531E-6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 t="shared" si="13"/>
        <v>4.1043371016498797</v>
      </c>
      <c r="H190" s="10">
        <f t="shared" si="17"/>
        <v>-3.1044002017881187</v>
      </c>
      <c r="I190">
        <f t="shared" si="14"/>
        <v>-24.83520161430495</v>
      </c>
      <c r="K190">
        <f>$L$9*$L$6*EXP(-$L$4*(G190/$L$10-1))+6*$L$6*EXP(-$L$4*(2/SQRT(3)*G190/$L$10-1))+12*$L$6*EXP(-$L$4*(SQRT(2)*2/SQRT(3)*G190/$L$10-1))+24*$L$6*EXP(-$L$4*(SQRT(11)/2*2/SQRT(3)*G190/$L$10-1))+8*$L$6*EXP(-$L$4*(2*G190/$L$10-1))-SQRT($L$9*$L$7^2*EXP(-2*$L$5*(G190/$L$10-1))+6*$L$7^2*EXP(-2*$L$5*(2/SQRT(3)*G190/$L$10-1))+12*$L$7^2*EXP(-2*$L$5*(SQRT(2)*2/SQRT(3)*G190/$L$10-1))+24*$L$7^2*EXP(-2*$L$5*(SQRT(11)/2*2/SQRT(3)*G190/$L$10-1))+8*$L$7^2*EXP(-2*$L$5*(2*G190/$L$10-1)))</f>
        <v>-0.51500725566475192</v>
      </c>
      <c r="M190">
        <f t="shared" si="15"/>
        <v>-3.1031714003094728</v>
      </c>
      <c r="N190" s="13">
        <f t="shared" si="16"/>
        <v>1.5099530739223558E-6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 t="shared" si="13"/>
        <v>4.1179041994593497</v>
      </c>
      <c r="H191" s="10">
        <f t="shared" si="17"/>
        <v>-3.0707259797124915</v>
      </c>
      <c r="I191">
        <f t="shared" si="14"/>
        <v>-24.565807837699932</v>
      </c>
      <c r="K191">
        <f>$L$9*$L$6*EXP(-$L$4*(G191/$L$10-1))+6*$L$6*EXP(-$L$4*(2/SQRT(3)*G191/$L$10-1))+12*$L$6*EXP(-$L$4*(SQRT(2)*2/SQRT(3)*G191/$L$10-1))+24*$L$6*EXP(-$L$4*(SQRT(11)/2*2/SQRT(3)*G191/$L$10-1))+8*$L$6*EXP(-$L$4*(2*G191/$L$10-1))-SQRT($L$9*$L$7^2*EXP(-2*$L$5*(G191/$L$10-1))+6*$L$7^2*EXP(-2*$L$5*(2/SQRT(3)*G191/$L$10-1))+12*$L$7^2*EXP(-2*$L$5*(SQRT(2)*2/SQRT(3)*G191/$L$10-1))+24*$L$7^2*EXP(-2*$L$5*(SQRT(11)/2*2/SQRT(3)*G191/$L$10-1))+8*$L$7^2*EXP(-2*$L$5*(2*G191/$L$10-1)))</f>
        <v>-0.50684966140908361</v>
      </c>
      <c r="M191">
        <f t="shared" si="15"/>
        <v>-3.0693012833645343</v>
      </c>
      <c r="N191" s="13">
        <f t="shared" si="16"/>
        <v>2.0297596838824868E-6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 t="shared" si="13"/>
        <v>4.1314712972688206</v>
      </c>
      <c r="H192" s="10">
        <f t="shared" si="17"/>
        <v>-3.0373796638555834</v>
      </c>
      <c r="I192">
        <f t="shared" si="14"/>
        <v>-24.299037310844668</v>
      </c>
      <c r="K192">
        <f>$L$9*$L$6*EXP(-$L$4*(G192/$L$10-1))+6*$L$6*EXP(-$L$4*(2/SQRT(3)*G192/$L$10-1))+12*$L$6*EXP(-$L$4*(SQRT(2)*2/SQRT(3)*G192/$L$10-1))+24*$L$6*EXP(-$L$4*(SQRT(11)/2*2/SQRT(3)*G192/$L$10-1))+8*$L$6*EXP(-$L$4*(2*G192/$L$10-1))-SQRT($L$9*$L$7^2*EXP(-2*$L$5*(G192/$L$10-1))+6*$L$7^2*EXP(-2*$L$5*(2/SQRT(3)*G192/$L$10-1))+12*$L$7^2*EXP(-2*$L$5*(SQRT(2)*2/SQRT(3)*G192/$L$10-1))+24*$L$7^2*EXP(-2*$L$5*(SQRT(11)/2*2/SQRT(3)*G192/$L$10-1))+8*$L$7^2*EXP(-2*$L$5*(2*G192/$L$10-1)))</f>
        <v>-0.49882174822955772</v>
      </c>
      <c r="M192">
        <f t="shared" si="15"/>
        <v>-3.0357647215410482</v>
      </c>
      <c r="N192" s="13">
        <f t="shared" si="16"/>
        <v>2.6080386792766152E-6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 t="shared" si="13"/>
        <v>4.1450383950782905</v>
      </c>
      <c r="H193" s="10">
        <f t="shared" si="17"/>
        <v>-3.0043589826195363</v>
      </c>
      <c r="I193">
        <f t="shared" si="14"/>
        <v>-24.03487186095629</v>
      </c>
      <c r="K193">
        <f>$L$9*$L$6*EXP(-$L$4*(G193/$L$10-1))+6*$L$6*EXP(-$L$4*(2/SQRT(3)*G193/$L$10-1))+12*$L$6*EXP(-$L$4*(SQRT(2)*2/SQRT(3)*G193/$L$10-1))+24*$L$6*EXP(-$L$4*(SQRT(11)/2*2/SQRT(3)*G193/$L$10-1))+8*$L$6*EXP(-$L$4*(2*G193/$L$10-1))-SQRT($L$9*$L$7^2*EXP(-2*$L$5*(G193/$L$10-1))+6*$L$7^2*EXP(-2*$L$5*(2/SQRT(3)*G193/$L$10-1))+12*$L$7^2*EXP(-2*$L$5*(SQRT(2)*2/SQRT(3)*G193/$L$10-1))+24*$L$7^2*EXP(-2*$L$5*(SQRT(11)/2*2/SQRT(3)*G193/$L$10-1))+8*$L$7^2*EXP(-2*$L$5*(2*G193/$L$10-1)))</f>
        <v>-0.49092146693462502</v>
      </c>
      <c r="M193">
        <f t="shared" si="15"/>
        <v>-3.002559668522911</v>
      </c>
      <c r="N193" s="13">
        <f t="shared" si="16"/>
        <v>3.237531218314374E-6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 t="shared" si="13"/>
        <v>4.1586054928877605</v>
      </c>
      <c r="H194" s="10">
        <f t="shared" si="17"/>
        <v>-2.9716616414320405</v>
      </c>
      <c r="I194">
        <f t="shared" si="14"/>
        <v>-23.773293131456324</v>
      </c>
      <c r="K194">
        <f>$L$9*$L$6*EXP(-$L$4*(G194/$L$10-1))+6*$L$6*EXP(-$L$4*(2/SQRT(3)*G194/$L$10-1))+12*$L$6*EXP(-$L$4*(SQRT(2)*2/SQRT(3)*G194/$L$10-1))+24*$L$6*EXP(-$L$4*(SQRT(11)/2*2/SQRT(3)*G194/$L$10-1))+8*$L$6*EXP(-$L$4*(2*G194/$L$10-1))-SQRT($L$9*$L$7^2*EXP(-2*$L$5*(G194/$L$10-1))+6*$L$7^2*EXP(-2*$L$5*(2/SQRT(3)*G194/$L$10-1))+12*$L$7^2*EXP(-2*$L$5*(SQRT(2)*2/SQRT(3)*G194/$L$10-1))+24*$L$7^2*EXP(-2*$L$5*(SQRT(11)/2*2/SQRT(3)*G194/$L$10-1))+8*$L$7^2*EXP(-2*$L$5*(2*G194/$L$10-1)))</f>
        <v>-0.48314679898552276</v>
      </c>
      <c r="M194">
        <f t="shared" si="15"/>
        <v>-2.9696840441582752</v>
      </c>
      <c r="N194" s="13">
        <f t="shared" si="16"/>
        <v>3.9108909772036715E-6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 t="shared" si="13"/>
        <v>4.1721725906972305</v>
      </c>
      <c r="H195" s="10">
        <f t="shared" si="17"/>
        <v>-2.939285324903655</v>
      </c>
      <c r="I195">
        <f t="shared" si="14"/>
        <v>-23.51428259922924</v>
      </c>
      <c r="K195">
        <f>$L$9*$L$6*EXP(-$L$4*(G195/$L$10-1))+6*$L$6*EXP(-$L$4*(2/SQRT(3)*G195/$L$10-1))+12*$L$6*EXP(-$L$4*(SQRT(2)*2/SQRT(3)*G195/$L$10-1))+24*$L$6*EXP(-$L$4*(SQRT(11)/2*2/SQRT(3)*G195/$L$10-1))+8*$L$6*EXP(-$L$4*(2*G195/$L$10-1))-SQRT($L$9*$L$7^2*EXP(-2*$L$5*(G195/$L$10-1))+6*$L$7^2*EXP(-2*$L$5*(2/SQRT(3)*G195/$L$10-1))+12*$L$7^2*EXP(-2*$L$5*(SQRT(2)*2/SQRT(3)*G195/$L$10-1))+24*$L$7^2*EXP(-2*$L$5*(SQRT(11)/2*2/SQRT(3)*G195/$L$10-1))+8*$L$7^2*EXP(-2*$L$5*(2*G195/$L$10-1)))</f>
        <v>-0.47549575617160428</v>
      </c>
      <c r="M195">
        <f t="shared" si="15"/>
        <v>-2.9371357366934792</v>
      </c>
      <c r="N195" s="13">
        <f t="shared" si="16"/>
        <v>4.6207294733270438E-6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 t="shared" si="13"/>
        <v>4.1857396885067013</v>
      </c>
      <c r="H196" s="10">
        <f t="shared" si="17"/>
        <v>-2.907227698888446</v>
      </c>
      <c r="I196">
        <f t="shared" si="14"/>
        <v>-23.257821591107568</v>
      </c>
      <c r="K196">
        <f>$L$9*$L$6*EXP(-$L$4*(G196/$L$10-1))+6*$L$6*EXP(-$L$4*(2/SQRT(3)*G196/$L$10-1))+12*$L$6*EXP(-$L$4*(SQRT(2)*2/SQRT(3)*G196/$L$10-1))+24*$L$6*EXP(-$L$4*(SQRT(11)/2*2/SQRT(3)*G196/$L$10-1))+8*$L$6*EXP(-$L$4*(2*G196/$L$10-1))-SQRT($L$9*$L$7^2*EXP(-2*$L$5*(G196/$L$10-1))+6*$L$7^2*EXP(-2*$L$5*(2/SQRT(3)*G196/$L$10-1))+12*$L$7^2*EXP(-2*$L$5*(SQRT(2)*2/SQRT(3)*G196/$L$10-1))+24*$L$7^2*EXP(-2*$L$5*(SQRT(11)/2*2/SQRT(3)*G196/$L$10-1))+8*$L$7^2*EXP(-2*$L$5*(2*G196/$L$10-1)))</f>
        <v>-0.46796638027930865</v>
      </c>
      <c r="M196">
        <f t="shared" si="15"/>
        <v>-2.9049126049212046</v>
      </c>
      <c r="N196" s="13">
        <f t="shared" si="16"/>
        <v>5.3596600771574707E-6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 t="shared" si="13"/>
        <v>4.1993067863161704</v>
      </c>
      <c r="H197" s="10">
        <f t="shared" si="17"/>
        <v>-2.8754864124515809</v>
      </c>
      <c r="I197">
        <f t="shared" si="14"/>
        <v>-23.003891299612647</v>
      </c>
      <c r="K197">
        <f>$L$9*$L$6*EXP(-$L$4*(G197/$L$10-1))+6*$L$6*EXP(-$L$4*(2/SQRT(3)*G197/$L$10-1))+12*$L$6*EXP(-$L$4*(SQRT(2)*2/SQRT(3)*G197/$L$10-1))+24*$L$6*EXP(-$L$4*(SQRT(11)/2*2/SQRT(3)*G197/$L$10-1))+8*$L$6*EXP(-$L$4*(2*G197/$L$10-1))-SQRT($L$9*$L$7^2*EXP(-2*$L$5*(G197/$L$10-1))+6*$L$7^2*EXP(-2*$L$5*(2/SQRT(3)*G197/$L$10-1))+12*$L$7^2*EXP(-2*$L$5*(SQRT(2)*2/SQRT(3)*G197/$L$10-1))+24*$L$7^2*EXP(-2*$L$5*(SQRT(11)/2*2/SQRT(3)*G197/$L$10-1))+8*$L$7^2*EXP(-2*$L$5*(2*G197/$L$10-1)))</f>
        <v>-0.46055674275564268</v>
      </c>
      <c r="M197">
        <f t="shared" si="15"/>
        <v>-2.8730124802458628</v>
      </c>
      <c r="N197" s="13">
        <f t="shared" si="16"/>
        <v>6.1203405584893289E-6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 t="shared" si="13"/>
        <v>4.2128738841256412</v>
      </c>
      <c r="H198" s="10">
        <f t="shared" si="17"/>
        <v>-2.8440590997473989</v>
      </c>
      <c r="I198">
        <f t="shared" si="14"/>
        <v>-22.752472797979191</v>
      </c>
      <c r="K198">
        <f>$L$9*$L$6*EXP(-$L$4*(G198/$L$10-1))+6*$L$6*EXP(-$L$4*(2/SQRT(3)*G198/$L$10-1))+12*$L$6*EXP(-$L$4*(SQRT(2)*2/SQRT(3)*G198/$L$10-1))+24*$L$6*EXP(-$L$4*(SQRT(11)/2*2/SQRT(3)*G198/$L$10-1))+8*$L$6*EXP(-$L$4*(2*G198/$L$10-1))-SQRT($L$9*$L$7^2*EXP(-2*$L$5*(G198/$L$10-1))+6*$L$7^2*EXP(-2*$L$5*(2/SQRT(3)*G198/$L$10-1))+12*$L$7^2*EXP(-2*$L$5*(SQRT(2)*2/SQRT(3)*G198/$L$10-1))+24*$L$7^2*EXP(-2*$L$5*(SQRT(11)/2*2/SQRT(3)*G198/$L$10-1))+8*$L$7^2*EXP(-2*$L$5*(2*G198/$L$10-1)))</f>
        <v>-0.45326494436696052</v>
      </c>
      <c r="M198">
        <f t="shared" si="15"/>
        <v>-2.8414331686690502</v>
      </c>
      <c r="N198" s="13">
        <f t="shared" si="16"/>
        <v>6.8955140282377875E-6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 t="shared" si="13"/>
        <v>4.2264409819351112</v>
      </c>
      <c r="H199" s="10">
        <f t="shared" si="17"/>
        <v>-2.812943381811368</v>
      </c>
      <c r="I199">
        <f t="shared" si="14"/>
        <v>-22.503547054490944</v>
      </c>
      <c r="K199">
        <f>$L$9*$L$6*EXP(-$L$4*(G199/$L$10-1))+6*$L$6*EXP(-$L$4*(2/SQRT(3)*G199/$L$10-1))+12*$L$6*EXP(-$L$4*(SQRT(2)*2/SQRT(3)*G199/$L$10-1))+24*$L$6*EXP(-$L$4*(SQRT(11)/2*2/SQRT(3)*G199/$L$10-1))+8*$L$6*EXP(-$L$4*(2*G199/$L$10-1))-SQRT($L$9*$L$7^2*EXP(-2*$L$5*(G199/$L$10-1))+6*$L$7^2*EXP(-2*$L$5*(2/SQRT(3)*G199/$L$10-1))+12*$L$7^2*EXP(-2*$L$5*(SQRT(2)*2/SQRT(3)*G199/$L$10-1))+24*$L$7^2*EXP(-2*$L$5*(SQRT(11)/2*2/SQRT(3)*G199/$L$10-1))+8*$L$7^2*EXP(-2*$L$5*(2*G199/$L$10-1)))</f>
        <v>-0.44608911485380809</v>
      </c>
      <c r="M199">
        <f t="shared" si="15"/>
        <v>-2.8101724526979543</v>
      </c>
      <c r="N199" s="13">
        <f t="shared" si="16"/>
        <v>7.6780481515636351E-6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 t="shared" si="13"/>
        <v>4.2400080797445812</v>
      </c>
      <c r="H200" s="10">
        <f t="shared" si="17"/>
        <v>-2.7821368682691938</v>
      </c>
      <c r="I200">
        <f t="shared" si="14"/>
        <v>-22.257094946153551</v>
      </c>
      <c r="K200">
        <f>$L$9*$L$6*EXP(-$L$4*(G200/$L$10-1))+6*$L$6*EXP(-$L$4*(2/SQRT(3)*G200/$L$10-1))+12*$L$6*EXP(-$L$4*(SQRT(2)*2/SQRT(3)*G200/$L$10-1))+24*$L$6*EXP(-$L$4*(SQRT(11)/2*2/SQRT(3)*G200/$L$10-1))+8*$L$6*EXP(-$L$4*(2*G200/$L$10-1))-SQRT($L$9*$L$7^2*EXP(-2*$L$5*(G200/$L$10-1))+6*$L$7^2*EXP(-2*$L$5*(2/SQRT(3)*G200/$L$10-1))+12*$L$7^2*EXP(-2*$L$5*(SQRT(2)*2/SQRT(3)*G200/$L$10-1))+24*$L$7^2*EXP(-2*$L$5*(SQRT(11)/2*2/SQRT(3)*G200/$L$10-1))+8*$L$7^2*EXP(-2*$L$5*(2*G200/$L$10-1)))</f>
        <v>-0.43902741258249384</v>
      </c>
      <c r="M200">
        <f t="shared" si="15"/>
        <v>-2.779228093179285</v>
      </c>
      <c r="N200" s="13">
        <f t="shared" si="16"/>
        <v>8.4609725236741378E-6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 t="shared" si="13"/>
        <v>4.2535751775540511</v>
      </c>
      <c r="H201" s="10">
        <f t="shared" si="17"/>
        <v>-2.7516371589662691</v>
      </c>
      <c r="I201">
        <f t="shared" si="14"/>
        <v>-22.013097271730153</v>
      </c>
      <c r="K201">
        <f>$L$9*$L$6*EXP(-$L$4*(G201/$L$10-1))+6*$L$6*EXP(-$L$4*(2/SQRT(3)*G201/$L$10-1))+12*$L$6*EXP(-$L$4*(SQRT(2)*2/SQRT(3)*G201/$L$10-1))+24*$L$6*EXP(-$L$4*(SQRT(11)/2*2/SQRT(3)*G201/$L$10-1))+8*$L$6*EXP(-$L$4*(2*G201/$L$10-1))-SQRT($L$9*$L$7^2*EXP(-2*$L$5*(G201/$L$10-1))+6*$L$7^2*EXP(-2*$L$5*(2/SQRT(3)*G201/$L$10-1))+12*$L$7^2*EXP(-2*$L$5*(SQRT(2)*2/SQRT(3)*G201/$L$10-1))+24*$L$7^2*EXP(-2*$L$5*(SQRT(11)/2*2/SQRT(3)*G201/$L$10-1))+8*$L$7^2*EXP(-2*$L$5*(2*G201/$L$10-1)))</f>
        <v>-0.43207802419404112</v>
      </c>
      <c r="M201">
        <f t="shared" si="15"/>
        <v>-2.7485978310614301</v>
      </c>
      <c r="N201" s="13">
        <f t="shared" si="16"/>
        <v>9.2375141131334703E-6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 t="shared" si="13"/>
        <v>4.2671422753635211</v>
      </c>
      <c r="H202" s="10">
        <f t="shared" si="17"/>
        <v>-2.7214418455205154</v>
      </c>
      <c r="I202">
        <f t="shared" si="14"/>
        <v>-21.771534764164123</v>
      </c>
      <c r="K202">
        <f>$L$9*$L$6*EXP(-$L$4*(G202/$L$10-1))+6*$L$6*EXP(-$L$4*(2/SQRT(3)*G202/$L$10-1))+12*$L$6*EXP(-$L$4*(SQRT(2)*2/SQRT(3)*G202/$L$10-1))+24*$L$6*EXP(-$L$4*(SQRT(11)/2*2/SQRT(3)*G202/$L$10-1))+8*$L$6*EXP(-$L$4*(2*G202/$L$10-1))-SQRT($L$9*$L$7^2*EXP(-2*$L$5*(G202/$L$10-1))+6*$L$7^2*EXP(-2*$L$5*(2/SQRT(3)*G202/$L$10-1))+12*$L$7^2*EXP(-2*$L$5*(SQRT(2)*2/SQRT(3)*G202/$L$10-1))+24*$L$7^2*EXP(-2*$L$5*(SQRT(11)/2*2/SQRT(3)*G202/$L$10-1))+8*$L$7^2*EXP(-2*$L$5*(2*G202/$L$10-1)))</f>
        <v>-0.4252391642511017</v>
      </c>
      <c r="M202">
        <f t="shared" si="15"/>
        <v>-2.7182793890872823</v>
      </c>
      <c r="N202" s="13">
        <f t="shared" si="16"/>
        <v>1.0001130692097398E-5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 t="shared" si="13"/>
        <v>4.2807093731729919</v>
      </c>
      <c r="H203" s="10">
        <f t="shared" si="17"/>
        <v>-2.6915485128015639</v>
      </c>
      <c r="I203">
        <f t="shared" si="14"/>
        <v>-21.532388102412511</v>
      </c>
      <c r="K203">
        <f>$L$9*$L$6*EXP(-$L$4*(G203/$L$10-1))+6*$L$6*EXP(-$L$4*(2/SQRT(3)*G203/$L$10-1))+12*$L$6*EXP(-$L$4*(SQRT(2)*2/SQRT(3)*G203/$L$10-1))+24*$L$6*EXP(-$L$4*(SQRT(11)/2*2/SQRT(3)*G203/$L$10-1))+8*$L$6*EXP(-$L$4*(2*G203/$L$10-1))-SQRT($L$9*$L$7^2*EXP(-2*$L$5*(G203/$L$10-1))+6*$L$7^2*EXP(-2*$L$5*(2/SQRT(3)*G203/$L$10-1))+12*$L$7^2*EXP(-2*$L$5*(SQRT(2)*2/SQRT(3)*G203/$L$10-1))+24*$L$7^2*EXP(-2*$L$5*(SQRT(11)/2*2/SQRT(3)*G203/$L$10-1))+8*$L$7^2*EXP(-2*$L$5*(2*G203/$L$10-1)))</f>
        <v>-0.41850907488337558</v>
      </c>
      <c r="M203">
        <f t="shared" si="15"/>
        <v>-2.6882704734201845</v>
      </c>
      <c r="N203" s="13">
        <f t="shared" si="16"/>
        <v>1.0745542185874127E-5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 t="shared" si="13"/>
        <v>4.294276470982461</v>
      </c>
      <c r="H204" s="10">
        <f t="shared" si="17"/>
        <v>-2.6619547403391448</v>
      </c>
      <c r="I204">
        <f t="shared" si="14"/>
        <v>-21.295637922713158</v>
      </c>
      <c r="K204">
        <f>$L$9*$L$6*EXP(-$L$4*(G204/$L$10-1))+6*$L$6*EXP(-$L$4*(2/SQRT(3)*G204/$L$10-1))+12*$L$6*EXP(-$L$4*(SQRT(2)*2/SQRT(3)*G204/$L$10-1))+24*$L$6*EXP(-$L$4*(SQRT(11)/2*2/SQRT(3)*G204/$L$10-1))+8*$L$6*EXP(-$L$4*(2*G204/$L$10-1))-SQRT($L$9*$L$7^2*EXP(-2*$L$5*(G204/$L$10-1))+6*$L$7^2*EXP(-2*$L$5*(2/SQRT(3)*G204/$L$10-1))+12*$L$7^2*EXP(-2*$L$5*(SQRT(2)*2/SQRT(3)*G204/$L$10-1))+24*$L$7^2*EXP(-2*$L$5*(SQRT(11)/2*2/SQRT(3)*G204/$L$10-1))+8*$L$7^2*EXP(-2*$L$5*(2*G204/$L$10-1)))</f>
        <v>-0.41188602543204461</v>
      </c>
      <c r="M204">
        <f t="shared" si="15"/>
        <v>-2.6585687752053344</v>
      </c>
      <c r="N204" s="13">
        <f t="shared" si="16"/>
        <v>1.1464759887379666E-5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 t="shared" si="13"/>
        <v>4.307843568791931</v>
      </c>
      <c r="H205" s="10">
        <f t="shared" si="17"/>
        <v>-2.6326581036634229</v>
      </c>
      <c r="I205">
        <f t="shared" si="14"/>
        <v>-21.061264829307383</v>
      </c>
      <c r="K205">
        <f>$L$9*$L$6*EXP(-$L$4*(G205/$L$10-1))+6*$L$6*EXP(-$L$4*(2/SQRT(3)*G205/$L$10-1))+12*$L$6*EXP(-$L$4*(SQRT(2)*2/SQRT(3)*G205/$L$10-1))+24*$L$6*EXP(-$L$4*(SQRT(11)/2*2/SQRT(3)*G205/$L$10-1))+8*$L$6*EXP(-$L$4*(2*G205/$L$10-1))-SQRT($L$9*$L$7^2*EXP(-2*$L$5*(G205/$L$10-1))+6*$L$7^2*EXP(-2*$L$5*(2/SQRT(3)*G205/$L$10-1))+12*$L$7^2*EXP(-2*$L$5*(SQRT(2)*2/SQRT(3)*G205/$L$10-1))+24*$L$7^2*EXP(-2*$L$5*(SQRT(11)/2*2/SQRT(3)*G205/$L$10-1))+8*$L$7^2*EXP(-2*$L$5*(2*G205/$L$10-1)))</f>
        <v>-0.40536831209366697</v>
      </c>
      <c r="M205">
        <f t="shared" si="15"/>
        <v>-2.6291719720688693</v>
      </c>
      <c r="N205" s="13">
        <f t="shared" si="16"/>
        <v>1.2153113494544661E-5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 t="shared" si="13"/>
        <v>4.3214106666014018</v>
      </c>
      <c r="H206" s="10">
        <f t="shared" si="17"/>
        <v>-2.6036561755799417</v>
      </c>
      <c r="I206">
        <f t="shared" si="14"/>
        <v>-20.829249404639533</v>
      </c>
      <c r="K206">
        <f>$L$9*$L$6*EXP(-$L$4*(G206/$L$10-1))+6*$L$6*EXP(-$L$4*(2/SQRT(3)*G206/$L$10-1))+12*$L$6*EXP(-$L$4*(SQRT(2)*2/SQRT(3)*G206/$L$10-1))+24*$L$6*EXP(-$L$4*(SQRT(11)/2*2/SQRT(3)*G206/$L$10-1))+8*$L$6*EXP(-$L$4*(2*G206/$L$10-1))-SQRT($L$9*$L$7^2*EXP(-2*$L$5*(G206/$L$10-1))+6*$L$7^2*EXP(-2*$L$5*(2/SQRT(3)*G206/$L$10-1))+12*$L$7^2*EXP(-2*$L$5*(SQRT(2)*2/SQRT(3)*G206/$L$10-1))+24*$L$7^2*EXP(-2*$L$5*(SQRT(11)/2*2/SQRT(3)*G206/$L$10-1))+8*$L$7^2*EXP(-2*$L$5*(2*G206/$L$10-1)))</f>
        <v>-0.39895425756398262</v>
      </c>
      <c r="M206">
        <f t="shared" si="15"/>
        <v>-2.6000777295568769</v>
      </c>
      <c r="N206" s="13">
        <f t="shared" si="16"/>
        <v>1.2805275939988177E-5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 t="shared" si="13"/>
        <v>4.3349777644108709</v>
      </c>
      <c r="H207" s="10">
        <f t="shared" si="17"/>
        <v>-2.5749465273817411</v>
      </c>
      <c r="I207">
        <f t="shared" si="14"/>
        <v>-20.599572219053929</v>
      </c>
      <c r="K207">
        <f>$L$9*$L$6*EXP(-$L$4*(G207/$L$10-1))+6*$L$6*EXP(-$L$4*(2/SQRT(3)*G207/$L$10-1))+12*$L$6*EXP(-$L$4*(SQRT(2)*2/SQRT(3)*G207/$L$10-1))+24*$L$6*EXP(-$L$4*(SQRT(11)/2*2/SQRT(3)*G207/$L$10-1))+8*$L$6*EXP(-$L$4*(2*G207/$L$10-1))-SQRT($L$9*$L$7^2*EXP(-2*$L$5*(G207/$L$10-1))+6*$L$7^2*EXP(-2*$L$5*(2/SQRT(3)*G207/$L$10-1))+12*$L$7^2*EXP(-2*$L$5*(SQRT(2)*2/SQRT(3)*G207/$L$10-1))+24*$L$7^2*EXP(-2*$L$5*(SQRT(11)/2*2/SQRT(3)*G207/$L$10-1))+8*$L$7^2*EXP(-2*$L$5*(2*G207/$L$10-1)))</f>
        <v>-0.39264221068200356</v>
      </c>
      <c r="M207">
        <f t="shared" si="15"/>
        <v>-2.5712837025163831</v>
      </c>
      <c r="N207" s="13">
        <f t="shared" si="16"/>
        <v>1.3416285994285378E-5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 t="shared" si="13"/>
        <v>4.3485448622203418</v>
      </c>
      <c r="H208" s="10">
        <f t="shared" si="17"/>
        <v>-2.5465267300011112</v>
      </c>
      <c r="I208">
        <f t="shared" si="14"/>
        <v>-20.372213840008889</v>
      </c>
      <c r="K208">
        <f>$L$9*$L$6*EXP(-$L$4*(G208/$L$10-1))+6*$L$6*EXP(-$L$4*(2/SQRT(3)*G208/$L$10-1))+12*$L$6*EXP(-$L$4*(SQRT(2)*2/SQRT(3)*G208/$L$10-1))+24*$L$6*EXP(-$L$4*(SQRT(11)/2*2/SQRT(3)*G208/$L$10-1))+8*$L$6*EXP(-$L$4*(2*G208/$L$10-1))-SQRT($L$9*$L$7^2*EXP(-2*$L$5*(G208/$L$10-1))+6*$L$7^2*EXP(-2*$L$5*(2/SQRT(3)*G208/$L$10-1))+12*$L$7^2*EXP(-2*$L$5*(SQRT(2)*2/SQRT(3)*G208/$L$10-1))+24*$L$7^2*EXP(-2*$L$5*(SQRT(11)/2*2/SQRT(3)*G208/$L$10-1))+8*$L$7^2*EXP(-2*$L$5*(2*G208/$L$10-1)))</f>
        <v>-0.38643054607475097</v>
      </c>
      <c r="M208">
        <f t="shared" si="15"/>
        <v>-2.5427875364203443</v>
      </c>
      <c r="N208" s="13">
        <f t="shared" si="16"/>
        <v>1.3981568634448456E-5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 t="shared" si="13"/>
        <v>4.3621119600298117</v>
      </c>
      <c r="H209" s="10">
        <f t="shared" si="17"/>
        <v>-2.51839435510339</v>
      </c>
      <c r="I209">
        <f t="shared" si="14"/>
        <v>-20.14715484082712</v>
      </c>
      <c r="K209">
        <f>$L$9*$L$6*EXP(-$L$4*(G209/$L$10-1))+6*$L$6*EXP(-$L$4*(2/SQRT(3)*G209/$L$10-1))+12*$L$6*EXP(-$L$4*(SQRT(2)*2/SQRT(3)*G209/$L$10-1))+24*$L$6*EXP(-$L$4*(SQRT(11)/2*2/SQRT(3)*G209/$L$10-1))+8*$L$6*EXP(-$L$4*(2*G209/$L$10-1))-SQRT($L$9*$L$7^2*EXP(-2*$L$5*(G209/$L$10-1))+6*$L$7^2*EXP(-2*$L$5*(2/SQRT(3)*G209/$L$10-1))+12*$L$7^2*EXP(-2*$L$5*(SQRT(2)*2/SQRT(3)*G209/$L$10-1))+24*$L$7^2*EXP(-2*$L$5*(SQRT(11)/2*2/SQRT(3)*G209/$L$10-1))+8*$L$7^2*EXP(-2*$L$5*(2*G209/$L$10-1)))</f>
        <v>-0.38031766380298698</v>
      </c>
      <c r="M209">
        <f t="shared" si="15"/>
        <v>-2.5145868686386734</v>
      </c>
      <c r="N209" s="13">
        <f t="shared" si="16"/>
        <v>1.4496953179000305E-5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 t="shared" si="13"/>
        <v>4.3756790578392817</v>
      </c>
      <c r="H210" s="10">
        <f t="shared" si="17"/>
        <v>-2.4905469761250814</v>
      </c>
      <c r="I210">
        <f t="shared" si="14"/>
        <v>-19.924375809000651</v>
      </c>
      <c r="K210">
        <f>$L$9*$L$6*EXP(-$L$4*(G210/$L$10-1))+6*$L$6*EXP(-$L$4*(2/SQRT(3)*G210/$L$10-1))+12*$L$6*EXP(-$L$4*(SQRT(2)*2/SQRT(3)*G210/$L$10-1))+24*$L$6*EXP(-$L$4*(SQRT(11)/2*2/SQRT(3)*G210/$L$10-1))+8*$L$6*EXP(-$L$4*(2*G210/$L$10-1))-SQRT($L$9*$L$7^2*EXP(-2*$L$5*(G210/$L$10-1))+6*$L$7^2*EXP(-2*$L$5*(2/SQRT(3)*G210/$L$10-1))+12*$L$7^2*EXP(-2*$L$5*(SQRT(2)*2/SQRT(3)*G210/$L$10-1))+24*$L$7^2*EXP(-2*$L$5*(SQRT(11)/2*2/SQRT(3)*G210/$L$10-1))+8*$L$7^2*EXP(-2*$L$5*(2*G210/$L$10-1)))</f>
        <v>-0.3743019890082207</v>
      </c>
      <c r="M210">
        <f t="shared" si="15"/>
        <v>-2.4866793296571048</v>
      </c>
      <c r="N210" s="13">
        <f t="shared" si="16"/>
        <v>1.4958689201251474E-5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 t="shared" si="13"/>
        <v>4.3892461556487516</v>
      </c>
      <c r="H211" s="10">
        <f t="shared" si="17"/>
        <v>-2.4629821692585332</v>
      </c>
      <c r="I211">
        <f t="shared" si="14"/>
        <v>-19.703857354068266</v>
      </c>
      <c r="K211">
        <f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-0.36838197156128788</v>
      </c>
      <c r="M211">
        <f t="shared" si="15"/>
        <v>-2.4590625442458069</v>
      </c>
      <c r="N211" s="13">
        <f t="shared" si="16"/>
        <v>1.5363460240389228E-5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 t="shared" ref="G212:G275" si="19">$E$11*(D212/$E$12+1)</f>
        <v>4.4028132534582216</v>
      </c>
      <c r="H212" s="10">
        <f t="shared" si="17"/>
        <v>-2.4356975143853092</v>
      </c>
      <c r="I212">
        <f t="shared" ref="I212:I275" si="20">H212*$E$6</f>
        <v>-19.485580115082474</v>
      </c>
      <c r="K212">
        <f>$L$9*$L$6*EXP(-$L$4*(G212/$L$10-1))+6*$L$6*EXP(-$L$4*(2/SQRT(3)*G212/$L$10-1))+12*$L$6*EXP(-$L$4*(SQRT(2)*2/SQRT(3)*G212/$L$10-1))+24*$L$6*EXP(-$L$4*(SQRT(11)/2*2/SQRT(3)*G212/$L$10-1))+8*$L$6*EXP(-$L$4*(2*G212/$L$10-1))-SQRT($L$9*$L$7^2*EXP(-2*$L$5*(G212/$L$10-1))+6*$L$7^2*EXP(-2*$L$5*(2/SQRT(3)*G212/$L$10-1))+12*$L$7^2*EXP(-2*$L$5*(SQRT(2)*2/SQRT(3)*G212/$L$10-1))+24*$L$7^2*EXP(-2*$L$5*(SQRT(11)/2*2/SQRT(3)*G212/$L$10-1))+8*$L$7^2*EXP(-2*$L$5*(2*G212/$L$10-1)))</f>
        <v>-0.36255608571274517</v>
      </c>
      <c r="M212">
        <f t="shared" ref="M212:M275" si="21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-2.4317341325794559</v>
      </c>
      <c r="N212" s="13">
        <f t="shared" ref="N212:N275" si="22">(M212-H212)^2*O212</f>
        <v>1.5708395338969097E-5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 t="shared" si="19"/>
        <v>4.4163803512676916</v>
      </c>
      <c r="H213" s="10">
        <f t="shared" ref="H213:H276" si="23">-(-$B$4)*(1+D213+$E$5*D213^3)*EXP(-D213)</f>
        <v>-2.4086905959603171</v>
      </c>
      <c r="I213">
        <f t="shared" si="20"/>
        <v>-19.269524767682537</v>
      </c>
      <c r="K213">
        <f>$L$9*$L$6*EXP(-$L$4*(G213/$L$10-1))+6*$L$6*EXP(-$L$4*(2/SQRT(3)*G213/$L$10-1))+12*$L$6*EXP(-$L$4*(SQRT(2)*2/SQRT(3)*G213/$L$10-1))+24*$L$6*EXP(-$L$4*(SQRT(11)/2*2/SQRT(3)*G213/$L$10-1))+8*$L$6*EXP(-$L$4*(2*G213/$L$10-1))-SQRT($L$9*$L$7^2*EXP(-2*$L$5*(G213/$L$10-1))+6*$L$7^2*EXP(-2*$L$5*(2/SQRT(3)*G213/$L$10-1))+12*$L$7^2*EXP(-2*$L$5*(SQRT(2)*2/SQRT(3)*G213/$L$10-1))+24*$L$7^2*EXP(-2*$L$5*(SQRT(11)/2*2/SQRT(3)*G213/$L$10-1))+8*$L$7^2*EXP(-2*$L$5*(2*G213/$L$10-1)))</f>
        <v>-0.35682282974531582</v>
      </c>
      <c r="M213">
        <f t="shared" si="21"/>
        <v>-2.4046917113105111</v>
      </c>
      <c r="N213" s="13">
        <f t="shared" si="22"/>
        <v>1.5991078442454236E-5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 t="shared" si="19"/>
        <v>4.4299474490771624</v>
      </c>
      <c r="H214" s="10">
        <f t="shared" si="23"/>
        <v>-2.3819590038486971</v>
      </c>
      <c r="I214">
        <f t="shared" si="20"/>
        <v>-19.055672030789577</v>
      </c>
      <c r="K214">
        <f>$L$9*$L$6*EXP(-$L$4*(G214/$L$10-1))+6*$L$6*EXP(-$L$4*(2/SQRT(3)*G214/$L$10-1))+12*$L$6*EXP(-$L$4*(SQRT(2)*2/SQRT(3)*G214/$L$10-1))+24*$L$6*EXP(-$L$4*(SQRT(11)/2*2/SQRT(3)*G214/$L$10-1))+8*$L$6*EXP(-$L$4*(2*G214/$L$10-1))-SQRT($L$9*$L$7^2*EXP(-2*$L$5*(G214/$L$10-1))+6*$L$7^2*EXP(-2*$L$5*(2/SQRT(3)*G214/$L$10-1))+12*$L$7^2*EXP(-2*$L$5*(SQRT(2)*2/SQRT(3)*G214/$L$10-1))+24*$L$7^2*EXP(-2*$L$5*(SQRT(11)/2*2/SQRT(3)*G214/$L$10-1))+8*$L$7^2*EXP(-2*$L$5*(2*G214/$L$10-1)))</f>
        <v>-0.35118072562859731</v>
      </c>
      <c r="M214">
        <f t="shared" si="21"/>
        <v>-2.3779328945973264</v>
      </c>
      <c r="N214" s="13">
        <f t="shared" si="22"/>
        <v>1.6209555703972754E-5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 t="shared" si="19"/>
        <v>4.4435145468866324</v>
      </c>
      <c r="H215" s="10">
        <f t="shared" si="23"/>
        <v>-2.3555003341173721</v>
      </c>
      <c r="I215">
        <f t="shared" si="20"/>
        <v>-18.844002672938977</v>
      </c>
      <c r="K215">
        <f>$L$9*$L$6*EXP(-$L$4*(G215/$L$10-1))+6*$L$6*EXP(-$L$4*(2/SQRT(3)*G215/$L$10-1))+12*$L$6*EXP(-$L$4*(SQRT(2)*2/SQRT(3)*G215/$L$10-1))+24*$L$6*EXP(-$L$4*(SQRT(11)/2*2/SQRT(3)*G215/$L$10-1))+8*$L$6*EXP(-$L$4*(2*G215/$L$10-1))-SQRT($L$9*$L$7^2*EXP(-2*$L$5*(G215/$L$10-1))+6*$L$7^2*EXP(-2*$L$5*(2/SQRT(3)*G215/$L$10-1))+12*$L$7^2*EXP(-2*$L$5*(SQRT(2)*2/SQRT(3)*G215/$L$10-1))+24*$L$7^2*EXP(-2*$L$5*(SQRT(11)/2*2/SQRT(3)*G215/$L$10-1))+8*$L$7^2*EXP(-2*$L$5*(2*G215/$L$10-1)))</f>
        <v>-0.34562831867622196</v>
      </c>
      <c r="M215">
        <f t="shared" si="21"/>
        <v>-2.351455295088686</v>
      </c>
      <c r="N215" s="13">
        <f t="shared" si="22"/>
        <v>1.6362340743594087E-5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 t="shared" si="19"/>
        <v>4.4570816446961024</v>
      </c>
      <c r="H216" s="10">
        <f t="shared" si="23"/>
        <v>-2.3293121897831339</v>
      </c>
      <c r="I216">
        <f t="shared" si="20"/>
        <v>-18.634497518265071</v>
      </c>
      <c r="K216">
        <f>$L$9*$L$6*EXP(-$L$4*(G216/$L$10-1))+6*$L$6*EXP(-$L$4*(2/SQRT(3)*G216/$L$10-1))+12*$L$6*EXP(-$L$4*(SQRT(2)*2/SQRT(3)*G216/$L$10-1))+24*$L$6*EXP(-$L$4*(SQRT(11)/2*2/SQRT(3)*G216/$L$10-1))+8*$L$6*EXP(-$L$4*(2*G216/$L$10-1))-SQRT($L$9*$L$7^2*EXP(-2*$L$5*(G216/$L$10-1))+6*$L$7^2*EXP(-2*$L$5*(2/SQRT(3)*G216/$L$10-1))+12*$L$7^2*EXP(-2*$L$5*(SQRT(2)*2/SQRT(3)*G216/$L$10-1))+24*$L$7^2*EXP(-2*$L$5*(SQRT(11)/2*2/SQRT(3)*G216/$L$10-1))+8*$L$7^2*EXP(-2*$L$5*(2*G216/$L$10-1)))</f>
        <v>-0.34016417720564418</v>
      </c>
      <c r="M216">
        <f t="shared" si="21"/>
        <v>-2.3252565248663184</v>
      </c>
      <c r="N216" s="13">
        <f t="shared" si="22"/>
        <v>1.6448417917488294E-5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 t="shared" si="19"/>
        <v>4.4706487425055714</v>
      </c>
      <c r="H217" s="10">
        <f t="shared" si="23"/>
        <v>-2.303392181519023</v>
      </c>
      <c r="I217">
        <f t="shared" si="20"/>
        <v>-18.427137452152184</v>
      </c>
      <c r="K217">
        <f>$L$9*$L$6*EXP(-$L$4*(G217/$L$10-1))+6*$L$6*EXP(-$L$4*(2/SQRT(3)*G217/$L$10-1))+12*$L$6*EXP(-$L$4*(SQRT(2)*2/SQRT(3)*G217/$L$10-1))+24*$L$6*EXP(-$L$4*(SQRT(11)/2*2/SQRT(3)*G217/$L$10-1))+8*$L$6*EXP(-$L$4*(2*G217/$L$10-1))-SQRT($L$9*$L$7^2*EXP(-2*$L$5*(G217/$L$10-1))+6*$L$7^2*EXP(-2*$L$5*(2/SQRT(3)*G217/$L$10-1))+12*$L$7^2*EXP(-2*$L$5*(SQRT(2)*2/SQRT(3)*G217/$L$10-1))+24*$L$7^2*EXP(-2*$L$5*(SQRT(11)/2*2/SQRT(3)*G217/$L$10-1))+8*$L$7^2*EXP(-2*$L$5*(2*G217/$L$10-1)))</f>
        <v>-0.33478689220071123</v>
      </c>
      <c r="M217">
        <f t="shared" si="21"/>
        <v>-2.2993341963468552</v>
      </c>
      <c r="N217" s="13">
        <f t="shared" si="22"/>
        <v>1.6467243657533904E-5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 t="shared" si="19"/>
        <v>4.4842158403150423</v>
      </c>
      <c r="H218" s="10">
        <f t="shared" si="23"/>
        <v>-2.2777379283207559</v>
      </c>
      <c r="I218">
        <f t="shared" si="20"/>
        <v>-18.221903426566048</v>
      </c>
      <c r="K218">
        <f>$L$9*$L$6*EXP(-$L$4*(G218/$L$10-1))+6*$L$6*EXP(-$L$4*(2/SQRT(3)*G218/$L$10-1))+12*$L$6*EXP(-$L$4*(SQRT(2)*2/SQRT(3)*G218/$L$10-1))+24*$L$6*EXP(-$L$4*(SQRT(11)/2*2/SQRT(3)*G218/$L$10-1))+8*$L$6*EXP(-$L$4*(2*G218/$L$10-1))-SQRT($L$9*$L$7^2*EXP(-2*$L$5*(G218/$L$10-1))+6*$L$7^2*EXP(-2*$L$5*(2/SQRT(3)*G218/$L$10-1))+12*$L$7^2*EXP(-2*$L$5*(SQRT(2)*2/SQRT(3)*G218/$L$10-1))+24*$L$7^2*EXP(-2*$L$5*(SQRT(11)/2*2/SQRT(3)*G218/$L$10-1))+8*$L$7^2*EXP(-2*$L$5*(2*G218/$L$10-1)))</f>
        <v>-0.32949507697715741</v>
      </c>
      <c r="M218">
        <f t="shared" si="21"/>
        <v>-2.2736859231446802</v>
      </c>
      <c r="N218" s="13">
        <f t="shared" si="22"/>
        <v>1.6418745946944545E-5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 t="shared" si="19"/>
        <v>4.4977829381245122</v>
      </c>
      <c r="H219" s="10">
        <f t="shared" si="23"/>
        <v>-2.2523470581348173</v>
      </c>
      <c r="I219">
        <f t="shared" si="20"/>
        <v>-18.018776465078538</v>
      </c>
      <c r="K219">
        <f>$L$9*$L$6*EXP(-$L$4*(G219/$L$10-1))+6*$L$6*EXP(-$L$4*(2/SQRT(3)*G219/$L$10-1))+12*$L$6*EXP(-$L$4*(SQRT(2)*2/SQRT(3)*G219/$L$10-1))+24*$L$6*EXP(-$L$4*(SQRT(11)/2*2/SQRT(3)*G219/$L$10-1))+8*$L$6*EXP(-$L$4*(2*G219/$L$10-1))-SQRT($L$9*$L$7^2*EXP(-2*$L$5*(G219/$L$10-1))+6*$L$7^2*EXP(-2*$L$5*(2/SQRT(3)*G219/$L$10-1))+12*$L$7^2*EXP(-2*$L$5*(SQRT(2)*2/SQRT(3)*G219/$L$10-1))+24*$L$7^2*EXP(-2*$L$5*(SQRT(11)/2*2/SQRT(3)*G219/$L$10-1))+8*$L$7^2*EXP(-2*$L$5*(2*G219/$L$10-1)))</f>
        <v>-0.32428736685115517</v>
      </c>
      <c r="M219">
        <f t="shared" si="21"/>
        <v>-2.248309320897075</v>
      </c>
      <c r="N219" s="13">
        <f t="shared" si="22"/>
        <v>1.6303322001050464E-5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 t="shared" si="19"/>
        <v>4.5113500359339822</v>
      </c>
      <c r="H220" s="10">
        <f t="shared" si="23"/>
        <v>-2.2272172084498583</v>
      </c>
      <c r="I220">
        <f t="shared" si="20"/>
        <v>-17.817737667598866</v>
      </c>
      <c r="K220">
        <f>$L$9*$L$6*EXP(-$L$4*(G220/$L$10-1))+6*$L$6*EXP(-$L$4*(2/SQRT(3)*G220/$L$10-1))+12*$L$6*EXP(-$L$4*(SQRT(2)*2/SQRT(3)*G220/$L$10-1))+24*$L$6*EXP(-$L$4*(SQRT(11)/2*2/SQRT(3)*G220/$L$10-1))+8*$L$6*EXP(-$L$4*(2*G220/$L$10-1))-SQRT($L$9*$L$7^2*EXP(-2*$L$5*(G220/$L$10-1))+6*$L$7^2*EXP(-2*$L$5*(2/SQRT(3)*G220/$L$10-1))+12*$L$7^2*EXP(-2*$L$5*(SQRT(2)*2/SQRT(3)*G220/$L$10-1))+24*$L$7^2*EXP(-2*$L$5*(SQRT(11)/2*2/SQRT(3)*G220/$L$10-1))+8*$L$7^2*EXP(-2*$L$5*(2*G220/$L$10-1)))</f>
        <v>-0.31916241881102309</v>
      </c>
      <c r="M220">
        <f t="shared" si="21"/>
        <v>-2.2232020080529389</v>
      </c>
      <c r="N220" s="13">
        <f t="shared" si="22"/>
        <v>1.6121834227421568E-5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 t="shared" si="19"/>
        <v>4.5249171337434522</v>
      </c>
      <c r="H221" s="10">
        <f t="shared" si="23"/>
        <v>-2.2023460268528998</v>
      </c>
      <c r="I221">
        <f t="shared" si="20"/>
        <v>-17.618768214823199</v>
      </c>
      <c r="K221">
        <f>$L$9*$L$6*EXP(-$L$4*(G221/$L$10-1))+6*$L$6*EXP(-$L$4*(2/SQRT(3)*G221/$L$10-1))+12*$L$6*EXP(-$L$4*(SQRT(2)*2/SQRT(3)*G221/$L$10-1))+24*$L$6*EXP(-$L$4*(SQRT(11)/2*2/SQRT(3)*G221/$L$10-1))+8*$L$6*EXP(-$L$4*(2*G221/$L$10-1))-SQRT($L$9*$L$7^2*EXP(-2*$L$5*(G221/$L$10-1))+6*$L$7^2*EXP(-2*$L$5*(2/SQRT(3)*G221/$L$10-1))+12*$L$7^2*EXP(-2*$L$5*(SQRT(2)*2/SQRT(3)*G221/$L$10-1))+24*$L$7^2*EXP(-2*$L$5*(SQRT(11)/2*2/SQRT(3)*G221/$L$10-1))+8*$L$7^2*EXP(-2*$L$5*(2*G221/$L$10-1)))</f>
        <v>-0.31411891119220536</v>
      </c>
      <c r="M221">
        <f t="shared" si="21"/>
        <v>-2.1983616066264502</v>
      </c>
      <c r="N221" s="13">
        <f t="shared" si="22"/>
        <v>1.5875604540940883E-5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 t="shared" si="19"/>
        <v>4.538484231552923</v>
      </c>
      <c r="H222" s="10">
        <f t="shared" si="23"/>
        <v>-2.177731171551855</v>
      </c>
      <c r="I222">
        <f t="shared" si="20"/>
        <v>-17.42184937241484</v>
      </c>
      <c r="K222">
        <f>$L$9*$L$6*EXP(-$L$4*(G222/$L$10-1))+6*$L$6*EXP(-$L$4*(2/SQRT(3)*G222/$L$10-1))+12*$L$6*EXP(-$L$4*(SQRT(2)*2/SQRT(3)*G222/$L$10-1))+24*$L$6*EXP(-$L$4*(SQRT(11)/2*2/SQRT(3)*G222/$L$10-1))+8*$L$6*EXP(-$L$4*(2*G222/$L$10-1))-SQRT($L$9*$L$7^2*EXP(-2*$L$5*(G222/$L$10-1))+6*$L$7^2*EXP(-2*$L$5*(2/SQRT(3)*G222/$L$10-1))+12*$L$7^2*EXP(-2*$L$5*(SQRT(2)*2/SQRT(3)*G222/$L$10-1))+24*$L$7^2*EXP(-2*$L$5*(SQRT(11)/2*2/SQRT(3)*G222/$L$10-1))+8*$L$7^2*EXP(-2*$L$5*(2*G222/$L$10-1)))</f>
        <v>-0.30915554335560158</v>
      </c>
      <c r="M222">
        <f t="shared" si="21"/>
        <v>-2.1737857429168614</v>
      </c>
      <c r="N222" s="13">
        <f t="shared" si="22"/>
        <v>1.5566407113827353E-5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 t="shared" si="19"/>
        <v>4.552051329362393</v>
      </c>
      <c r="H223" s="10">
        <f t="shared" si="23"/>
        <v>-2.1533703118657783</v>
      </c>
      <c r="I223">
        <f t="shared" si="20"/>
        <v>-17.226962494926227</v>
      </c>
      <c r="K223">
        <f>$L$9*$L$6*EXP(-$L$4*(G223/$L$10-1))+6*$L$6*EXP(-$L$4*(2/SQRT(3)*G223/$L$10-1))+12*$L$6*EXP(-$L$4*(SQRT(2)*2/SQRT(3)*G223/$L$10-1))+24*$L$6*EXP(-$L$4*(SQRT(11)/2*2/SQRT(3)*G223/$L$10-1))+8*$L$6*EXP(-$L$4*(2*G223/$L$10-1))-SQRT($L$9*$L$7^2*EXP(-2*$L$5*(G223/$L$10-1))+6*$L$7^2*EXP(-2*$L$5*(2/SQRT(3)*G223/$L$10-1))+12*$L$7^2*EXP(-2*$L$5*(SQRT(2)*2/SQRT(3)*G223/$L$10-1))+24*$L$7^2*EXP(-2*$L$5*(SQRT(11)/2*2/SQRT(3)*G223/$L$10-1))+8*$L$7^2*EXP(-2*$L$5*(2*G223/$L$10-1)))</f>
        <v>-0.30427103536933359</v>
      </c>
      <c r="M223">
        <f t="shared" si="21"/>
        <v>-2.1494720481956788</v>
      </c>
      <c r="N223" s="13">
        <f t="shared" si="22"/>
        <v>1.5196459641617536E-5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 t="shared" si="19"/>
        <v>4.5656184271718629</v>
      </c>
      <c r="H224" s="10">
        <f t="shared" si="23"/>
        <v>-2.1292611286842313</v>
      </c>
      <c r="I224">
        <f t="shared" si="20"/>
        <v>-17.034089029473851</v>
      </c>
      <c r="K224">
        <f>$L$9*$L$6*EXP(-$L$4*(G224/$L$10-1))+6*$L$6*EXP(-$L$4*(2/SQRT(3)*G224/$L$10-1))+12*$L$6*EXP(-$L$4*(SQRT(2)*2/SQRT(3)*G224/$L$10-1))+24*$L$6*EXP(-$L$4*(SQRT(11)/2*2/SQRT(3)*G224/$L$10-1))+8*$L$6*EXP(-$L$4*(2*G224/$L$10-1))-SQRT($L$9*$L$7^2*EXP(-2*$L$5*(G224/$L$10-1))+6*$L$7^2*EXP(-2*$L$5*(2/SQRT(3)*G224/$L$10-1))+12*$L$7^2*EXP(-2*$L$5*(SQRT(2)*2/SQRT(3)*G224/$L$10-1))+24*$L$7^2*EXP(-2*$L$5*(SQRT(11)/2*2/SQRT(3)*G224/$L$10-1))+8*$L$7^2*EXP(-2*$L$5*(2*G224/$L$10-1)))</f>
        <v>-0.29946412769400743</v>
      </c>
      <c r="M224">
        <f t="shared" si="21"/>
        <v>-2.1254181593623405</v>
      </c>
      <c r="N224" s="13">
        <f t="shared" si="22"/>
        <v>1.4768413208994424E-5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 t="shared" si="19"/>
        <v>4.5791855249813329</v>
      </c>
      <c r="H225" s="10">
        <f t="shared" si="23"/>
        <v>-2.1054013148970823</v>
      </c>
      <c r="I225">
        <f t="shared" si="20"/>
        <v>-16.843210519176658</v>
      </c>
      <c r="K225">
        <f>$L$9*$L$6*EXP(-$L$4*(G225/$L$10-1))+6*$L$6*EXP(-$L$4*(2/SQRT(3)*G225/$L$10-1))+12*$L$6*EXP(-$L$4*(SQRT(2)*2/SQRT(3)*G225/$L$10-1))+24*$L$6*EXP(-$L$4*(SQRT(11)/2*2/SQRT(3)*G225/$L$10-1))+8*$L$6*EXP(-$L$4*(2*G225/$L$10-1))-SQRT($L$9*$L$7^2*EXP(-2*$L$5*(G225/$L$10-1))+6*$L$7^2*EXP(-2*$L$5*(2/SQRT(3)*G225/$L$10-1))+12*$L$7^2*EXP(-2*$L$5*(SQRT(2)*2/SQRT(3)*G225/$L$10-1))+24*$L$7^2*EXP(-2*$L$5*(SQRT(11)/2*2/SQRT(3)*G225/$L$10-1))+8*$L$7^2*EXP(-2*$L$5*(2*G225/$L$10-1)))</f>
        <v>-0.2947335808715395</v>
      </c>
      <c r="M225">
        <f t="shared" si="21"/>
        <v>-2.1016217195695717</v>
      </c>
      <c r="N225" s="13">
        <f t="shared" si="22"/>
        <v>1.4285340839739949E-5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 t="shared" si="19"/>
        <v>4.5927526227908029</v>
      </c>
      <c r="H226" s="10">
        <f t="shared" si="23"/>
        <v>-2.0817885757960148</v>
      </c>
      <c r="I226">
        <f t="shared" si="20"/>
        <v>-16.654308606368119</v>
      </c>
      <c r="K226">
        <f>$L$9*$L$6*EXP(-$L$4*(G226/$L$10-1))+6*$L$6*EXP(-$L$4*(2/SQRT(3)*G226/$L$10-1))+12*$L$6*EXP(-$L$4*(SQRT(2)*2/SQRT(3)*G226/$L$10-1))+24*$L$6*EXP(-$L$4*(SQRT(11)/2*2/SQRT(3)*G226/$L$10-1))+8*$L$6*EXP(-$L$4*(2*G226/$L$10-1))-SQRT($L$9*$L$7^2*EXP(-2*$L$5*(G226/$L$10-1))+6*$L$7^2*EXP(-2*$L$5*(2/SQRT(3)*G226/$L$10-1))+12*$L$7^2*EXP(-2*$L$5*(SQRT(2)*2/SQRT(3)*G226/$L$10-1))+24*$L$7^2*EXP(-2*$L$5*(SQRT(11)/2*2/SQRT(3)*G226/$L$10-1))+8*$L$7^2*EXP(-2*$L$5*(2*G226/$L$10-1)))</f>
        <v>-0.29007817521759022</v>
      </c>
      <c r="M226">
        <f t="shared" si="21"/>
        <v>-2.0780803788194708</v>
      </c>
      <c r="N226" s="13">
        <f t="shared" si="22"/>
        <v>1.3750724816850132E-5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 t="shared" si="19"/>
        <v>4.6063197206002728</v>
      </c>
      <c r="H227" s="10">
        <f t="shared" si="23"/>
        <v>-2.0584206294489813</v>
      </c>
      <c r="I227">
        <f t="shared" si="20"/>
        <v>-16.46736503559185</v>
      </c>
      <c r="K227">
        <f>$L$9*$L$6*EXP(-$L$4*(G227/$L$10-1))+6*$L$6*EXP(-$L$4*(2/SQRT(3)*G227/$L$10-1))+12*$L$6*EXP(-$L$4*(SQRT(2)*2/SQRT(3)*G227/$L$10-1))+24*$L$6*EXP(-$L$4*(SQRT(11)/2*2/SQRT(3)*G227/$L$10-1))+8*$L$6*EXP(-$L$4*(2*G227/$L$10-1))-SQRT($L$9*$L$7^2*EXP(-2*$L$5*(G227/$L$10-1))+6*$L$7^2*EXP(-2*$L$5*(2/SQRT(3)*G227/$L$10-1))+12*$L$7^2*EXP(-2*$L$5*(SQRT(2)*2/SQRT(3)*G227/$L$10-1))+24*$L$7^2*EXP(-2*$L$5*(SQRT(11)/2*2/SQRT(3)*G227/$L$10-1))+8*$L$7^2*EXP(-2*$L$5*(2*G227/$L$10-1)))</f>
        <v>-0.28549671051765096</v>
      </c>
      <c r="M227">
        <f t="shared" si="21"/>
        <v>-2.0547917945313907</v>
      </c>
      <c r="N227" s="13">
        <f t="shared" si="22"/>
        <v>1.3168442859124663E-5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 t="shared" si="19"/>
        <v>4.6198868184097428</v>
      </c>
      <c r="H228" s="10">
        <f t="shared" si="23"/>
        <v>-2.0352952070487755</v>
      </c>
      <c r="I228">
        <f t="shared" si="20"/>
        <v>-16.282361656390204</v>
      </c>
      <c r="K228">
        <f>$L$9*$L$6*EXP(-$L$4*(G228/$L$10-1))+6*$L$6*EXP(-$L$4*(2/SQRT(3)*G228/$L$10-1))+12*$L$6*EXP(-$L$4*(SQRT(2)*2/SQRT(3)*G228/$L$10-1))+24*$L$6*EXP(-$L$4*(SQRT(11)/2*2/SQRT(3)*G228/$L$10-1))+8*$L$6*EXP(-$L$4*(2*G228/$L$10-1))-SQRT($L$9*$L$7^2*EXP(-2*$L$5*(G228/$L$10-1))+6*$L$7^2*EXP(-2*$L$5*(2/SQRT(3)*G228/$L$10-1))+12*$L$7^2*EXP(-2*$L$5*(SQRT(2)*2/SQRT(3)*G228/$L$10-1))+24*$L$7^2*EXP(-2*$L$5*(SQRT(11)/2*2/SQRT(3)*G228/$L$10-1))+8*$L$7^2*EXP(-2*$L$5*(2*G228/$L$10-1)))</f>
        <v>-0.2809880057268162</v>
      </c>
      <c r="M228">
        <f t="shared" si="21"/>
        <v>-2.0317536320826215</v>
      </c>
      <c r="N228" s="13">
        <f t="shared" si="22"/>
        <v>1.2542753240888971E-5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 t="shared" si="19"/>
        <v>4.6334539162192137</v>
      </c>
      <c r="H229" s="10">
        <f t="shared" si="23"/>
        <v>-2.0124100532368723</v>
      </c>
      <c r="I229">
        <f t="shared" si="20"/>
        <v>-16.099280425894978</v>
      </c>
      <c r="K229">
        <f>$L$9*$L$6*EXP(-$L$4*(G229/$L$10-1))+6*$L$6*EXP(-$L$4*(2/SQRT(3)*G229/$L$10-1))+12*$L$6*EXP(-$L$4*(SQRT(2)*2/SQRT(3)*G229/$L$10-1))+24*$L$6*EXP(-$L$4*(SQRT(11)/2*2/SQRT(3)*G229/$L$10-1))+8*$L$6*EXP(-$L$4*(2*G229/$L$10-1))-SQRT($L$9*$L$7^2*EXP(-2*$L$5*(G229/$L$10-1))+6*$L$7^2*EXP(-2*$L$5*(2/SQRT(3)*G229/$L$10-1))+12*$L$7^2*EXP(-2*$L$5*(SQRT(2)*2/SQRT(3)*G229/$L$10-1))+24*$L$7^2*EXP(-2*$L$5*(SQRT(11)/2*2/SQRT(3)*G229/$L$10-1))+8*$L$7^2*EXP(-2*$L$5*(2*G229/$L$10-1)))</f>
        <v>-0.2765508986732727</v>
      </c>
      <c r="M229">
        <f t="shared" si="21"/>
        <v>-2.0089635653228619</v>
      </c>
      <c r="N229" s="13">
        <f t="shared" si="22"/>
        <v>1.187827894141952E-5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 t="shared" si="19"/>
        <v>4.6470210140286836</v>
      </c>
      <c r="H230" s="10">
        <f t="shared" si="23"/>
        <v>-1.989762926403611</v>
      </c>
      <c r="I230">
        <f t="shared" si="20"/>
        <v>-15.918103411228888</v>
      </c>
      <c r="K230">
        <f>$L$9*$L$6*EXP(-$L$4*(G230/$L$10-1))+6*$L$6*EXP(-$L$4*(2/SQRT(3)*G230/$L$10-1))+12*$L$6*EXP(-$L$4*(SQRT(2)*2/SQRT(3)*G230/$L$10-1))+24*$L$6*EXP(-$L$4*(SQRT(11)/2*2/SQRT(3)*G230/$L$10-1))+8*$L$6*EXP(-$L$4*(2*G230/$L$10-1))-SQRT($L$9*$L$7^2*EXP(-2*$L$5*(G230/$L$10-1))+6*$L$7^2*EXP(-2*$L$5*(2/SQRT(3)*G230/$L$10-1))+12*$L$7^2*EXP(-2*$L$5*(SQRT(2)*2/SQRT(3)*G230/$L$10-1))+24*$L$7^2*EXP(-2*$L$5*(SQRT(11)/2*2/SQRT(3)*G230/$L$10-1))+8*$L$7^2*EXP(-2*$L$5*(2*G230/$L$10-1)))</f>
        <v>-0.27218424576552364</v>
      </c>
      <c r="M230">
        <f t="shared" si="21"/>
        <v>-1.9864192770634288</v>
      </c>
      <c r="N230" s="13">
        <f t="shared" si="22"/>
        <v>1.1179990910100622E-5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 t="shared" si="19"/>
        <v>4.6605881118381527</v>
      </c>
      <c r="H231" s="10">
        <f t="shared" si="23"/>
        <v>-1.9673515989658061</v>
      </c>
      <c r="I231">
        <f t="shared" si="20"/>
        <v>-15.738812791726449</v>
      </c>
      <c r="K231">
        <f>$L$9*$L$6*EXP(-$L$4*(G231/$L$10-1))+6*$L$6*EXP(-$L$4*(2/SQRT(3)*G231/$L$10-1))+12*$L$6*EXP(-$L$4*(SQRT(2)*2/SQRT(3)*G231/$L$10-1))+24*$L$6*EXP(-$L$4*(SQRT(11)/2*2/SQRT(3)*G231/$L$10-1))+8*$L$6*EXP(-$L$4*(2*G231/$L$10-1))-SQRT($L$9*$L$7^2*EXP(-2*$L$5*(G231/$L$10-1))+6*$L$7^2*EXP(-2*$L$5*(2/SQRT(3)*G231/$L$10-1))+12*$L$7^2*EXP(-2*$L$5*(SQRT(2)*2/SQRT(3)*G231/$L$10-1))+24*$L$7^2*EXP(-2*$L$5*(SQRT(11)/2*2/SQRT(3)*G231/$L$10-1))+8*$L$7^2*EXP(-2*$L$5*(2*G231/$L$10-1)))</f>
        <v>-0.2678869217033657</v>
      </c>
      <c r="M231">
        <f t="shared" si="21"/>
        <v>-1.9641184595421057</v>
      </c>
      <c r="N231" s="13">
        <f t="shared" si="22"/>
        <v>1.045319053308578E-5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 t="shared" si="19"/>
        <v>4.6741552096476227</v>
      </c>
      <c r="H232" s="10">
        <f t="shared" si="23"/>
        <v>-1.9451738576227691</v>
      </c>
      <c r="I232">
        <f t="shared" si="20"/>
        <v>-15.561390860982153</v>
      </c>
      <c r="K232">
        <f>$L$9*$L$6*EXP(-$L$4*(G232/$L$10-1))+6*$L$6*EXP(-$L$4*(2/SQRT(3)*G232/$L$10-1))+12*$L$6*EXP(-$L$4*(SQRT(2)*2/SQRT(3)*G232/$L$10-1))+24*$L$6*EXP(-$L$4*(SQRT(11)/2*2/SQRT(3)*G232/$L$10-1))+8*$L$6*EXP(-$L$4*(2*G232/$L$10-1))-SQRT($L$9*$L$7^2*EXP(-2*$L$5*(G232/$L$10-1))+6*$L$7^2*EXP(-2*$L$5*(2/SQRT(3)*G232/$L$10-1))+12*$L$7^2*EXP(-2*$L$5*(SQRT(2)*2/SQRT(3)*G232/$L$10-1))+24*$L$7^2*EXP(-2*$L$5*(SQRT(11)/2*2/SQRT(3)*G232/$L$10-1))+8*$L$7^2*EXP(-2*$L$5*(2*G232/$L$10-1)))</f>
        <v>-0.26365781919262743</v>
      </c>
      <c r="M232">
        <f t="shared" si="21"/>
        <v>-1.9420588148645246</v>
      </c>
      <c r="N232" s="13">
        <f t="shared" si="22"/>
        <v>9.7034913856913753E-6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 t="shared" si="19"/>
        <v>4.6877223074570926</v>
      </c>
      <c r="H233" s="10">
        <f t="shared" si="23"/>
        <v>-1.9232275035917359</v>
      </c>
      <c r="I233">
        <f t="shared" si="20"/>
        <v>-15.385820028733887</v>
      </c>
      <c r="K233">
        <f>$L$9*$L$6*EXP(-$L$4*(G233/$L$10-1))+6*$L$6*EXP(-$L$4*(2/SQRT(3)*G233/$L$10-1))+12*$L$6*EXP(-$L$4*(SQRT(2)*2/SQRT(3)*G233/$L$10-1))+24*$L$6*EXP(-$L$4*(SQRT(11)/2*2/SQRT(3)*G233/$L$10-1))+8*$L$6*EXP(-$L$4*(2*G233/$L$10-1))-SQRT($L$9*$L$7^2*EXP(-2*$L$5*(G233/$L$10-1))+6*$L$7^2*EXP(-2*$L$5*(2/SQRT(3)*G233/$L$10-1))+12*$L$7^2*EXP(-2*$L$5*(SQRT(2)*2/SQRT(3)*G233/$L$10-1))+24*$L$7^2*EXP(-2*$L$5*(SQRT(11)/2*2/SQRT(3)*G233/$L$10-1))+8*$L$7^2*EXP(-2*$L$5*(2*G233/$L$10-1)))</f>
        <v>-0.25949584866368025</v>
      </c>
      <c r="M233">
        <f t="shared" si="21"/>
        <v>-1.9202380554229441</v>
      </c>
      <c r="N233" s="13">
        <f t="shared" si="22"/>
        <v>8.936800353892431E-6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 t="shared" si="19"/>
        <v>4.7012894052665635</v>
      </c>
      <c r="H234" s="10">
        <f t="shared" si="23"/>
        <v>-1.9015103528236352</v>
      </c>
      <c r="I234">
        <f t="shared" si="20"/>
        <v>-15.212082822589082</v>
      </c>
      <c r="K234">
        <f>$L$9*$L$6*EXP(-$L$4*(G234/$L$10-1))+6*$L$6*EXP(-$L$4*(2/SQRT(3)*G234/$L$10-1))+12*$L$6*EXP(-$L$4*(SQRT(2)*2/SQRT(3)*G234/$L$10-1))+24*$L$6*EXP(-$L$4*(SQRT(11)/2*2/SQRT(3)*G234/$L$10-1))+8*$L$6*EXP(-$L$4*(2*G234/$L$10-1))-SQRT($L$9*$L$7^2*EXP(-2*$L$5*(G234/$L$10-1))+6*$L$7^2*EXP(-2*$L$5*(2/SQRT(3)*G234/$L$10-1))+12*$L$7^2*EXP(-2*$L$5*(SQRT(2)*2/SQRT(3)*G234/$L$10-1))+24*$L$7^2*EXP(-2*$L$5*(SQRT(11)/2*2/SQRT(3)*G234/$L$10-1))+8*$L$7^2*EXP(-2*$L$5*(2*G234/$L$10-1)))</f>
        <v>-0.25539993799371363</v>
      </c>
      <c r="M234">
        <f t="shared" si="21"/>
        <v>-1.8986539042932269</v>
      </c>
      <c r="N234" s="13">
        <f t="shared" si="22"/>
        <v>8.1592982068719641E-6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 t="shared" si="19"/>
        <v>4.7148565030760334</v>
      </c>
      <c r="H235" s="10">
        <f t="shared" si="23"/>
        <v>-1.8800202362000922</v>
      </c>
      <c r="I235">
        <f t="shared" si="20"/>
        <v>-15.040161889600737</v>
      </c>
      <c r="K235">
        <f>$L$9*$L$6*EXP(-$L$4*(G235/$L$10-1))+6*$L$6*EXP(-$L$4*(2/SQRT(3)*G235/$L$10-1))+12*$L$6*EXP(-$L$4*(SQRT(2)*2/SQRT(3)*G235/$L$10-1))+24*$L$6*EXP(-$L$4*(SQRT(11)/2*2/SQRT(3)*G235/$L$10-1))+8*$L$6*EXP(-$L$4*(2*G235/$L$10-1))-SQRT($L$9*$L$7^2*EXP(-2*$L$5*(G235/$L$10-1))+6*$L$7^2*EXP(-2*$L$5*(2/SQRT(3)*G235/$L$10-1))+12*$L$7^2*EXP(-2*$L$5*(SQRT(2)*2/SQRT(3)*G235/$L$10-1))+24*$L$7^2*EXP(-2*$L$5*(SQRT(11)/2*2/SQRT(3)*G235/$L$10-1))+8*$L$7^2*EXP(-2*$L$5*(2*G235/$L$10-1)))</f>
        <v>-0.25136903223277929</v>
      </c>
      <c r="M235">
        <f t="shared" si="21"/>
        <v>-1.8773040956108258</v>
      </c>
      <c r="N235" s="13">
        <f t="shared" si="22"/>
        <v>7.3774197006603805E-6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 t="shared" si="19"/>
        <v>4.7284236008855034</v>
      </c>
      <c r="H236" s="10">
        <f t="shared" si="23"/>
        <v>-1.8587549997125432</v>
      </c>
      <c r="I236">
        <f t="shared" si="20"/>
        <v>-14.870039997700346</v>
      </c>
      <c r="K236">
        <f>$L$9*$L$6*EXP(-$L$4*(G236/$L$10-1))+6*$L$6*EXP(-$L$4*(2/SQRT(3)*G236/$L$10-1))+12*$L$6*EXP(-$L$4*(SQRT(2)*2/SQRT(3)*G236/$L$10-1))+24*$L$6*EXP(-$L$4*(SQRT(11)/2*2/SQRT(3)*G236/$L$10-1))+8*$L$6*EXP(-$L$4*(2*G236/$L$10-1))-SQRT($L$9*$L$7^2*EXP(-2*$L$5*(G236/$L$10-1))+6*$L$7^2*EXP(-2*$L$5*(2/SQRT(3)*G236/$L$10-1))+12*$L$7^2*EXP(-2*$L$5*(SQRT(2)*2/SQRT(3)*G236/$L$10-1))+24*$L$7^2*EXP(-2*$L$5*(SQRT(11)/2*2/SQRT(3)*G236/$L$10-1))+8*$L$7^2*EXP(-2*$L$5*(2*G236/$L$10-1)))</f>
        <v>-0.2474020933335927</v>
      </c>
      <c r="M236">
        <f t="shared" si="21"/>
        <v>-1.8561863749265488</v>
      </c>
      <c r="N236" s="13">
        <f t="shared" si="22"/>
        <v>6.5978332912247775E-6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 t="shared" si="19"/>
        <v>4.7419906986949734</v>
      </c>
      <c r="H237" s="10">
        <f t="shared" si="23"/>
        <v>-1.8377125046242959</v>
      </c>
      <c r="I237">
        <f t="shared" si="20"/>
        <v>-14.701700036994367</v>
      </c>
      <c r="K237">
        <f>$L$9*$L$6*EXP(-$L$4*(G237/$L$10-1))+6*$L$6*EXP(-$L$4*(2/SQRT(3)*G237/$L$10-1))+12*$L$6*EXP(-$L$4*(SQRT(2)*2/SQRT(3)*G237/$L$10-1))+24*$L$6*EXP(-$L$4*(SQRT(11)/2*2/SQRT(3)*G237/$L$10-1))+8*$L$6*EXP(-$L$4*(2*G237/$L$10-1))-SQRT($L$9*$L$7^2*EXP(-2*$L$5*(G237/$L$10-1))+6*$L$7^2*EXP(-2*$L$5*(2/SQRT(3)*G237/$L$10-1))+12*$L$7^2*EXP(-2*$L$5*(SQRT(2)*2/SQRT(3)*G237/$L$10-1))+24*$L$7^2*EXP(-2*$L$5*(SQRT(11)/2*2/SQRT(3)*G237/$L$10-1))+8*$L$7^2*EXP(-2*$L$5*(2*G237/$L$10-1)))</f>
        <v>-0.24349809988508272</v>
      </c>
      <c r="M237">
        <f t="shared" si="21"/>
        <v>-1.835298499542839</v>
      </c>
      <c r="N237" s="13">
        <f t="shared" si="22"/>
        <v>5.8274205332999718E-6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 t="shared" si="19"/>
        <v>4.7555577965044433</v>
      </c>
      <c r="H238" s="10">
        <f t="shared" si="23"/>
        <v>-1.8168906276163292</v>
      </c>
      <c r="I238">
        <f t="shared" si="20"/>
        <v>-14.535125020930634</v>
      </c>
      <c r="K238">
        <f>$L$9*$L$6*EXP(-$L$4*(G238/$L$10-1))+6*$L$6*EXP(-$L$4*(2/SQRT(3)*G238/$L$10-1))+12*$L$6*EXP(-$L$4*(SQRT(2)*2/SQRT(3)*G238/$L$10-1))+24*$L$6*EXP(-$L$4*(SQRT(11)/2*2/SQRT(3)*G238/$L$10-1))+8*$L$6*EXP(-$L$4*(2*G238/$L$10-1))-SQRT($L$9*$L$7^2*EXP(-2*$L$5*(G238/$L$10-1))+6*$L$7^2*EXP(-2*$L$5*(2/SQRT(3)*G238/$L$10-1))+12*$L$7^2*EXP(-2*$L$5*(SQRT(2)*2/SQRT(3)*G238/$L$10-1))+24*$L$7^2*EXP(-2*$L$5*(SQRT(11)/2*2/SQRT(3)*G238/$L$10-1))+8*$L$7^2*EXP(-2*$L$5*(2*G238/$L$10-1)))</f>
        <v>-0.23965604684967629</v>
      </c>
      <c r="M238">
        <f t="shared" si="21"/>
        <v>-1.8146382388313</v>
      </c>
      <c r="N238" s="13">
        <f t="shared" si="22"/>
        <v>5.0732552389253266E-6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 t="shared" si="19"/>
        <v>4.7691248943139133</v>
      </c>
      <c r="H239" s="10">
        <f t="shared" si="23"/>
        <v>-1.7962872609176095</v>
      </c>
      <c r="I239">
        <f t="shared" si="20"/>
        <v>-14.370298087340876</v>
      </c>
      <c r="K239">
        <f>$L$9*$L$6*EXP(-$L$4*(G239/$L$10-1))+6*$L$6*EXP(-$L$4*(2/SQRT(3)*G239/$L$10-1))+12*$L$6*EXP(-$L$4*(SQRT(2)*2/SQRT(3)*G239/$L$10-1))+24*$L$6*EXP(-$L$4*(SQRT(11)/2*2/SQRT(3)*G239/$L$10-1))+8*$L$6*EXP(-$L$4*(2*G239/$L$10-1))-SQRT($L$9*$L$7^2*EXP(-2*$L$5*(G239/$L$10-1))+6*$L$7^2*EXP(-2*$L$5*(2/SQRT(3)*G239/$L$10-1))+12*$L$7^2*EXP(-2*$L$5*(SQRT(2)*2/SQRT(3)*G239/$L$10-1))+24*$L$7^2*EXP(-2*$L$5*(SQRT(11)/2*2/SQRT(3)*G239/$L$10-1))+8*$L$7^2*EXP(-2*$L$5*(2*G239/$L$10-1)))</f>
        <v>-0.23587494530429831</v>
      </c>
      <c r="M239">
        <f t="shared" si="21"/>
        <v>-1.794203374532148</v>
      </c>
      <c r="N239" s="13">
        <f t="shared" si="22"/>
        <v>4.3425824675119236E-6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 t="shared" si="19"/>
        <v>4.7826919921233841</v>
      </c>
      <c r="H240" s="10">
        <f t="shared" si="23"/>
        <v>-1.775900312420664</v>
      </c>
      <c r="I240">
        <f t="shared" si="20"/>
        <v>-14.207202499365312</v>
      </c>
      <c r="K240">
        <f>$L$9*$L$6*EXP(-$L$4*(G240/$L$10-1))+6*$L$6*EXP(-$L$4*(2/SQRT(3)*G240/$L$10-1))+12*$L$6*EXP(-$L$4*(SQRT(2)*2/SQRT(3)*G240/$L$10-1))+24*$L$6*EXP(-$L$4*(SQRT(11)/2*2/SQRT(3)*G240/$L$10-1))+8*$L$6*EXP(-$L$4*(2*G240/$L$10-1))-SQRT($L$9*$L$7^2*EXP(-2*$L$5*(G240/$L$10-1))+6*$L$7^2*EXP(-2*$L$5*(2/SQRT(3)*G240/$L$10-1))+12*$L$7^2*EXP(-2*$L$5*(SQRT(2)*2/SQRT(3)*G240/$L$10-1))+24*$L$7^2*EXP(-2*$L$5*(SQRT(11)/2*2/SQRT(3)*G240/$L$10-1))+8*$L$7^2*EXP(-2*$L$5*(2*G240/$L$10-1)))</f>
        <v>-0.23215382218507094</v>
      </c>
      <c r="M240">
        <f t="shared" si="21"/>
        <v>-1.7739917010362629</v>
      </c>
      <c r="N240" s="13">
        <f t="shared" si="22"/>
        <v>3.642797416665585E-6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 t="shared" si="19"/>
        <v>4.7962590899328541</v>
      </c>
      <c r="H241" s="10">
        <f t="shared" si="23"/>
        <v>-1.755727705783116</v>
      </c>
      <c r="I241">
        <f t="shared" si="20"/>
        <v>-14.045821646264928</v>
      </c>
      <c r="K241">
        <f>$L$9*$L$6*EXP(-$L$4*(G241/$L$10-1))+6*$L$6*EXP(-$L$4*(2/SQRT(3)*G241/$L$10-1))+12*$L$6*EXP(-$L$4*(SQRT(2)*2/SQRT(3)*G241/$L$10-1))+24*$L$6*EXP(-$L$4*(SQRT(11)/2*2/SQRT(3)*G241/$L$10-1))+8*$L$6*EXP(-$L$4*(2*G241/$L$10-1))-SQRT($L$9*$L$7^2*EXP(-2*$L$5*(G241/$L$10-1))+6*$L$7^2*EXP(-2*$L$5*(2/SQRT(3)*G241/$L$10-1))+12*$L$7^2*EXP(-2*$L$5*(SQRT(2)*2/SQRT(3)*G241/$L$10-1))+24*$L$7^2*EXP(-2*$L$5*(SQRT(11)/2*2/SQRT(3)*G241/$L$10-1))+8*$L$7^2*EXP(-2*$L$5*(2*G241/$L$10-1)))</f>
        <v>-0.22849172003568688</v>
      </c>
      <c r="M241">
        <f t="shared" si="21"/>
        <v>-1.7540010256505005</v>
      </c>
      <c r="N241" s="13">
        <f t="shared" si="22"/>
        <v>2.9814242803689239E-6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 t="shared" si="19"/>
        <v>4.8098261877423241</v>
      </c>
      <c r="H242" s="10">
        <f t="shared" si="23"/>
        <v>-1.7357673805158798</v>
      </c>
      <c r="I242">
        <f t="shared" si="20"/>
        <v>-13.886139044127038</v>
      </c>
      <c r="K242">
        <f>$L$9*$L$6*EXP(-$L$4*(G242/$L$10-1))+6*$L$6*EXP(-$L$4*(2/SQRT(3)*G242/$L$10-1))+12*$L$6*EXP(-$L$4*(SQRT(2)*2/SQRT(3)*G242/$L$10-1))+24*$L$6*EXP(-$L$4*(SQRT(11)/2*2/SQRT(3)*G242/$L$10-1))+8*$L$6*EXP(-$L$4*(2*G242/$L$10-1))-SQRT($L$9*$L$7^2*EXP(-2*$L$5*(G242/$L$10-1))+6*$L$7^2*EXP(-2*$L$5*(2/SQRT(3)*G242/$L$10-1))+12*$L$7^2*EXP(-2*$L$5*(SQRT(2)*2/SQRT(3)*G242/$L$10-1))+24*$L$7^2*EXP(-2*$L$5*(SQRT(11)/2*2/SQRT(3)*G242/$L$10-1))+8*$L$7^2*EXP(-2*$L$5*(2*G242/$L$10-1)))</f>
        <v>-0.22488769675943296</v>
      </c>
      <c r="M242">
        <f t="shared" si="21"/>
        <v>-1.7342291688468596</v>
      </c>
      <c r="N242" s="13">
        <f t="shared" si="22"/>
        <v>2.3660951387096896E-6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 t="shared" si="19"/>
        <v>4.823393285551794</v>
      </c>
      <c r="H243" s="10">
        <f t="shared" si="23"/>
        <v>-1.7160172920586447</v>
      </c>
      <c r="I243">
        <f t="shared" si="20"/>
        <v>-13.728138336469158</v>
      </c>
      <c r="K243">
        <f>$L$9*$L$6*EXP(-$L$4*(G243/$L$10-1))+6*$L$6*EXP(-$L$4*(2/SQRT(3)*G243/$L$10-1))+12*$L$6*EXP(-$L$4*(SQRT(2)*2/SQRT(3)*G243/$L$10-1))+24*$L$6*EXP(-$L$4*(SQRT(11)/2*2/SQRT(3)*G243/$L$10-1))+8*$L$6*EXP(-$L$4*(2*G243/$L$10-1))-SQRT($L$9*$L$7^2*EXP(-2*$L$5*(G243/$L$10-1))+6*$L$7^2*EXP(-2*$L$5*(2/SQRT(3)*G243/$L$10-1))+12*$L$7^2*EXP(-2*$L$5*(SQRT(2)*2/SQRT(3)*G243/$L$10-1))+24*$L$7^2*EXP(-2*$L$5*(SQRT(11)/2*2/SQRT(3)*G243/$L$10-1))+8*$L$7^2*EXP(-2*$L$5*(2*G243/$L$10-1)))</f>
        <v>-0.22134082537483968</v>
      </c>
      <c r="M243">
        <f t="shared" si="21"/>
        <v>-1.7146739644961471</v>
      </c>
      <c r="N243" s="13">
        <f t="shared" si="22"/>
        <v>1.8045289401659177E-6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 t="shared" si="19"/>
        <v>4.836960383361264</v>
      </c>
      <c r="H244" s="10">
        <f t="shared" si="23"/>
        <v>-1.6964754118433136</v>
      </c>
      <c r="I244">
        <f t="shared" si="20"/>
        <v>-13.571803294746509</v>
      </c>
      <c r="K244">
        <f>$L$9*$L$6*EXP(-$L$4*(G244/$L$10-1))+6*$L$6*EXP(-$L$4*(2/SQRT(3)*G244/$L$10-1))+12*$L$6*EXP(-$L$4*(SQRT(2)*2/SQRT(3)*G244/$L$10-1))+24*$L$6*EXP(-$L$4*(SQRT(11)/2*2/SQRT(3)*G244/$L$10-1))+8*$L$6*EXP(-$L$4*(2*G244/$L$10-1))-SQRT($L$9*$L$7^2*EXP(-2*$L$5*(G244/$L$10-1))+6*$L$7^2*EXP(-2*$L$5*(2/SQRT(3)*G244/$L$10-1))+12*$L$7^2*EXP(-2*$L$5*(SQRT(2)*2/SQRT(3)*G244/$L$10-1))+24*$L$7^2*EXP(-2*$L$5*(SQRT(11)/2*2/SQRT(3)*G244/$L$10-1))+8*$L$7^2*EXP(-2*$L$5*(2*G244/$L$10-1)))</f>
        <v>-0.21785019377492551</v>
      </c>
      <c r="M244">
        <f t="shared" si="21"/>
        <v>-1.6953332600866924</v>
      </c>
      <c r="N244" s="13">
        <f t="shared" si="22"/>
        <v>1.3045106351529975E-6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 t="shared" si="19"/>
        <v>4.8505274811707348</v>
      </c>
      <c r="H245" s="10">
        <f t="shared" si="23"/>
        <v>-1.6771397273459678</v>
      </c>
      <c r="I245">
        <f t="shared" si="20"/>
        <v>-13.417117818767743</v>
      </c>
      <c r="K245">
        <f>$L$9*$L$6*EXP(-$L$4*(G245/$L$10-1))+6*$L$6*EXP(-$L$4*(2/SQRT(3)*G245/$L$10-1))+12*$L$6*EXP(-$L$4*(SQRT(2)*2/SQRT(3)*G245/$L$10-1))+24*$L$6*EXP(-$L$4*(SQRT(11)/2*2/SQRT(3)*G245/$L$10-1))+8*$L$6*EXP(-$L$4*(2*G245/$L$10-1))-SQRT($L$9*$L$7^2*EXP(-2*$L$5*(G245/$L$10-1))+6*$L$7^2*EXP(-2*$L$5*(2/SQRT(3)*G245/$L$10-1))+12*$L$7^2*EXP(-2*$L$5*(SQRT(2)*2/SQRT(3)*G245/$L$10-1))+24*$L$7^2*EXP(-2*$L$5*(SQRT(11)/2*2/SQRT(3)*G245/$L$10-1))+8*$L$7^2*EXP(-2*$L$5*(2*G245/$L$10-1)))</f>
        <v>-0.2144149044900075</v>
      </c>
      <c r="M245">
        <f t="shared" si="21"/>
        <v>-1.6762049169286921</v>
      </c>
      <c r="N245" s="13">
        <f t="shared" si="22"/>
        <v>8.7387051624720974E-7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 t="shared" si="19"/>
        <v>4.8640945789802039</v>
      </c>
      <c r="H246" s="10">
        <f t="shared" si="23"/>
        <v>-1.6580082421279625</v>
      </c>
      <c r="I246">
        <f t="shared" si="20"/>
        <v>-13.2640659370237</v>
      </c>
      <c r="K246">
        <f>$L$9*$L$6*EXP(-$L$4*(G246/$L$10-1))+6*$L$6*EXP(-$L$4*(2/SQRT(3)*G246/$L$10-1))+12*$L$6*EXP(-$L$4*(SQRT(2)*2/SQRT(3)*G246/$L$10-1))+24*$L$6*EXP(-$L$4*(SQRT(11)/2*2/SQRT(3)*G246/$L$10-1))+8*$L$6*EXP(-$L$4*(2*G246/$L$10-1))-SQRT($L$9*$L$7^2*EXP(-2*$L$5*(G246/$L$10-1))+6*$L$7^2*EXP(-2*$L$5*(2/SQRT(3)*G246/$L$10-1))+12*$L$7^2*EXP(-2*$L$5*(SQRT(2)*2/SQRT(3)*G246/$L$10-1))+24*$L$7^2*EXP(-2*$L$5*(SQRT(11)/2*2/SQRT(3)*G246/$L$10-1))+8*$L$7^2*EXP(-2*$L$5*(2*G246/$L$10-1)))</f>
        <v>-0.2110340744540482</v>
      </c>
      <c r="M246">
        <f t="shared" si="21"/>
        <v>-1.6572868103447302</v>
      </c>
      <c r="N246" s="13">
        <f t="shared" si="22"/>
        <v>5.2046381785766625E-7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 t="shared" si="19"/>
        <v>4.8776616767896739</v>
      </c>
      <c r="H247" s="10">
        <f t="shared" si="23"/>
        <v>-1.6390789758666942</v>
      </c>
      <c r="I247">
        <f t="shared" si="20"/>
        <v>-13.112631806933553</v>
      </c>
      <c r="K247">
        <f>$L$9*$L$6*EXP(-$L$4*(G247/$L$10-1))+6*$L$6*EXP(-$L$4*(2/SQRT(3)*G247/$L$10-1))+12*$L$6*EXP(-$L$4*(SQRT(2)*2/SQRT(3)*G247/$L$10-1))+24*$L$6*EXP(-$L$4*(SQRT(11)/2*2/SQRT(3)*G247/$L$10-1))+8*$L$6*EXP(-$L$4*(2*G247/$L$10-1))-SQRT($L$9*$L$7^2*EXP(-2*$L$5*(G247/$L$10-1))+6*$L$7^2*EXP(-2*$L$5*(2/SQRT(3)*G247/$L$10-1))+12*$L$7^2*EXP(-2*$L$5*(SQRT(2)*2/SQRT(3)*G247/$L$10-1))+24*$L$7^2*EXP(-2*$L$5*(SQRT(11)/2*2/SQRT(3)*G247/$L$10-1))+8*$L$7^2*EXP(-2*$L$5*(2*G247/$L$10-1)))</f>
        <v>-0.20770683477450047</v>
      </c>
      <c r="M247">
        <f t="shared" si="21"/>
        <v>-1.6385768298469745</v>
      </c>
      <c r="N247" s="13">
        <f t="shared" si="22"/>
        <v>2.5215062512028856E-7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 t="shared" si="19"/>
        <v>4.8912287745991438</v>
      </c>
      <c r="H248" s="10">
        <f t="shared" si="23"/>
        <v>-1.620349964376582</v>
      </c>
      <c r="I248">
        <f t="shared" si="20"/>
        <v>-12.962799715012656</v>
      </c>
      <c r="K248">
        <f>$L$9*$L$6*EXP(-$L$4*(G248/$L$10-1))+6*$L$6*EXP(-$L$4*(2/SQRT(3)*G248/$L$10-1))+12*$L$6*EXP(-$L$4*(SQRT(2)*2/SQRT(3)*G248/$L$10-1))+24*$L$6*EXP(-$L$4*(SQRT(11)/2*2/SQRT(3)*G248/$L$10-1))+8*$L$6*EXP(-$L$4*(2*G248/$L$10-1))-SQRT($L$9*$L$7^2*EXP(-2*$L$5*(G248/$L$10-1))+6*$L$7^2*EXP(-2*$L$5*(2/SQRT(3)*G248/$L$10-1))+12*$L$7^2*EXP(-2*$L$5*(SQRT(2)*2/SQRT(3)*G248/$L$10-1))+24*$L$7^2*EXP(-2*$L$5*(SQRT(11)/2*2/SQRT(3)*G248/$L$10-1))+8*$L$7^2*EXP(-2*$L$5*(2*G248/$L$10-1)))</f>
        <v>-0.20443233050562493</v>
      </c>
      <c r="M248">
        <f t="shared" si="21"/>
        <v>-1.6200728793016037</v>
      </c>
      <c r="N248" s="13">
        <f t="shared" si="22"/>
        <v>7.6776138775705795E-8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 t="shared" si="19"/>
        <v>4.9047958724086147</v>
      </c>
      <c r="H249" s="10">
        <f t="shared" si="23"/>
        <v>-1.6018192596207799</v>
      </c>
      <c r="I249">
        <f t="shared" si="20"/>
        <v>-12.814554076966239</v>
      </c>
      <c r="K249">
        <f>$L$9*$L$6*EXP(-$L$4*(G249/$L$10-1))+6*$L$6*EXP(-$L$4*(2/SQRT(3)*G249/$L$10-1))+12*$L$6*EXP(-$L$4*(SQRT(2)*2/SQRT(3)*G249/$L$10-1))+24*$L$6*EXP(-$L$4*(SQRT(11)/2*2/SQRT(3)*G249/$L$10-1))+8*$L$6*EXP(-$L$4*(2*G249/$L$10-1))-SQRT($L$9*$L$7^2*EXP(-2*$L$5*(G249/$L$10-1))+6*$L$7^2*EXP(-2*$L$5*(2/SQRT(3)*G249/$L$10-1))+12*$L$7^2*EXP(-2*$L$5*(SQRT(2)*2/SQRT(3)*G249/$L$10-1))+24*$L$7^2*EXP(-2*$L$5*(SQRT(11)/2*2/SQRT(3)*G249/$L$10-1))+8*$L$7^2*EXP(-2*$L$5*(2*G249/$L$10-1)))</f>
        <v>-0.20120972042523724</v>
      </c>
      <c r="M249">
        <f t="shared" si="21"/>
        <v>-1.6017728770809079</v>
      </c>
      <c r="N249" s="13">
        <f t="shared" si="22"/>
        <v>2.1513400049769205E-9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 t="shared" si="19"/>
        <v>4.9183629702180847</v>
      </c>
      <c r="H250" s="10">
        <f t="shared" si="23"/>
        <v>-1.5834849297140978</v>
      </c>
      <c r="I250">
        <f t="shared" si="20"/>
        <v>-12.667879437712783</v>
      </c>
      <c r="K250">
        <f>$L$9*$L$6*EXP(-$L$4*(G250/$L$10-1))+6*$L$6*EXP(-$L$4*(2/SQRT(3)*G250/$L$10-1))+12*$L$6*EXP(-$L$4*(SQRT(2)*2/SQRT(3)*G250/$L$10-1))+24*$L$6*EXP(-$L$4*(SQRT(11)/2*2/SQRT(3)*G250/$L$10-1))+8*$L$6*EXP(-$L$4*(2*G250/$L$10-1))-SQRT($L$9*$L$7^2*EXP(-2*$L$5*(G250/$L$10-1))+6*$L$7^2*EXP(-2*$L$5*(2/SQRT(3)*G250/$L$10-1))+12*$L$7^2*EXP(-2*$L$5*(SQRT(2)*2/SQRT(3)*G250/$L$10-1))+24*$L$7^2*EXP(-2*$L$5*(SQRT(11)/2*2/SQRT(3)*G250/$L$10-1))+8*$L$7^2*EXP(-2*$L$5*(2*G250/$L$10-1)))</f>
        <v>-0.19803817681485245</v>
      </c>
      <c r="M250">
        <f t="shared" si="21"/>
        <v>-1.5836747562035685</v>
      </c>
      <c r="N250" s="13">
        <f t="shared" si="22"/>
        <v>3.6034096104745002E-8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 t="shared" si="19"/>
        <v>4.9319300680275546</v>
      </c>
      <c r="H251" s="10">
        <f t="shared" si="23"/>
        <v>-1.5653450589176179</v>
      </c>
      <c r="I251">
        <f t="shared" si="20"/>
        <v>-12.522760471340943</v>
      </c>
      <c r="K251">
        <f>$L$9*$L$6*EXP(-$L$4*(G251/$L$10-1))+6*$L$6*EXP(-$L$4*(2/SQRT(3)*G251/$L$10-1))+12*$L$6*EXP(-$L$4*(SQRT(2)*2/SQRT(3)*G251/$L$10-1))+24*$L$6*EXP(-$L$4*(SQRT(11)/2*2/SQRT(3)*G251/$L$10-1))+8*$L$6*EXP(-$L$4*(2*G251/$L$10-1))-SQRT($L$9*$L$7^2*EXP(-2*$L$5*(G251/$L$10-1))+6*$L$7^2*EXP(-2*$L$5*(2/SQRT(3)*G251/$L$10-1))+12*$L$7^2*EXP(-2*$L$5*(SQRT(2)*2/SQRT(3)*G251/$L$10-1))+24*$L$7^2*EXP(-2*$L$5*(SQRT(11)/2*2/SQRT(3)*G251/$L$10-1))+8*$L$7^2*EXP(-2*$L$5*(2*G251/$L$10-1)))</f>
        <v>-0.19491688524318973</v>
      </c>
      <c r="M251">
        <f t="shared" si="21"/>
        <v>-1.5657764644635541</v>
      </c>
      <c r="N251" s="13">
        <f t="shared" si="22"/>
        <v>1.8611074506454224E-7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 t="shared" si="19"/>
        <v>4.9454971658370246</v>
      </c>
      <c r="H252" s="10">
        <f t="shared" si="23"/>
        <v>-1.5473977476254448</v>
      </c>
      <c r="I252">
        <f t="shared" si="20"/>
        <v>-12.379181981003558</v>
      </c>
      <c r="K252">
        <f>$L$9*$L$6*EXP(-$L$4*(G252/$L$10-1))+6*$L$6*EXP(-$L$4*(2/SQRT(3)*G252/$L$10-1))+12*$L$6*EXP(-$L$4*(SQRT(2)*2/SQRT(3)*G252/$L$10-1))+24*$L$6*EXP(-$L$4*(SQRT(11)/2*2/SQRT(3)*G252/$L$10-1))+8*$L$6*EXP(-$L$4*(2*G252/$L$10-1))-SQRT($L$9*$L$7^2*EXP(-2*$L$5*(G252/$L$10-1))+6*$L$7^2*EXP(-2*$L$5*(2/SQRT(3)*G252/$L$10-1))+12*$L$7^2*EXP(-2*$L$5*(SQRT(2)*2/SQRT(3)*G252/$L$10-1))+24*$L$7^2*EXP(-2*$L$5*(SQRT(11)/2*2/SQRT(3)*G252/$L$10-1))+8*$L$7^2*EXP(-2*$L$5*(2*G252/$L$10-1)))</f>
        <v>-0.19184504435299918</v>
      </c>
      <c r="M252">
        <f t="shared" si="21"/>
        <v>-1.5480759645480957</v>
      </c>
      <c r="N252" s="13">
        <f t="shared" si="22"/>
        <v>4.5997819417006958E-7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 t="shared" si="19"/>
        <v>4.9590642636464954</v>
      </c>
      <c r="H253" s="10">
        <f t="shared" si="23"/>
        <v>-1.5296411123440372</v>
      </c>
      <c r="I253">
        <f t="shared" si="20"/>
        <v>-12.237128898752298</v>
      </c>
      <c r="K253">
        <f>$L$9*$L$6*EXP(-$L$4*(G253/$L$10-1))+6*$L$6*EXP(-$L$4*(2/SQRT(3)*G253/$L$10-1))+12*$L$6*EXP(-$L$4*(SQRT(2)*2/SQRT(3)*G253/$L$10-1))+24*$L$6*EXP(-$L$4*(SQRT(11)/2*2/SQRT(3)*G253/$L$10-1))+8*$L$6*EXP(-$L$4*(2*G253/$L$10-1))-SQRT($L$9*$L$7^2*EXP(-2*$L$5*(G253/$L$10-1))+6*$L$7^2*EXP(-2*$L$5*(2/SQRT(3)*G253/$L$10-1))+12*$L$7^2*EXP(-2*$L$5*(SQRT(2)*2/SQRT(3)*G253/$L$10-1))+24*$L$7^2*EXP(-2*$L$5*(SQRT(11)/2*2/SQRT(3)*G253/$L$10-1))+8*$L$7^2*EXP(-2*$L$5*(2*G253/$L$10-1)))</f>
        <v>-0.18882186565117298</v>
      </c>
      <c r="M253">
        <f t="shared" si="21"/>
        <v>-1.5305712341451412</v>
      </c>
      <c r="N253" s="13">
        <f t="shared" si="22"/>
        <v>8.6512656488888738E-7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 t="shared" si="19"/>
        <v>4.9726313614559645</v>
      </c>
      <c r="H254" s="10">
        <f t="shared" si="23"/>
        <v>-1.5120732856645207</v>
      </c>
      <c r="I254">
        <f t="shared" si="20"/>
        <v>-12.096586285316166</v>
      </c>
      <c r="K254">
        <f>$L$9*$L$6*EXP(-$L$4*(G254/$L$10-1))+6*$L$6*EXP(-$L$4*(2/SQRT(3)*G254/$L$10-1))+12*$L$6*EXP(-$L$4*(SQRT(2)*2/SQRT(3)*G254/$L$10-1))+24*$L$6*EXP(-$L$4*(SQRT(11)/2*2/SQRT(3)*G254/$L$10-1))+8*$L$6*EXP(-$L$4*(2*G254/$L$10-1))-SQRT($L$9*$L$7^2*EXP(-2*$L$5*(G254/$L$10-1))+6*$L$7^2*EXP(-2*$L$5*(2/SQRT(3)*G254/$L$10-1))+12*$L$7^2*EXP(-2*$L$5*(SQRT(2)*2/SQRT(3)*G254/$L$10-1))+24*$L$7^2*EXP(-2*$L$5*(SQRT(11)/2*2/SQRT(3)*G254/$L$10-1))+8*$L$7^2*EXP(-2*$L$5*(2*G254/$L$10-1)))</f>
        <v>-0.18584657330210297</v>
      </c>
      <c r="M254">
        <f t="shared" si="21"/>
        <v>-1.5132602660407402</v>
      </c>
      <c r="N254" s="13">
        <f t="shared" si="22"/>
        <v>1.4089224135300638E-6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 t="shared" si="19"/>
        <v>4.9861984592654354</v>
      </c>
      <c r="H255" s="10">
        <f t="shared" si="23"/>
        <v>-1.4946924162283894</v>
      </c>
      <c r="I255">
        <f t="shared" si="20"/>
        <v>-11.957539329827116</v>
      </c>
      <c r="K255">
        <f>$L$9*$L$6*EXP(-$L$4*(G255/$L$10-1))+6*$L$6*EXP(-$L$4*(2/SQRT(3)*G255/$L$10-1))+12*$L$6*EXP(-$L$4*(SQRT(2)*2/SQRT(3)*G255/$L$10-1))+24*$L$6*EXP(-$L$4*(SQRT(11)/2*2/SQRT(3)*G255/$L$10-1))+8*$L$6*EXP(-$L$4*(2*G255/$L$10-1))-SQRT($L$9*$L$7^2*EXP(-2*$L$5*(G255/$L$10-1))+6*$L$7^2*EXP(-2*$L$5*(2/SQRT(3)*G255/$L$10-1))+12*$L$7^2*EXP(-2*$L$5*(SQRT(2)*2/SQRT(3)*G255/$L$10-1))+24*$L$7^2*EXP(-2*$L$5*(SQRT(11)/2*2/SQRT(3)*G255/$L$10-1))+8*$L$7^2*EXP(-2*$L$5*(2*G255/$L$10-1)))</f>
        <v>-0.18291840392424111</v>
      </c>
      <c r="M255">
        <f t="shared" si="21"/>
        <v>-1.4961410682066973</v>
      </c>
      <c r="N255" s="13">
        <f t="shared" si="22"/>
        <v>2.0985925542553986E-6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 t="shared" si="19"/>
        <v>4.9997655570749053</v>
      </c>
      <c r="H256" s="10">
        <f t="shared" si="23"/>
        <v>-1.4774966686869759</v>
      </c>
      <c r="I256">
        <f t="shared" si="20"/>
        <v>-11.819973349495807</v>
      </c>
      <c r="K256">
        <f>$L$9*$L$6*EXP(-$L$4*(G256/$L$10-1))+6*$L$6*EXP(-$L$4*(2/SQRT(3)*G256/$L$10-1))+12*$L$6*EXP(-$L$4*(SQRT(2)*2/SQRT(3)*G256/$L$10-1))+24*$L$6*EXP(-$L$4*(SQRT(11)/2*2/SQRT(3)*G256/$L$10-1))+8*$L$6*EXP(-$L$4*(2*G256/$L$10-1))-SQRT($L$9*$L$7^2*EXP(-2*$L$5*(G256/$L$10-1))+6*$L$7^2*EXP(-2*$L$5*(2/SQRT(3)*G256/$L$10-1))+12*$L$7^2*EXP(-2*$L$5*(SQRT(2)*2/SQRT(3)*G256/$L$10-1))+24*$L$7^2*EXP(-2*$L$5*(SQRT(11)/2*2/SQRT(3)*G256/$L$10-1))+8*$L$7^2*EXP(-2*$L$5*(2*G256/$L$10-1)))</f>
        <v>-0.18003660638983268</v>
      </c>
      <c r="M256">
        <f t="shared" si="21"/>
        <v>-1.479211663878957</v>
      </c>
      <c r="N256" s="13">
        <f t="shared" si="22"/>
        <v>2.9412085085180812E-6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 t="shared" si="19"/>
        <v>5.0133326548843753</v>
      </c>
      <c r="H257" s="10">
        <f t="shared" si="23"/>
        <v>-1.4604842236550477</v>
      </c>
      <c r="I257">
        <f t="shared" si="20"/>
        <v>-11.683873789240382</v>
      </c>
      <c r="K257">
        <f>$L$9*$L$6*EXP(-$L$4*(G257/$L$10-1))+6*$L$6*EXP(-$L$4*(2/SQRT(3)*G257/$L$10-1))+12*$L$6*EXP(-$L$4*(SQRT(2)*2/SQRT(3)*G257/$L$10-1))+24*$L$6*EXP(-$L$4*(SQRT(11)/2*2/SQRT(3)*G257/$L$10-1))+8*$L$6*EXP(-$L$4*(2*G257/$L$10-1))-SQRT($L$9*$L$7^2*EXP(-2*$L$5*(G257/$L$10-1))+6*$L$7^2*EXP(-2*$L$5*(2/SQRT(3)*G257/$L$10-1))+12*$L$7^2*EXP(-2*$L$5*(SQRT(2)*2/SQRT(3)*G257/$L$10-1))+24*$L$7^2*EXP(-2*$L$5*(SQRT(11)/2*2/SQRT(3)*G257/$L$10-1))+8*$L$7^2*EXP(-2*$L$5*(2*G257/$L$10-1)))</f>
        <v>-0.17720044162777024</v>
      </c>
      <c r="M257">
        <f t="shared" si="21"/>
        <v>-1.4624700916270148</v>
      </c>
      <c r="N257" s="13">
        <f t="shared" si="22"/>
        <v>3.9436716020846924E-6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 t="shared" si="19"/>
        <v>5.0268997526938453</v>
      </c>
      <c r="H258" s="10">
        <f t="shared" si="23"/>
        <v>-1.4436532776588882</v>
      </c>
      <c r="I258">
        <f t="shared" si="20"/>
        <v>-11.549226221271105</v>
      </c>
      <c r="K258">
        <f>$L$9*$L$6*EXP(-$L$4*(G258/$L$10-1))+6*$L$6*EXP(-$L$4*(2/SQRT(3)*G258/$L$10-1))+12*$L$6*EXP(-$L$4*(SQRT(2)*2/SQRT(3)*G258/$L$10-1))+24*$L$6*EXP(-$L$4*(SQRT(11)/2*2/SQRT(3)*G258/$L$10-1))+8*$L$6*EXP(-$L$4*(2*G258/$L$10-1))-SQRT($L$9*$L$7^2*EXP(-2*$L$5*(G258/$L$10-1))+6*$L$7^2*EXP(-2*$L$5*(2/SQRT(3)*G258/$L$10-1))+12*$L$7^2*EXP(-2*$L$5*(SQRT(2)*2/SQRT(3)*G258/$L$10-1))+24*$L$7^2*EXP(-2*$L$5*(SQRT(11)/2*2/SQRT(3)*G258/$L$10-1))+8*$L$7^2*EXP(-2*$L$5*(2*G258/$L$10-1)))</f>
        <v>-0.17440918242953929</v>
      </c>
      <c r="M258">
        <f t="shared" si="21"/>
        <v>-1.4459144054147606</v>
      </c>
      <c r="N258" s="13">
        <f t="shared" si="22"/>
        <v>5.1126987283765288E-6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 t="shared" si="19"/>
        <v>5.0404668505033143</v>
      </c>
      <c r="H259" s="10">
        <f t="shared" si="23"/>
        <v>-1.4270020430791885</v>
      </c>
      <c r="I259">
        <f t="shared" si="20"/>
        <v>-11.416016344633508</v>
      </c>
      <c r="K259">
        <f>$L$9*$L$6*EXP(-$L$4*(G259/$L$10-1))+6*$L$6*EXP(-$L$4*(2/SQRT(3)*G259/$L$10-1))+12*$L$6*EXP(-$L$4*(SQRT(2)*2/SQRT(3)*G259/$L$10-1))+24*$L$6*EXP(-$L$4*(SQRT(11)/2*2/SQRT(3)*G259/$L$10-1))+8*$L$6*EXP(-$L$4*(2*G259/$L$10-1))-SQRT($L$9*$L$7^2*EXP(-2*$L$5*(G259/$L$10-1))+6*$L$7^2*EXP(-2*$L$5*(2/SQRT(3)*G259/$L$10-1))+12*$L$7^2*EXP(-2*$L$5*(SQRT(2)*2/SQRT(3)*G259/$L$10-1))+24*$L$7^2*EXP(-2*$L$5*(SQRT(11)/2*2/SQRT(3)*G259/$L$10-1))+8*$L$7^2*EXP(-2*$L$5*(2*G259/$L$10-1)))</f>
        <v>-0.17166211325820882</v>
      </c>
      <c r="M259">
        <f t="shared" si="21"/>
        <v>-1.4295426746530928</v>
      </c>
      <c r="N259" s="13">
        <f t="shared" si="22"/>
        <v>6.4548087943193026E-6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 t="shared" si="19"/>
        <v>5.0540339483127861</v>
      </c>
      <c r="H260" s="10">
        <f t="shared" si="23"/>
        <v>-1.4105287480890718</v>
      </c>
      <c r="I260">
        <f t="shared" si="20"/>
        <v>-11.284229984712574</v>
      </c>
      <c r="K260">
        <f>$L$9*$L$6*EXP(-$L$4*(G260/$L$10-1))+6*$L$6*EXP(-$L$4*(2/SQRT(3)*G260/$L$10-1))+12*$L$6*EXP(-$L$4*(SQRT(2)*2/SQRT(3)*G260/$L$10-1))+24*$L$6*EXP(-$L$4*(SQRT(11)/2*2/SQRT(3)*G260/$L$10-1))+8*$L$6*EXP(-$L$4*(2*G260/$L$10-1))-SQRT($L$9*$L$7^2*EXP(-2*$L$5*(G260/$L$10-1))+6*$L$7^2*EXP(-2*$L$5*(2/SQRT(3)*G260/$L$10-1))+12*$L$7^2*EXP(-2*$L$5*(SQRT(2)*2/SQRT(3)*G260/$L$10-1))+24*$L$7^2*EXP(-2*$L$5*(SQRT(11)/2*2/SQRT(3)*G260/$L$10-1))+8*$L$7^2*EXP(-2*$L$5*(2*G260/$L$10-1)))</f>
        <v>-0.16895853006042844</v>
      </c>
      <c r="M260">
        <f t="shared" si="21"/>
        <v>-1.4133529842446135</v>
      </c>
      <c r="N260" s="13">
        <f t="shared" si="22"/>
        <v>7.9763098622691097E-6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 t="shared" si="19"/>
        <v>5.0676010461222543</v>
      </c>
      <c r="H261" s="10">
        <f t="shared" si="23"/>
        <v>-1.39423163658756</v>
      </c>
      <c r="I261">
        <f t="shared" si="20"/>
        <v>-11.15385309270048</v>
      </c>
      <c r="K261">
        <f>$L$9*$L$6*EXP(-$L$4*(G261/$L$10-1))+6*$L$6*EXP(-$L$4*(2/SQRT(3)*G261/$L$10-1))+12*$L$6*EXP(-$L$4*(SQRT(2)*2/SQRT(3)*G261/$L$10-1))+24*$L$6*EXP(-$L$4*(SQRT(11)/2*2/SQRT(3)*G261/$L$10-1))+8*$L$6*EXP(-$L$4*(2*G261/$L$10-1))-SQRT($L$9*$L$7^2*EXP(-2*$L$5*(G261/$L$10-1))+6*$L$7^2*EXP(-2*$L$5*(2/SQRT(3)*G261/$L$10-1))+12*$L$7^2*EXP(-2*$L$5*(SQRT(2)*2/SQRT(3)*G261/$L$10-1))+24*$L$7^2*EXP(-2*$L$5*(SQRT(11)/2*2/SQRT(3)*G261/$L$10-1))+8*$L$7^2*EXP(-2*$L$5*(2*G261/$L$10-1)))</f>
        <v>-0.16629774008139403</v>
      </c>
      <c r="M261">
        <f t="shared" si="21"/>
        <v>-1.3973434346207729</v>
      </c>
      <c r="N261" s="13">
        <f t="shared" si="22"/>
        <v>9.6832869995078675E-6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 t="shared" si="19"/>
        <v>5.0811681439317251</v>
      </c>
      <c r="H262" s="10">
        <f t="shared" si="23"/>
        <v>-1.3781089681287653</v>
      </c>
      <c r="I262">
        <f t="shared" si="20"/>
        <v>-11.024871745030122</v>
      </c>
      <c r="K262">
        <f>$L$9*$L$6*EXP(-$L$4*(G262/$L$10-1))+6*$L$6*EXP(-$L$4*(2/SQRT(3)*G262/$L$10-1))+12*$L$6*EXP(-$L$4*(SQRT(2)*2/SQRT(3)*G262/$L$10-1))+24*$L$6*EXP(-$L$4*(SQRT(11)/2*2/SQRT(3)*G262/$L$10-1))+8*$L$6*EXP(-$L$4*(2*G262/$L$10-1))-SQRT($L$9*$L$7^2*EXP(-2*$L$5*(G262/$L$10-1))+6*$L$7^2*EXP(-2*$L$5*(2/SQRT(3)*G262/$L$10-1))+12*$L$7^2*EXP(-2*$L$5*(SQRT(2)*2/SQRT(3)*G262/$L$10-1))+24*$L$7^2*EXP(-2*$L$5*(SQRT(11)/2*2/SQRT(3)*G262/$L$10-1))+8*$L$7^2*EXP(-2*$L$5*(2*G262/$L$10-1)))</f>
        <v>-0.16367906168273533</v>
      </c>
      <c r="M262">
        <f t="shared" si="21"/>
        <v>-1.3815121417717073</v>
      </c>
      <c r="N262" s="13">
        <f t="shared" si="22"/>
        <v>1.1581590844015599E-5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 t="shared" si="19"/>
        <v>5.0947352417411951</v>
      </c>
      <c r="H263" s="10">
        <f t="shared" si="23"/>
        <v>-1.3621590178470944</v>
      </c>
      <c r="I263">
        <f t="shared" si="20"/>
        <v>-10.897272142776755</v>
      </c>
      <c r="K263">
        <f>$L$9*$L$6*EXP(-$L$4*(G263/$L$10-1))+6*$L$6*EXP(-$L$4*(2/SQRT(3)*G263/$L$10-1))+12*$L$6*EXP(-$L$4*(SQRT(2)*2/SQRT(3)*G263/$L$10-1))+24*$L$6*EXP(-$L$4*(SQRT(11)/2*2/SQRT(3)*G263/$L$10-1))+8*$L$6*EXP(-$L$4*(2*G263/$L$10-1))-SQRT($L$9*$L$7^2*EXP(-2*$L$5*(G263/$L$10-1))+6*$L$7^2*EXP(-2*$L$5*(2/SQRT(3)*G263/$L$10-1))+12*$L$7^2*EXP(-2*$L$5*(SQRT(2)*2/SQRT(3)*G263/$L$10-1))+24*$L$7^2*EXP(-2*$L$5*(SQRT(11)/2*2/SQRT(3)*G263/$L$10-1))+8*$L$7^2*EXP(-2*$L$5*(2*G263/$L$10-1)))</f>
        <v>-0.16110182416329477</v>
      </c>
      <c r="M263">
        <f t="shared" si="21"/>
        <v>-1.3658572372691593</v>
      </c>
      <c r="N263" s="13">
        <f t="shared" si="22"/>
        <v>1.3676826893738348E-5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 t="shared" si="19"/>
        <v>5.108302339550665</v>
      </c>
      <c r="H264" s="10">
        <f t="shared" si="23"/>
        <v>-1.3463800763787295</v>
      </c>
      <c r="I264">
        <f t="shared" si="20"/>
        <v>-10.771040611029836</v>
      </c>
      <c r="K264">
        <f>$L$9*$L$6*EXP(-$L$4*(G264/$L$10-1))+6*$L$6*EXP(-$L$4*(2/SQRT(3)*G264/$L$10-1))+12*$L$6*EXP(-$L$4*(SQRT(2)*2/SQRT(3)*G264/$L$10-1))+24*$L$6*EXP(-$L$4*(SQRT(11)/2*2/SQRT(3)*G264/$L$10-1))+8*$L$6*EXP(-$L$4*(2*G264/$L$10-1))-SQRT($L$9*$L$7^2*EXP(-2*$L$5*(G264/$L$10-1))+6*$L$7^2*EXP(-2*$L$5*(2/SQRT(3)*G264/$L$10-1))+12*$L$7^2*EXP(-2*$L$5*(SQRT(2)*2/SQRT(3)*G264/$L$10-1))+24*$L$7^2*EXP(-2*$L$5*(SQRT(11)/2*2/SQRT(3)*G264/$L$10-1))+8*$L$7^2*EXP(-2*$L$5*(2*G264/$L$10-1)))</f>
        <v>-0.15856536758274731</v>
      </c>
      <c r="M264">
        <f t="shared" si="21"/>
        <v>-1.3503768682826756</v>
      </c>
      <c r="N264" s="13">
        <f t="shared" si="22"/>
        <v>1.5974345523448964E-5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 t="shared" si="19"/>
        <v>5.1218694373601359</v>
      </c>
      <c r="H265" s="10">
        <f t="shared" si="23"/>
        <v>-1.3307704497796378</v>
      </c>
      <c r="I265">
        <f t="shared" si="20"/>
        <v>-10.646163598237102</v>
      </c>
      <c r="K265">
        <f>$L$9*$L$6*EXP(-$L$4*(G265/$L$10-1))+6*$L$6*EXP(-$L$4*(2/SQRT(3)*G265/$L$10-1))+12*$L$6*EXP(-$L$4*(SQRT(2)*2/SQRT(3)*G265/$L$10-1))+24*$L$6*EXP(-$L$4*(SQRT(11)/2*2/SQRT(3)*G265/$L$10-1))+8*$L$6*EXP(-$L$4*(2*G265/$L$10-1))-SQRT($L$9*$L$7^2*EXP(-2*$L$5*(G265/$L$10-1))+6*$L$7^2*EXP(-2*$L$5*(2/SQRT(3)*G265/$L$10-1))+12*$L$7^2*EXP(-2*$L$5*(SQRT(2)*2/SQRT(3)*G265/$L$10-1))+24*$L$7^2*EXP(-2*$L$5*(SQRT(11)/2*2/SQRT(3)*G265/$L$10-1))+8*$L$7^2*EXP(-2*$L$5*(2*G265/$L$10-1)))</f>
        <v>-0.15606904258802862</v>
      </c>
      <c r="M265">
        <f t="shared" si="21"/>
        <v>-1.3350691975894418</v>
      </c>
      <c r="N265" s="13">
        <f t="shared" si="22"/>
        <v>1.8479232732294628E-5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 t="shared" si="19"/>
        <v>5.135436535169605</v>
      </c>
      <c r="H266" s="10">
        <f t="shared" si="23"/>
        <v>-1.3153284594403569</v>
      </c>
      <c r="I266">
        <f t="shared" si="20"/>
        <v>-10.522627675522855</v>
      </c>
      <c r="K266">
        <f>$L$9*$L$6*EXP(-$L$4*(G266/$L$10-1))+6*$L$6*EXP(-$L$4*(2/SQRT(3)*G266/$L$10-1))+12*$L$6*EXP(-$L$4*(SQRT(2)*2/SQRT(3)*G266/$L$10-1))+24*$L$6*EXP(-$L$4*(SQRT(11)/2*2/SQRT(3)*G266/$L$10-1))+8*$L$6*EXP(-$L$4*(2*G266/$L$10-1))-SQRT($L$9*$L$7^2*EXP(-2*$L$5*(G266/$L$10-1))+6*$L$7^2*EXP(-2*$L$5*(2/SQRT(3)*G266/$L$10-1))+12*$L$7^2*EXP(-2*$L$5*(SQRT(2)*2/SQRT(3)*G266/$L$10-1))+24*$L$7^2*EXP(-2*$L$5*(SQRT(11)/2*2/SQRT(3)*G266/$L$10-1))+8*$L$7^2*EXP(-2*$L$5*(2*G266/$L$10-1)))</f>
        <v>-0.15361221024252897</v>
      </c>
      <c r="M266">
        <f t="shared" si="21"/>
        <v>-1.3199324035779805</v>
      </c>
      <c r="N266" s="13">
        <f t="shared" si="22"/>
        <v>2.1196301622358256E-5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 t="shared" si="19"/>
        <v>5.1490036329790758</v>
      </c>
      <c r="H267" s="10">
        <f t="shared" si="23"/>
        <v>-1.3000524419977852</v>
      </c>
      <c r="I267">
        <f t="shared" si="20"/>
        <v>-10.400419535982282</v>
      </c>
      <c r="K267">
        <f>$L$9*$L$6*EXP(-$L$4*(G267/$L$10-1))+6*$L$6*EXP(-$L$4*(2/SQRT(3)*G267/$L$10-1))+12*$L$6*EXP(-$L$4*(SQRT(2)*2/SQRT(3)*G267/$L$10-1))+24*$L$6*EXP(-$L$4*(SQRT(11)/2*2/SQRT(3)*G267/$L$10-1))+8*$L$6*EXP(-$L$4*(2*G267/$L$10-1))-SQRT($L$9*$L$7^2*EXP(-2*$L$5*(G267/$L$10-1))+6*$L$7^2*EXP(-2*$L$5*(2/SQRT(3)*G267/$L$10-1))+12*$L$7^2*EXP(-2*$L$5*(SQRT(2)*2/SQRT(3)*G267/$L$10-1))+24*$L$7^2*EXP(-2*$L$5*(SQRT(11)/2*2/SQRT(3)*G267/$L$10-1))+8*$L$7^2*EXP(-2*$L$5*(2*G267/$L$10-1)))</f>
        <v>-0.15119424185801089</v>
      </c>
      <c r="M267">
        <f t="shared" si="21"/>
        <v>-1.3049646802459753</v>
      </c>
      <c r="N267" s="13">
        <f t="shared" si="22"/>
        <v>2.4130084606981673E-5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 t="shared" si="19"/>
        <v>5.1625707307885458</v>
      </c>
      <c r="H268" s="10">
        <f t="shared" si="23"/>
        <v>-1.2849407492442002</v>
      </c>
      <c r="I268">
        <f t="shared" si="20"/>
        <v>-10.279525993953602</v>
      </c>
      <c r="K268">
        <f>$L$9*$L$6*EXP(-$L$4*(G268/$L$10-1))+6*$L$6*EXP(-$L$4*(2/SQRT(3)*G268/$L$10-1))+12*$L$6*EXP(-$L$4*(SQRT(2)*2/SQRT(3)*G268/$L$10-1))+24*$L$6*EXP(-$L$4*(SQRT(11)/2*2/SQRT(3)*G268/$L$10-1))+8*$L$6*EXP(-$L$4*(2*G268/$L$10-1))-SQRT($L$9*$L$7^2*EXP(-2*$L$5*(G268/$L$10-1))+6*$L$7^2*EXP(-2*$L$5*(2/SQRT(3)*G268/$L$10-1))+12*$L$7^2*EXP(-2*$L$5*(SQRT(2)*2/SQRT(3)*G268/$L$10-1))+24*$L$7^2*EXP(-2*$L$5*(SQRT(11)/2*2/SQRT(3)*G268/$L$10-1))+8*$L$7^2*EXP(-2*$L$5*(2*G268/$L$10-1)))</f>
        <v>-0.14881451882921784</v>
      </c>
      <c r="M268">
        <f t="shared" si="21"/>
        <v>-1.2901642371925082</v>
      </c>
      <c r="N268" s="13">
        <f t="shared" si="22"/>
        <v>2.728482634611849E-5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 t="shared" si="19"/>
        <v>5.1761378285980157</v>
      </c>
      <c r="H269" s="10">
        <f t="shared" si="23"/>
        <v>-1.2699917480337168</v>
      </c>
      <c r="I269">
        <f t="shared" si="20"/>
        <v>-10.159933984269735</v>
      </c>
      <c r="K269">
        <f>$L$9*$L$6*EXP(-$L$4*(G269/$L$10-1))+6*$L$6*EXP(-$L$4*(2/SQRT(3)*G269/$L$10-1))+12*$L$6*EXP(-$L$4*(SQRT(2)*2/SQRT(3)*G269/$L$10-1))+24*$L$6*EXP(-$L$4*(SQRT(11)/2*2/SQRT(3)*G269/$L$10-1))+8*$L$6*EXP(-$L$4*(2*G269/$L$10-1))-SQRT($L$9*$L$7^2*EXP(-2*$L$5*(G269/$L$10-1))+6*$L$7^2*EXP(-2*$L$5*(2/SQRT(3)*G269/$L$10-1))+12*$L$7^2*EXP(-2*$L$5*(SQRT(2)*2/SQRT(3)*G269/$L$10-1))+24*$L$7^2*EXP(-2*$L$5*(SQRT(11)/2*2/SQRT(3)*G269/$L$10-1))+8*$L$7^2*EXP(-2*$L$5*(2*G269/$L$10-1)))</f>
        <v>-0.14647243247112601</v>
      </c>
      <c r="M269">
        <f t="shared" si="21"/>
        <v>-1.2755292996048997</v>
      </c>
      <c r="N269" s="13">
        <f t="shared" si="22"/>
        <v>3.0664477403509679E-5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 t="shared" si="19"/>
        <v>5.1897049264074866</v>
      </c>
      <c r="H270" s="10">
        <f t="shared" si="23"/>
        <v>-1.255203820186386</v>
      </c>
      <c r="I270">
        <f t="shared" si="20"/>
        <v>-10.041630561491088</v>
      </c>
      <c r="K270">
        <f>$L$9*$L$6*EXP(-$L$4*(G270/$L$10-1))+6*$L$6*EXP(-$L$4*(2/SQRT(3)*G270/$L$10-1))+12*$L$6*EXP(-$L$4*(SQRT(2)*2/SQRT(3)*G270/$L$10-1))+24*$L$6*EXP(-$L$4*(SQRT(11)/2*2/SQRT(3)*G270/$L$10-1))+8*$L$6*EXP(-$L$4*(2*G270/$L$10-1))-SQRT($L$9*$L$7^2*EXP(-2*$L$5*(G270/$L$10-1))+6*$L$7^2*EXP(-2*$L$5*(2/SQRT(3)*G270/$L$10-1))+12*$L$7^2*EXP(-2*$L$5*(SQRT(2)*2/SQRT(3)*G270/$L$10-1))+24*$L$7^2*EXP(-2*$L$5*(SQRT(11)/2*2/SQRT(3)*G270/$L$10-1))+8*$L$7^2*EXP(-2*$L$5*(2*G270/$L$10-1)))</f>
        <v>-0.14416738385880742</v>
      </c>
      <c r="M270">
        <f t="shared" si="21"/>
        <v>-1.2610581082404348</v>
      </c>
      <c r="N270" s="13">
        <f t="shared" si="22"/>
        <v>3.4272688619779207E-5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 t="shared" si="19"/>
        <v>5.2032720242169566</v>
      </c>
      <c r="H271" s="10">
        <f t="shared" si="23"/>
        <v>-1.2405753623901212</v>
      </c>
      <c r="I271">
        <f t="shared" si="20"/>
        <v>-9.9246028991209698</v>
      </c>
      <c r="K271">
        <f>$L$9*$L$6*EXP(-$L$4*(G271/$L$10-1))+6*$L$6*EXP(-$L$4*(2/SQRT(3)*G271/$L$10-1))+12*$L$6*EXP(-$L$4*(SQRT(2)*2/SQRT(3)*G271/$L$10-1))+24*$L$6*EXP(-$L$4*(SQRT(11)/2*2/SQRT(3)*G271/$L$10-1))+8*$L$6*EXP(-$L$4*(2*G271/$L$10-1))-SQRT($L$9*$L$7^2*EXP(-2*$L$5*(G271/$L$10-1))+6*$L$7^2*EXP(-2*$L$5*(2/SQRT(3)*G271/$L$10-1))+12*$L$7^2*EXP(-2*$L$5*(SQRT(2)*2/SQRT(3)*G271/$L$10-1))+24*$L$7^2*EXP(-2*$L$5*(SQRT(11)/2*2/SQRT(3)*G271/$L$10-1))+8*$L$7^2*EXP(-2*$L$5*(2*G271/$L$10-1)))</f>
        <v>-0.14189878366986258</v>
      </c>
      <c r="M271">
        <f t="shared" si="21"/>
        <v>-1.2467489194031744</v>
      </c>
      <c r="N271" s="13">
        <f t="shared" si="22"/>
        <v>3.8112806193418613E-5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 t="shared" si="19"/>
        <v>5.2168391220264265</v>
      </c>
      <c r="H272" s="10">
        <f t="shared" si="23"/>
        <v>-1.2261047861006513</v>
      </c>
      <c r="I272">
        <f t="shared" si="20"/>
        <v>-9.8088382888052106</v>
      </c>
      <c r="K272">
        <f>$L$9*$L$6*EXP(-$L$4*(G272/$L$10-1))+6*$L$6*EXP(-$L$4*(2/SQRT(3)*G272/$L$10-1))+12*$L$6*EXP(-$L$4*(SQRT(2)*2/SQRT(3)*G272/$L$10-1))+24*$L$6*EXP(-$L$4*(SQRT(11)/2*2/SQRT(3)*G272/$L$10-1))+8*$L$6*EXP(-$L$4*(2*G272/$L$10-1))-SQRT($L$9*$L$7^2*EXP(-2*$L$5*(G272/$L$10-1))+6*$L$7^2*EXP(-2*$L$5*(2/SQRT(3)*G272/$L$10-1))+12*$L$7^2*EXP(-2*$L$5*(SQRT(2)*2/SQRT(3)*G272/$L$10-1))+24*$L$7^2*EXP(-2*$L$5*(SQRT(11)/2*2/SQRT(3)*G272/$L$10-1))+8*$L$7^2*EXP(-2*$L$5*(2*G272/$L$10-1)))</f>
        <v>-0.13966605202938356</v>
      </c>
      <c r="M272">
        <f t="shared" si="21"/>
        <v>-1.232600004916075</v>
      </c>
      <c r="N272" s="13">
        <f t="shared" si="22"/>
        <v>4.2187867460234023E-5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 t="shared" si="19"/>
        <v>5.2304062198358956</v>
      </c>
      <c r="H273" s="10">
        <f t="shared" si="23"/>
        <v>-1.2117905174396493</v>
      </c>
      <c r="I273">
        <f t="shared" si="20"/>
        <v>-9.6943241395171942</v>
      </c>
      <c r="K273">
        <f>$L$9*$L$6*EXP(-$L$4*(G273/$L$10-1))+6*$L$6*EXP(-$L$4*(2/SQRT(3)*G273/$L$10-1))+12*$L$6*EXP(-$L$4*(SQRT(2)*2/SQRT(3)*G273/$L$10-1))+24*$L$6*EXP(-$L$4*(SQRT(11)/2*2/SQRT(3)*G273/$L$10-1))+8*$L$6*EXP(-$L$4*(2*G273/$L$10-1))-SQRT($L$9*$L$7^2*EXP(-2*$L$5*(G273/$L$10-1))+6*$L$7^2*EXP(-2*$L$5*(2/SQRT(3)*G273/$L$10-1))+12*$L$7^2*EXP(-2*$L$5*(SQRT(2)*2/SQRT(3)*G273/$L$10-1))+24*$L$7^2*EXP(-2*$L$5*(SQRT(11)/2*2/SQRT(3)*G273/$L$10-1))+8*$L$7^2*EXP(-2*$L$5*(2*G273/$L$10-1)))</f>
        <v>-0.1374686183574122</v>
      </c>
      <c r="M273">
        <f t="shared" si="21"/>
        <v>-1.2186096520886343</v>
      </c>
      <c r="N273" s="13">
        <f t="shared" si="22"/>
        <v>4.6500597360987524E-5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 t="shared" si="19"/>
        <v>5.2439733176453656</v>
      </c>
      <c r="H274" s="10">
        <f t="shared" si="23"/>
        <v>-1.1976309970912271</v>
      </c>
      <c r="I274">
        <f t="shared" si="20"/>
        <v>-9.5810479767298169</v>
      </c>
      <c r="K274">
        <f>$L$9*$L$6*EXP(-$L$4*(G274/$L$10-1))+6*$L$6*EXP(-$L$4*(2/SQRT(3)*G274/$L$10-1))+12*$L$6*EXP(-$L$4*(SQRT(2)*2/SQRT(3)*G274/$L$10-1))+24*$L$6*EXP(-$L$4*(SQRT(11)/2*2/SQRT(3)*G274/$L$10-1))+8*$L$6*EXP(-$L$4*(2*G274/$L$10-1))-SQRT($L$9*$L$7^2*EXP(-2*$L$5*(G274/$L$10-1))+6*$L$7^2*EXP(-2*$L$5*(2/SQRT(3)*G274/$L$10-1))+12*$L$7^2*EXP(-2*$L$5*(SQRT(2)*2/SQRT(3)*G274/$L$10-1))+24*$L$7^2*EXP(-2*$L$5*(SQRT(11)/2*2/SQRT(3)*G274/$L$10-1))+8*$L$7^2*EXP(-2*$L$5*(2*G274/$L$10-1)))</f>
        <v>-0.13530592121885374</v>
      </c>
      <c r="M274">
        <f t="shared" si="21"/>
        <v>-1.2047761636802621</v>
      </c>
      <c r="N274" s="13">
        <f t="shared" si="22"/>
        <v>5.1053405585061603E-5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 t="shared" si="19"/>
        <v>5.2575404154548364</v>
      </c>
      <c r="H275" s="10">
        <f t="shared" si="23"/>
        <v>-1.1836246801969375</v>
      </c>
      <c r="I275">
        <f t="shared" si="20"/>
        <v>-9.4689974415754996</v>
      </c>
      <c r="K275">
        <f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-0.13317740817580886</v>
      </c>
      <c r="M275">
        <f t="shared" si="21"/>
        <v>-1.1910978578595692</v>
      </c>
      <c r="N275" s="13">
        <f t="shared" si="22"/>
        <v>5.5848384377258597E-5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 t="shared" ref="G276:G339" si="25">$E$11*(D276/$E$12+1)</f>
        <v>5.2711075132643055</v>
      </c>
      <c r="H276" s="10">
        <f t="shared" si="23"/>
        <v>-1.1697700362494441</v>
      </c>
      <c r="I276">
        <f t="shared" ref="I276:I339" si="26">H276*$E$6</f>
        <v>-9.3581602899955527</v>
      </c>
      <c r="K276">
        <f>$L$9*$L$6*EXP(-$L$4*(G276/$L$10-1))+6*$L$6*EXP(-$L$4*(2/SQRT(3)*G276/$L$10-1))+12*$L$6*EXP(-$L$4*(SQRT(2)*2/SQRT(3)*G276/$L$10-1))+24*$L$6*EXP(-$L$4*(SQRT(11)/2*2/SQRT(3)*G276/$L$10-1))+8*$L$6*EXP(-$L$4*(2*G276/$L$10-1))-SQRT($L$9*$L$7^2*EXP(-2*$L$5*(G276/$L$10-1))+6*$L$7^2*EXP(-2*$L$5*(2/SQRT(3)*G276/$L$10-1))+12*$L$7^2*EXP(-2*$L$5*(SQRT(2)*2/SQRT(3)*G276/$L$10-1))+24*$L$7^2*EXP(-2*$L$5*(SQRT(11)/2*2/SQRT(3)*G276/$L$10-1))+8*$L$7^2*EXP(-2*$L$5*(2*G276/$L$10-1)))</f>
        <v>-0.13108253564228881</v>
      </c>
      <c r="M276">
        <f t="shared" ref="M276:M339" si="27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-1.177573068159776</v>
      </c>
      <c r="N276" s="13">
        <f t="shared" ref="N276:N339" si="28">(M276-H276)^2*O276</f>
        <v>6.0887306993658476E-5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 t="shared" si="25"/>
        <v>5.2846746110737763</v>
      </c>
      <c r="H277" s="10">
        <f t="shared" ref="H277:H340" si="29">-(-$B$4)*(1+D277+$E$5*D277^3)*EXP(-D277)</f>
        <v>-1.1560655489849909</v>
      </c>
      <c r="I277">
        <f t="shared" si="26"/>
        <v>-9.2485243918799274</v>
      </c>
      <c r="K277">
        <f>$L$9*$L$6*EXP(-$L$4*(G277/$L$10-1))+6*$L$6*EXP(-$L$4*(2/SQRT(3)*G277/$L$10-1))+12*$L$6*EXP(-$L$4*(SQRT(2)*2/SQRT(3)*G277/$L$10-1))+24*$L$6*EXP(-$L$4*(SQRT(11)/2*2/SQRT(3)*G277/$L$10-1))+8*$L$6*EXP(-$L$4*(2*G277/$L$10-1))-SQRT($L$9*$L$7^2*EXP(-2*$L$5*(G277/$L$10-1))+6*$L$7^2*EXP(-2*$L$5*(2/SQRT(3)*G277/$L$10-1))+12*$L$7^2*EXP(-2*$L$5*(SQRT(2)*2/SQRT(3)*G277/$L$10-1))+24*$L$7^2*EXP(-2*$L$5*(SQRT(11)/2*2/SQRT(3)*G277/$L$10-1))+8*$L$7^2*EXP(-2*$L$5*(2*G277/$L$10-1)))</f>
        <v>-0.12902076874127297</v>
      </c>
      <c r="M277">
        <f t="shared" si="27"/>
        <v>-1.164200143430393</v>
      </c>
      <c r="N277" s="13">
        <f t="shared" si="28"/>
        <v>6.6171626791166686E-5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 t="shared" si="25"/>
        <v>5.2982417088832543</v>
      </c>
      <c r="H278" s="10">
        <f t="shared" si="29"/>
        <v>-1.1425097162748128</v>
      </c>
      <c r="I278">
        <f t="shared" si="26"/>
        <v>-9.1400777301985023</v>
      </c>
      <c r="K278">
        <f>$L$9*$L$6*EXP(-$L$4*(G278/$L$10-1))+6*$L$6*EXP(-$L$4*(2/SQRT(3)*G278/$L$10-1))+12*$L$6*EXP(-$L$4*(SQRT(2)*2/SQRT(3)*G278/$L$10-1))+24*$L$6*EXP(-$L$4*(SQRT(11)/2*2/SQRT(3)*G278/$L$10-1))+8*$L$6*EXP(-$L$4*(2*G278/$L$10-1))-SQRT($L$9*$L$7^2*EXP(-2*$L$5*(G278/$L$10-1))+6*$L$7^2*EXP(-2*$L$5*(2/SQRT(3)*G278/$L$10-1))+12*$L$7^2*EXP(-2*$L$5*(SQRT(2)*2/SQRT(3)*G278/$L$10-1))+24*$L$7^2*EXP(-2*$L$5*(SQRT(11)/2*2/SQRT(3)*G278/$L$10-1))+8*$L$7^2*EXP(-2*$L$5*(2*G278/$L$10-1)))</f>
        <v>-0.12699158116407919</v>
      </c>
      <c r="M278">
        <f t="shared" si="27"/>
        <v>-1.1509774477853996</v>
      </c>
      <c r="N278" s="13">
        <f t="shared" si="28"/>
        <v>7.1702476935384156E-5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 t="shared" si="25"/>
        <v>5.3118088066927163</v>
      </c>
      <c r="H279" s="10">
        <f t="shared" si="29"/>
        <v>-1.1291010500156526</v>
      </c>
      <c r="I279">
        <f t="shared" si="26"/>
        <v>-9.0328084001252211</v>
      </c>
      <c r="K279">
        <f>$L$9*$L$6*EXP(-$L$4*(G279/$L$10-1))+6*$L$6*EXP(-$L$4*(2/SQRT(3)*G279/$L$10-1))+12*$L$6*EXP(-$L$4*(SQRT(2)*2/SQRT(3)*G279/$L$10-1))+24*$L$6*EXP(-$L$4*(SQRT(11)/2*2/SQRT(3)*G279/$L$10-1))+8*$L$6*EXP(-$L$4*(2*G279/$L$10-1))-SQRT($L$9*$L$7^2*EXP(-2*$L$5*(G279/$L$10-1))+6*$L$7^2*EXP(-2*$L$5*(2/SQRT(3)*G279/$L$10-1))+12*$L$7^2*EXP(-2*$L$5*(SQRT(2)*2/SQRT(3)*G279/$L$10-1))+24*$L$7^2*EXP(-2*$L$5*(SQRT(11)/2*2/SQRT(3)*G279/$L$10-1))+8*$L$7^2*EXP(-2*$L$5*(2*G279/$L$10-1)))</f>
        <v>-0.12499445503200915</v>
      </c>
      <c r="M279">
        <f t="shared" si="27"/>
        <v>-1.1379033605480671</v>
      </c>
      <c r="N279" s="13">
        <f t="shared" si="28"/>
        <v>7.7480670709053926E-5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 t="shared" si="25"/>
        <v>5.3253759045021871</v>
      </c>
      <c r="H280" s="10">
        <f t="shared" si="29"/>
        <v>-1.1158380760193691</v>
      </c>
      <c r="I280">
        <f t="shared" si="26"/>
        <v>-8.926704608154953</v>
      </c>
      <c r="K280">
        <f>$L$9*$L$6*EXP(-$L$4*(G280/$L$10-1))+6*$L$6*EXP(-$L$4*(2/SQRT(3)*G280/$L$10-1))+12*$L$6*EXP(-$L$4*(SQRT(2)*2/SQRT(3)*G280/$L$10-1))+24*$L$6*EXP(-$L$4*(SQRT(11)/2*2/SQRT(3)*G280/$L$10-1))+8*$L$6*EXP(-$L$4*(2*G280/$L$10-1))-SQRT($L$9*$L$7^2*EXP(-2*$L$5*(G280/$L$10-1))+6*$L$7^2*EXP(-2*$L$5*(2/SQRT(3)*G280/$L$10-1))+12*$L$7^2*EXP(-2*$L$5*(SQRT(2)*2/SQRT(3)*G280/$L$10-1))+24*$L$7^2*EXP(-2*$L$5*(SQRT(11)/2*2/SQRT(3)*G280/$L$10-1))+8*$L$7^2*EXP(-2*$L$5*(2*G280/$L$10-1)))</f>
        <v>-0.12302888076021842</v>
      </c>
      <c r="M280">
        <f t="shared" si="27"/>
        <v>-1.124976276192502</v>
      </c>
      <c r="N280" s="13">
        <f t="shared" si="28"/>
        <v>8.3506702404244817E-5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 t="shared" si="25"/>
        <v>5.3389430023116571</v>
      </c>
      <c r="H281" s="10">
        <f t="shared" si="29"/>
        <v>-1.1027193339019881</v>
      </c>
      <c r="I281">
        <f t="shared" si="26"/>
        <v>-8.8217546712159045</v>
      </c>
      <c r="K281">
        <f>$L$9*$L$6*EXP(-$L$4*(G281/$L$10-1))+6*$L$6*EXP(-$L$4*(2/SQRT(3)*G281/$L$10-1))+12*$L$6*EXP(-$L$4*(SQRT(2)*2/SQRT(3)*G281/$L$10-1))+24*$L$6*EXP(-$L$4*(SQRT(11)/2*2/SQRT(3)*G281/$L$10-1))+8*$L$6*EXP(-$L$4*(2*G281/$L$10-1))-SQRT($L$9*$L$7^2*EXP(-2*$L$5*(G281/$L$10-1))+6*$L$7^2*EXP(-2*$L$5*(2/SQRT(3)*G281/$L$10-1))+12*$L$7^2*EXP(-2*$L$5*(SQRT(2)*2/SQRT(3)*G281/$L$10-1))+24*$L$7^2*EXP(-2*$L$5*(SQRT(11)/2*2/SQRT(3)*G281/$L$10-1))+8*$L$7^2*EXP(-2*$L$5*(2*G281/$L$10-1)))</f>
        <v>-0.1210943569238116</v>
      </c>
      <c r="M281">
        <f t="shared" si="27"/>
        <v>-1.112194604282291</v>
      </c>
      <c r="N281" s="13">
        <f t="shared" si="28"/>
        <v>8.9780748779846149E-5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 t="shared" si="25"/>
        <v>5.3525101001211333</v>
      </c>
      <c r="H282" s="10">
        <f t="shared" si="29"/>
        <v>-1.0897433769720675</v>
      </c>
      <c r="I282">
        <f t="shared" si="26"/>
        <v>-8.7179470157765397</v>
      </c>
      <c r="K282">
        <f>$L$9*$L$6*EXP(-$L$4*(G282/$L$10-1))+6*$L$6*EXP(-$L$4*(2/SQRT(3)*G282/$L$10-1))+12*$L$6*EXP(-$L$4*(SQRT(2)*2/SQRT(3)*G282/$L$10-1))+24*$L$6*EXP(-$L$4*(SQRT(11)/2*2/SQRT(3)*G282/$L$10-1))+8*$L$6*EXP(-$L$4*(2*G282/$L$10-1))-SQRT($L$9*$L$7^2*EXP(-2*$L$5*(G282/$L$10-1))+6*$L$7^2*EXP(-2*$L$5*(2/SQRT(3)*G282/$L$10-1))+12*$L$7^2*EXP(-2*$L$5*(SQRT(2)*2/SQRT(3)*G282/$L$10-1))+24*$L$7^2*EXP(-2*$L$5*(SQRT(11)/2*2/SQRT(3)*G282/$L$10-1))+8*$L$7^2*EXP(-2*$L$5*(2*G282/$L$10-1)))</f>
        <v>-0.11919039012608719</v>
      </c>
      <c r="M282">
        <f t="shared" si="27"/>
        <v>-1.0995567694061339</v>
      </c>
      <c r="N282" s="13">
        <f t="shared" si="28"/>
        <v>9.6302671064992163E-5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 t="shared" si="25"/>
        <v>5.366077197930597</v>
      </c>
      <c r="H283" s="10">
        <f t="shared" si="29"/>
        <v>-1.0769087721186532</v>
      </c>
      <c r="I283">
        <f t="shared" si="26"/>
        <v>-8.6152701769492257</v>
      </c>
      <c r="K283">
        <f>$L$9*$L$6*EXP(-$L$4*(G283/$L$10-1))+6*$L$6*EXP(-$L$4*(2/SQRT(3)*G283/$L$10-1))+12*$L$6*EXP(-$L$4*(SQRT(2)*2/SQRT(3)*G283/$L$10-1))+24*$L$6*EXP(-$L$4*(SQRT(11)/2*2/SQRT(3)*G283/$L$10-1))+8*$L$6*EXP(-$L$4*(2*G283/$L$10-1))-SQRT($L$9*$L$7^2*EXP(-2*$L$5*(G283/$L$10-1))+6*$L$7^2*EXP(-2*$L$5*(2/SQRT(3)*G283/$L$10-1))+12*$L$7^2*EXP(-2*$L$5*(SQRT(2)*2/SQRT(3)*G283/$L$10-1))+24*$L$7^2*EXP(-2*$L$5*(SQRT(11)/2*2/SQRT(3)*G283/$L$10-1))+8*$L$7^2*EXP(-2*$L$5*(2*G283/$L$10-1)))</f>
        <v>-0.11731649486893084</v>
      </c>
      <c r="M283">
        <f t="shared" si="27"/>
        <v>-1.0870612111108282</v>
      </c>
      <c r="N283" s="13">
        <f t="shared" si="28"/>
        <v>1.0307201748983523E-4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 t="shared" si="25"/>
        <v>5.379644295740067</v>
      </c>
      <c r="H284" s="10">
        <f t="shared" si="29"/>
        <v>-1.0642140996987643</v>
      </c>
      <c r="I284">
        <f t="shared" si="26"/>
        <v>-8.5137127975901148</v>
      </c>
      <c r="K284">
        <f>$L$9*$L$6*EXP(-$L$4*(G284/$L$10-1))+6*$L$6*EXP(-$L$4*(2/SQRT(3)*G284/$L$10-1))+12*$L$6*EXP(-$L$4*(SQRT(2)*2/SQRT(3)*G284/$L$10-1))+24*$L$6*EXP(-$L$4*(SQRT(11)/2*2/SQRT(3)*G284/$L$10-1))+8*$L$6*EXP(-$L$4*(2*G284/$L$10-1))-SQRT($L$9*$L$7^2*EXP(-2*$L$5*(G284/$L$10-1))+6*$L$7^2*EXP(-2*$L$5*(2/SQRT(3)*G284/$L$10-1))+12*$L$7^2*EXP(-2*$L$5*(SQRT(2)*2/SQRT(3)*G284/$L$10-1))+24*$L$7^2*EXP(-2*$L$5*(SQRT(11)/2*2/SQRT(3)*G284/$L$10-1))+8*$L$7^2*EXP(-2*$L$5*(2*G284/$L$10-1)))</f>
        <v>-0.11547219342529388</v>
      </c>
      <c r="M284">
        <f t="shared" si="27"/>
        <v>-1.0747063838315545</v>
      </c>
      <c r="N284" s="13">
        <f t="shared" si="28"/>
        <v>1.1008802632319954E-4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 t="shared" si="25"/>
        <v>5.3932113935495378</v>
      </c>
      <c r="H285" s="10">
        <f t="shared" si="29"/>
        <v>-1.0516579534247066</v>
      </c>
      <c r="I285">
        <f t="shared" si="26"/>
        <v>-8.4132636273976527</v>
      </c>
      <c r="K285">
        <f>$L$9*$L$6*EXP(-$L$4*(G285/$L$10-1))+6*$L$6*EXP(-$L$4*(2/SQRT(3)*G285/$L$10-1))+12*$L$6*EXP(-$L$4*(SQRT(2)*2/SQRT(3)*G285/$L$10-1))+24*$L$6*EXP(-$L$4*(SQRT(11)/2*2/SQRT(3)*G285/$L$10-1))+8*$L$6*EXP(-$L$4*(2*G285/$L$10-1))-SQRT($L$9*$L$7^2*EXP(-2*$L$5*(G285/$L$10-1))+6*$L$7^2*EXP(-2*$L$5*(2/SQRT(3)*G285/$L$10-1))+12*$L$7^2*EXP(-2*$L$5*(SQRT(2)*2/SQRT(3)*G285/$L$10-1))+24*$L$7^2*EXP(-2*$L$5*(SQRT(11)/2*2/SQRT(3)*G285/$L$10-1))+8*$L$7^2*EXP(-2*$L$5*(2*G285/$L$10-1)))</f>
        <v>-0.11365701571375862</v>
      </c>
      <c r="M285">
        <f t="shared" si="27"/>
        <v>-1.062490756819819</v>
      </c>
      <c r="N285" s="13">
        <f t="shared" si="28"/>
        <v>1.173496293971585E-4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 t="shared" si="25"/>
        <v>5.4067784913590131</v>
      </c>
      <c r="H286" s="10">
        <f t="shared" si="29"/>
        <v>-1.0392389402510958</v>
      </c>
      <c r="I286">
        <f t="shared" si="26"/>
        <v>-8.313911522008766</v>
      </c>
      <c r="K286">
        <f>$L$9*$L$6*EXP(-$L$4*(G286/$L$10-1))+6*$L$6*EXP(-$L$4*(2/SQRT(3)*G286/$L$10-1))+12*$L$6*EXP(-$L$4*(SQRT(2)*2/SQRT(3)*G286/$L$10-1))+24*$L$6*EXP(-$L$4*(SQRT(11)/2*2/SQRT(3)*G286/$L$10-1))+8*$L$6*EXP(-$L$4*(2*G286/$L$10-1))-SQRT($L$9*$L$7^2*EXP(-2*$L$5*(G286/$L$10-1))+6*$L$7^2*EXP(-2*$L$5*(2/SQRT(3)*G286/$L$10-1))+12*$L$7^2*EXP(-2*$L$5*(SQRT(2)*2/SQRT(3)*G286/$L$10-1))+24*$L$7^2*EXP(-2*$L$5*(SQRT(11)/2*2/SQRT(3)*G286/$L$10-1))+8*$L$7^2*EXP(-2*$L$5*(2*G286/$L$10-1)))</f>
        <v>-0.11187049917512426</v>
      </c>
      <c r="M286">
        <f t="shared" si="27"/>
        <v>-1.0504128140689739</v>
      </c>
      <c r="N286" s="13">
        <f t="shared" si="28"/>
        <v>1.2485545609786292E-4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 t="shared" si="25"/>
        <v>5.4203455891684778</v>
      </c>
      <c r="H287" s="10">
        <f t="shared" si="29"/>
        <v>-1.0269556802618303</v>
      </c>
      <c r="I287">
        <f t="shared" si="26"/>
        <v>-8.2156454420946421</v>
      </c>
      <c r="K287">
        <f>$L$9*$L$6*EXP(-$L$4*(G287/$L$10-1))+6*$L$6*EXP(-$L$4*(2/SQRT(3)*G287/$L$10-1))+12*$L$6*EXP(-$L$4*(SQRT(2)*2/SQRT(3)*G287/$L$10-1))+24*$L$6*EXP(-$L$4*(SQRT(11)/2*2/SQRT(3)*G287/$L$10-1))+8*$L$6*EXP(-$L$4*(2*G287/$L$10-1))-SQRT($L$9*$L$7^2*EXP(-2*$L$5*(G287/$L$10-1))+6*$L$7^2*EXP(-2*$L$5*(2/SQRT(3)*G287/$L$10-1))+12*$L$7^2*EXP(-2*$L$5*(SQRT(2)*2/SQRT(3)*G287/$L$10-1))+24*$L$7^2*EXP(-2*$L$5*(SQRT(11)/2*2/SQRT(3)*G287/$L$10-1))+8*$L$7^2*EXP(-2*$L$5*(2*G287/$L$10-1)))</f>
        <v>-0.11011218865100453</v>
      </c>
      <c r="M287">
        <f t="shared" si="27"/>
        <v>-1.0384710542375939</v>
      </c>
      <c r="N287" s="13">
        <f t="shared" si="28"/>
        <v>1.326038378016943E-4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 t="shared" si="25"/>
        <v>5.4339126869779468</v>
      </c>
      <c r="H288" s="10">
        <f t="shared" si="29"/>
        <v>-1.0148068065569384</v>
      </c>
      <c r="I288">
        <f t="shared" si="26"/>
        <v>-8.1184544524555076</v>
      </c>
      <c r="K288">
        <f>$L$9*$L$6*EXP(-$L$4*(G288/$L$10-1))+6*$L$6*EXP(-$L$4*(2/SQRT(3)*G288/$L$10-1))+12*$L$6*EXP(-$L$4*(SQRT(2)*2/SQRT(3)*G288/$L$10-1))+24*$L$6*EXP(-$L$4*(SQRT(11)/2*2/SQRT(3)*G288/$L$10-1))+8*$L$6*EXP(-$L$4*(2*G288/$L$10-1))-SQRT($L$9*$L$7^2*EXP(-2*$L$5*(G288/$L$10-1))+6*$L$7^2*EXP(-2*$L$5*(2/SQRT(3)*G288/$L$10-1))+12*$L$7^2*EXP(-2*$L$5*(SQRT(2)*2/SQRT(3)*G288/$L$10-1))+24*$L$7^2*EXP(-2*$L$5*(SQRT(11)/2*2/SQRT(3)*G288/$L$10-1))+8*$L$7^2*EXP(-2*$L$5*(2*G288/$L$10-1)))</f>
        <v>-0.10838163626438589</v>
      </c>
      <c r="M288">
        <f t="shared" si="27"/>
        <v>-1.0266639905706978</v>
      </c>
      <c r="N288" s="13">
        <f t="shared" si="28"/>
        <v>1.4059281273615023E-4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 t="shared" si="25"/>
        <v>5.4474797847874168</v>
      </c>
      <c r="H289" s="10">
        <f t="shared" si="29"/>
        <v>-1.002790965139573</v>
      </c>
      <c r="I289">
        <f t="shared" si="26"/>
        <v>-8.022327721116584</v>
      </c>
      <c r="K289">
        <f>$L$9*$L$6*EXP(-$L$4*(G289/$L$10-1))+6*$L$6*EXP(-$L$4*(2/SQRT(3)*G289/$L$10-1))+12*$L$6*EXP(-$L$4*(SQRT(2)*2/SQRT(3)*G289/$L$10-1))+24*$L$6*EXP(-$L$4*(SQRT(11)/2*2/SQRT(3)*G289/$L$10-1))+8*$L$6*EXP(-$L$4*(2*G289/$L$10-1))-SQRT($L$9*$L$7^2*EXP(-2*$L$5*(G289/$L$10-1))+6*$L$7^2*EXP(-2*$L$5*(2/SQRT(3)*G289/$L$10-1))+12*$L$7^2*EXP(-2*$L$5*(SQRT(2)*2/SQRT(3)*G289/$L$10-1))+24*$L$7^2*EXP(-2*$L$5*(SQRT(11)/2*2/SQRT(3)*G289/$L$10-1))+8*$L$7^2*EXP(-2*$L$5*(2*G289/$L$10-1)))</f>
        <v>-0.10667840130213828</v>
      </c>
      <c r="M289">
        <f t="shared" si="27"/>
        <v>-1.0149901508191028</v>
      </c>
      <c r="N289" s="13">
        <f t="shared" si="28"/>
        <v>1.4882013124364551E-4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 t="shared" si="25"/>
        <v>5.4610468825968947</v>
      </c>
      <c r="H290" s="10">
        <f t="shared" si="29"/>
        <v>-0.99090681480302312</v>
      </c>
      <c r="I290">
        <f t="shared" si="26"/>
        <v>-7.9272545184241849</v>
      </c>
      <c r="K290">
        <f>$L$9*$L$6*EXP(-$L$4*(G290/$L$10-1))+6*$L$6*EXP(-$L$4*(2/SQRT(3)*G290/$L$10-1))+12*$L$6*EXP(-$L$4*(SQRT(2)*2/SQRT(3)*G290/$L$10-1))+24*$L$6*EXP(-$L$4*(SQRT(11)/2*2/SQRT(3)*G290/$L$10-1))+8*$L$6*EXP(-$L$4*(2*G290/$L$10-1))-SQRT($L$9*$L$7^2*EXP(-2*$L$5*(G290/$L$10-1))+6*$L$7^2*EXP(-2*$L$5*(2/SQRT(3)*G290/$L$10-1))+12*$L$7^2*EXP(-2*$L$5*(SQRT(2)*2/SQRT(3)*G290/$L$10-1))+24*$L$7^2*EXP(-2*$L$5*(SQRT(11)/2*2/SQRT(3)*G290/$L$10-1))+8*$L$7^2*EXP(-2*$L$5*(2*G290/$L$10-1)))</f>
        <v>-0.10500205009942361</v>
      </c>
      <c r="M290">
        <f t="shared" si="27"/>
        <v>-1.0034480771568444</v>
      </c>
      <c r="N290" s="13">
        <f t="shared" si="28"/>
        <v>1.5728326142737406E-4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 t="shared" si="25"/>
        <v>5.4746139804063576</v>
      </c>
      <c r="H291" s="10">
        <f t="shared" si="29"/>
        <v>-0.97915302701796347</v>
      </c>
      <c r="I291">
        <f t="shared" si="26"/>
        <v>-7.8332242161437078</v>
      </c>
      <c r="K291">
        <f>$L$9*$L$6*EXP(-$L$4*(G291/$L$10-1))+6*$L$6*EXP(-$L$4*(2/SQRT(3)*G291/$L$10-1))+12*$L$6*EXP(-$L$4*(SQRT(2)*2/SQRT(3)*G291/$L$10-1))+24*$L$6*EXP(-$L$4*(SQRT(11)/2*2/SQRT(3)*G291/$L$10-1))+8*$L$6*EXP(-$L$4*(2*G291/$L$10-1))-SQRT($L$9*$L$7^2*EXP(-2*$L$5*(G291/$L$10-1))+6*$L$7^2*EXP(-2*$L$5*(2/SQRT(3)*G291/$L$10-1))+12*$L$7^2*EXP(-2*$L$5*(SQRT(2)*2/SQRT(3)*G291/$L$10-1))+24*$L$7^2*EXP(-2*$L$5*(SQRT(11)/2*2/SQRT(3)*G291/$L$10-1))+8*$L$7^2*EXP(-2*$L$5*(2*G291/$L$10-1)))</f>
        <v>-0.10335215592599127</v>
      </c>
      <c r="M291">
        <f t="shared" si="27"/>
        <v>-0.99203632609692982</v>
      </c>
      <c r="N291" s="13">
        <f t="shared" si="28"/>
        <v>1.6597939515809515E-4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 t="shared" si="25"/>
        <v>5.4881810782158276</v>
      </c>
      <c r="H292" s="10">
        <f t="shared" si="29"/>
        <v>-0.96752828581984696</v>
      </c>
      <c r="I292">
        <f t="shared" si="26"/>
        <v>-7.7402262865587756</v>
      </c>
      <c r="K292">
        <f>$L$9*$L$6*EXP(-$L$4*(G292/$L$10-1))+6*$L$6*EXP(-$L$4*(2/SQRT(3)*G292/$L$10-1))+12*$L$6*EXP(-$L$4*(SQRT(2)*2/SQRT(3)*G292/$L$10-1))+24*$L$6*EXP(-$L$4*(SQRT(11)/2*2/SQRT(3)*G292/$L$10-1))+8*$L$6*EXP(-$L$4*(2*G292/$L$10-1))-SQRT($L$9*$L$7^2*EXP(-2*$L$5*(G292/$L$10-1))+6*$L$7^2*EXP(-2*$L$5*(2/SQRT(3)*G292/$L$10-1))+12*$L$7^2*EXP(-2*$L$5*(SQRT(2)*2/SQRT(3)*G292/$L$10-1))+24*$L$7^2*EXP(-2*$L$5*(SQRT(11)/2*2/SQRT(3)*G292/$L$10-1))+8*$L$7^2*EXP(-2*$L$5*(2*G292/$L$10-1)))</f>
        <v>-0.10172829887430716</v>
      </c>
      <c r="M292">
        <f t="shared" si="27"/>
        <v>-0.98075346840534872</v>
      </c>
      <c r="N292" s="13">
        <f t="shared" si="28"/>
        <v>1.7490545441985902E-4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 t="shared" si="25"/>
        <v>5.5017481760252975</v>
      </c>
      <c r="H293" s="10">
        <f t="shared" si="29"/>
        <v>-0.95603128769670076</v>
      </c>
      <c r="I293">
        <f t="shared" si="26"/>
        <v>-7.6482503015736061</v>
      </c>
      <c r="K293">
        <f>$L$9*$L$6*EXP(-$L$4*(G293/$L$10-1))+6*$L$6*EXP(-$L$4*(2/SQRT(3)*G293/$L$10-1))+12*$L$6*EXP(-$L$4*(SQRT(2)*2/SQRT(3)*G293/$L$10-1))+24*$L$6*EXP(-$L$4*(SQRT(11)/2*2/SQRT(3)*G293/$L$10-1))+8*$L$6*EXP(-$L$4*(2*G293/$L$10-1))-SQRT($L$9*$L$7^2*EXP(-2*$L$5*(G293/$L$10-1))+6*$L$7^2*EXP(-2*$L$5*(2/SQRT(3)*G293/$L$10-1))+12*$L$7^2*EXP(-2*$L$5*(SQRT(2)*2/SQRT(3)*G293/$L$10-1))+24*$L$7^2*EXP(-2*$L$5*(SQRT(11)/2*2/SQRT(3)*G293/$L$10-1))+8*$L$7^2*EXP(-2*$L$5*(2*G293/$L$10-1)))</f>
        <v>-0.1001300657495187</v>
      </c>
      <c r="M293">
        <f t="shared" si="27"/>
        <v>-0.9695980890136745</v>
      </c>
      <c r="N293" s="13">
        <f t="shared" si="28"/>
        <v>1.8405809797424047E-4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 t="shared" si="25"/>
        <v>5.5153152738347737</v>
      </c>
      <c r="H294" s="10">
        <f t="shared" si="29"/>
        <v>-0.94466074147717893</v>
      </c>
      <c r="I294">
        <f t="shared" si="26"/>
        <v>-7.5572859318174315</v>
      </c>
      <c r="K294">
        <f>$L$9*$L$6*EXP(-$L$4*(G294/$L$10-1))+6*$L$6*EXP(-$L$4*(2/SQRT(3)*G294/$L$10-1))+12*$L$6*EXP(-$L$4*(SQRT(2)*2/SQRT(3)*G294/$L$10-1))+24*$L$6*EXP(-$L$4*(SQRT(11)/2*2/SQRT(3)*G294/$L$10-1))+8*$L$6*EXP(-$L$4*(2*G294/$L$10-1))-SQRT($L$9*$L$7^2*EXP(-2*$L$5*(G294/$L$10-1))+6*$L$7^2*EXP(-2*$L$5*(2/SQRT(3)*G294/$L$10-1))+12*$L$7^2*EXP(-2*$L$5*(SQRT(2)*2/SQRT(3)*G294/$L$10-1))+24*$L$7^2*EXP(-2*$L$5*(SQRT(11)/2*2/SQRT(3)*G294/$L$10-1))+8*$L$7^2*EXP(-2*$L$5*(2*G294/$L$10-1)))</f>
        <v>-9.8557049961194243E-2</v>
      </c>
      <c r="M294">
        <f t="shared" si="27"/>
        <v>-0.9585687869301357</v>
      </c>
      <c r="N294" s="13">
        <f t="shared" si="28"/>
        <v>1.934337283215113E-4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 t="shared" si="25"/>
        <v>5.5288823716442375</v>
      </c>
      <c r="H295" s="10">
        <f t="shared" si="29"/>
        <v>-0.93341536821907367</v>
      </c>
      <c r="I295">
        <f t="shared" si="26"/>
        <v>-7.4673229457525894</v>
      </c>
      <c r="K295">
        <f>$L$9*$L$6*EXP(-$L$4*(G295/$L$10-1))+6*$L$6*EXP(-$L$4*(2/SQRT(3)*G295/$L$10-1))+12*$L$6*EXP(-$L$4*(SQRT(2)*2/SQRT(3)*G295/$L$10-1))+24*$L$6*EXP(-$L$4*(SQRT(11)/2*2/SQRT(3)*G295/$L$10-1))+8*$L$6*EXP(-$L$4*(2*G295/$L$10-1))-SQRT($L$9*$L$7^2*EXP(-2*$L$5*(G295/$L$10-1))+6*$L$7^2*EXP(-2*$L$5*(2/SQRT(3)*G295/$L$10-1))+12*$L$7^2*EXP(-2*$L$5*(SQRT(2)*2/SQRT(3)*G295/$L$10-1))+24*$L$7^2*EXP(-2*$L$5*(SQRT(11)/2*2/SQRT(3)*G295/$L$10-1))+8*$L$7^2*EXP(-2*$L$5*(2*G295/$L$10-1)))</f>
        <v>-9.7008851416832603E-2</v>
      </c>
      <c r="M295">
        <f t="shared" si="27"/>
        <v>-0.94766417514940515</v>
      </c>
      <c r="N295" s="13">
        <f t="shared" si="28"/>
        <v>2.0302849893786244E-4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 t="shared" si="25"/>
        <v>5.5424494694537074</v>
      </c>
      <c r="H296" s="10">
        <f t="shared" si="29"/>
        <v>-0.92229390109818543</v>
      </c>
      <c r="I296">
        <f t="shared" si="26"/>
        <v>-7.3783512087854835</v>
      </c>
      <c r="K296">
        <f>$L$9*$L$6*EXP(-$L$4*(G296/$L$10-1))+6*$L$6*EXP(-$L$4*(2/SQRT(3)*G296/$L$10-1))+12*$L$6*EXP(-$L$4*(SQRT(2)*2/SQRT(3)*G296/$L$10-1))+24*$L$6*EXP(-$L$4*(SQRT(11)/2*2/SQRT(3)*G296/$L$10-1))+8*$L$6*EXP(-$L$4*(2*G296/$L$10-1))-SQRT($L$9*$L$7^2*EXP(-2*$L$5*(G296/$L$10-1))+6*$L$7^2*EXP(-2*$L$5*(2/SQRT(3)*G296/$L$10-1))+12*$L$7^2*EXP(-2*$L$5*(SQRT(2)*2/SQRT(3)*G296/$L$10-1))+24*$L$7^2*EXP(-2*$L$5*(SQRT(11)/2*2/SQRT(3)*G296/$L$10-1))+8*$L$7^2*EXP(-2*$L$5*(2*G296/$L$10-1)))</f>
        <v>-9.5485076417091225E-2</v>
      </c>
      <c r="M296">
        <f t="shared" si="27"/>
        <v>-0.93688288056105296</v>
      </c>
      <c r="N296" s="13">
        <f t="shared" si="28"/>
        <v>2.1283832176797039E-4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 t="shared" si="25"/>
        <v>5.5560165672631783</v>
      </c>
      <c r="H297" s="10">
        <f t="shared" si="29"/>
        <v>-0.91129508529779191</v>
      </c>
      <c r="I297">
        <f t="shared" si="26"/>
        <v>-7.2903606823823353</v>
      </c>
      <c r="K297">
        <f>$L$9*$L$6*EXP(-$L$4*(G297/$L$10-1))+6*$L$6*EXP(-$L$4*(2/SQRT(3)*G297/$L$10-1))+12*$L$6*EXP(-$L$4*(SQRT(2)*2/SQRT(3)*G297/$L$10-1))+24*$L$6*EXP(-$L$4*(SQRT(11)/2*2/SQRT(3)*G297/$L$10-1))+8*$L$6*EXP(-$L$4*(2*G297/$L$10-1))-SQRT($L$9*$L$7^2*EXP(-2*$L$5*(G297/$L$10-1))+6*$L$7^2*EXP(-2*$L$5*(2/SQRT(3)*G297/$L$10-1))+12*$L$7^2*EXP(-2*$L$5*(SQRT(2)*2/SQRT(3)*G297/$L$10-1))+24*$L$7^2*EXP(-2*$L$5*(SQRT(11)/2*2/SQRT(3)*G297/$L$10-1))+8*$L$7^2*EXP(-2*$L$5*(2*G297/$L$10-1)))</f>
        <v>-9.3985337552732875E-2</v>
      </c>
      <c r="M297">
        <f t="shared" si="27"/>
        <v>-0.92622354385693684</v>
      </c>
      <c r="N297" s="13">
        <f t="shared" si="28"/>
        <v>2.2285887495210752E-4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 t="shared" si="25"/>
        <v>5.5695836650726545</v>
      </c>
      <c r="H298" s="10">
        <f t="shared" si="29"/>
        <v>-0.90041767789855109</v>
      </c>
      <c r="I298">
        <f t="shared" si="26"/>
        <v>-7.2033414231884088</v>
      </c>
      <c r="K298">
        <f>$L$9*$L$6*EXP(-$L$4*(G298/$L$10-1))+6*$L$6*EXP(-$L$4*(2/SQRT(3)*G298/$L$10-1))+12*$L$6*EXP(-$L$4*(SQRT(2)*2/SQRT(3)*G298/$L$10-1))+24*$L$6*EXP(-$L$4*(SQRT(11)/2*2/SQRT(3)*G298/$L$10-1))+8*$L$6*EXP(-$L$4*(2*G298/$L$10-1))-SQRT($L$9*$L$7^2*EXP(-2*$L$5*(G298/$L$10-1))+6*$L$7^2*EXP(-2*$L$5*(2/SQRT(3)*G298/$L$10-1))+12*$L$7^2*EXP(-2*$L$5*(SQRT(2)*2/SQRT(3)*G298/$L$10-1))+24*$L$7^2*EXP(-2*$L$5*(SQRT(11)/2*2/SQRT(3)*G298/$L$10-1))+8*$L$7^2*EXP(-2*$L$5*(2*G298/$L$10-1)))</f>
        <v>-9.2509253603237002E-2</v>
      </c>
      <c r="M298">
        <f t="shared" si="27"/>
        <v>-0.91568481943743174</v>
      </c>
      <c r="N298" s="13">
        <f t="shared" si="28"/>
        <v>2.330856107682149E-4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 t="shared" si="25"/>
        <v>5.5831507628821182</v>
      </c>
      <c r="H299" s="10">
        <f t="shared" si="29"/>
        <v>-0.88966044776904685</v>
      </c>
      <c r="I299">
        <f t="shared" si="26"/>
        <v>-7.1172835821523748</v>
      </c>
      <c r="K299">
        <f>$L$9*$L$6*EXP(-$L$4*(G299/$L$10-1))+6*$L$6*EXP(-$L$4*(2/SQRT(3)*G299/$L$10-1))+12*$L$6*EXP(-$L$4*(SQRT(2)*2/SQRT(3)*G299/$L$10-1))+24*$L$6*EXP(-$L$4*(SQRT(11)/2*2/SQRT(3)*G299/$L$10-1))+8*$L$6*EXP(-$L$4*(2*G299/$L$10-1))-SQRT($L$9*$L$7^2*EXP(-2*$L$5*(G299/$L$10-1))+6*$L$7^2*EXP(-2*$L$5*(2/SQRT(3)*G299/$L$10-1))+12*$L$7^2*EXP(-2*$L$5*(SQRT(2)*2/SQRT(3)*G299/$L$10-1))+24*$L$7^2*EXP(-2*$L$5*(SQRT(11)/2*2/SQRT(3)*G299/$L$10-1))+8*$L$7^2*EXP(-2*$L$5*(2*G299/$L$10-1)))</f>
        <v>-9.1056449437066811E-2</v>
      </c>
      <c r="M299">
        <f t="shared" si="27"/>
        <v>-0.90526537531670415</v>
      </c>
      <c r="N299" s="13">
        <f t="shared" si="28"/>
        <v>2.4351376376763364E-4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 t="shared" si="25"/>
        <v>5.5967178606915891</v>
      </c>
      <c r="H300" s="10">
        <f t="shared" si="29"/>
        <v>-0.87902217545684391</v>
      </c>
      <c r="I300">
        <f t="shared" si="26"/>
        <v>-7.0321774036547513</v>
      </c>
      <c r="K300">
        <f>$L$9*$L$6*EXP(-$L$4*(G300/$L$10-1))+6*$L$6*EXP(-$L$4*(2/SQRT(3)*G300/$L$10-1))+12*$L$6*EXP(-$L$4*(SQRT(2)*2/SQRT(3)*G300/$L$10-1))+24*$L$6*EXP(-$L$4*(SQRT(11)/2*2/SQRT(3)*G300/$L$10-1))+8*$L$6*EXP(-$L$4*(2*G300/$L$10-1))-SQRT($L$9*$L$7^2*EXP(-2*$L$5*(G300/$L$10-1))+6*$L$7^2*EXP(-2*$L$5*(2/SQRT(3)*G300/$L$10-1))+12*$L$7^2*EXP(-2*$L$5*(SQRT(2)*2/SQRT(3)*G300/$L$10-1))+24*$L$7^2*EXP(-2*$L$5*(SQRT(11)/2*2/SQRT(3)*G300/$L$10-1))+8*$L$7^2*EXP(-2*$L$5*(2*G300/$L$10-1)))</f>
        <v>-8.9626555913548012E-2</v>
      </c>
      <c r="M300">
        <f t="shared" si="27"/>
        <v>-0.89496389302699586</v>
      </c>
      <c r="N300" s="13">
        <f t="shared" si="28"/>
        <v>2.5413835908649133E-4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 t="shared" si="25"/>
        <v>5.6102849585010652</v>
      </c>
      <c r="H301" s="10">
        <f t="shared" si="29"/>
        <v>-0.86850165308028737</v>
      </c>
      <c r="I301">
        <f t="shared" si="26"/>
        <v>-6.948013224642299</v>
      </c>
      <c r="K301">
        <f>$L$9*$L$6*EXP(-$L$4*(G301/$L$10-1))+6*$L$6*EXP(-$L$4*(2/SQRT(3)*G301/$L$10-1))+12*$L$6*EXP(-$L$4*(SQRT(2)*2/SQRT(3)*G301/$L$10-1))+24*$L$6*EXP(-$L$4*(SQRT(11)/2*2/SQRT(3)*G301/$L$10-1))+8*$L$6*EXP(-$L$4*(2*G301/$L$10-1))-SQRT($L$9*$L$7^2*EXP(-2*$L$5*(G301/$L$10-1))+6*$L$7^2*EXP(-2*$L$5*(2/SQRT(3)*G301/$L$10-1))+12*$L$7^2*EXP(-2*$L$5*(SQRT(2)*2/SQRT(3)*G301/$L$10-1))+24*$L$7^2*EXP(-2*$L$5*(SQRT(11)/2*2/SQRT(3)*G301/$L$10-1))+8*$L$7^2*EXP(-2*$L$5*(2*G301/$L$10-1)))</f>
        <v>-8.8219209786357E-2</v>
      </c>
      <c r="M301">
        <f t="shared" si="27"/>
        <v>-0.88477906752214319</v>
      </c>
      <c r="N301" s="13">
        <f t="shared" si="28"/>
        <v>2.6495422091193639E-4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 t="shared" si="25"/>
        <v>5.6238520563105352</v>
      </c>
      <c r="H302" s="10">
        <f t="shared" si="29"/>
        <v>-0.85809768422091148</v>
      </c>
      <c r="I302">
        <f t="shared" si="26"/>
        <v>-6.8647814737672919</v>
      </c>
      <c r="K302">
        <f>$L$9*$L$6*EXP(-$L$4*(G302/$L$10-1))+6*$L$6*EXP(-$L$4*(2/SQRT(3)*G302/$L$10-1))+12*$L$6*EXP(-$L$4*(SQRT(2)*2/SQRT(3)*G302/$L$10-1))+24*$L$6*EXP(-$L$4*(SQRT(11)/2*2/SQRT(3)*G302/$L$10-1))+8*$L$6*EXP(-$L$4*(2*G302/$L$10-1))-SQRT($L$9*$L$7^2*EXP(-2*$L$5*(G302/$L$10-1))+6*$L$7^2*EXP(-2*$L$5*(2/SQRT(3)*G302/$L$10-1))+12*$L$7^2*EXP(-2*$L$5*(SQRT(2)*2/SQRT(3)*G302/$L$10-1))+24*$L$7^2*EXP(-2*$L$5*(SQRT(11)/2*2/SQRT(3)*G302/$L$10-1))+8*$L$7^2*EXP(-2*$L$5*(2*G302/$L$10-1)))</f>
        <v>-8.6834053608569342E-2</v>
      </c>
      <c r="M302">
        <f t="shared" si="27"/>
        <v>-0.87470960708026646</v>
      </c>
      <c r="N302" s="13">
        <f t="shared" si="28"/>
        <v>2.7595598108516047E-4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 t="shared" si="25"/>
        <v>5.637419154120006</v>
      </c>
      <c r="H303" s="10">
        <f t="shared" si="29"/>
        <v>-0.84780908381652476</v>
      </c>
      <c r="I303">
        <f t="shared" si="26"/>
        <v>-6.782472670532198</v>
      </c>
      <c r="K303">
        <f>$L$9*$L$6*EXP(-$L$4*(G303/$L$10-1))+6*$L$6*EXP(-$L$4*(2/SQRT(3)*G303/$L$10-1))+12*$L$6*EXP(-$L$4*(SQRT(2)*2/SQRT(3)*G303/$L$10-1))+24*$L$6*EXP(-$L$4*(SQRT(11)/2*2/SQRT(3)*G303/$L$10-1))+8*$L$6*EXP(-$L$4*(2*G303/$L$10-1))-SQRT($L$9*$L$7^2*EXP(-2*$L$5*(G303/$L$10-1))+6*$L$7^2*EXP(-2*$L$5*(2/SQRT(3)*G303/$L$10-1))+12*$L$7^2*EXP(-2*$L$5*(SQRT(2)*2/SQRT(3)*G303/$L$10-1))+24*$L$7^2*EXP(-2*$L$5*(SQRT(11)/2*2/SQRT(3)*G303/$L$10-1))+8*$L$7^2*EXP(-2*$L$5*(2*G303/$L$10-1)))</f>
        <v>-8.5470735639251644E-2</v>
      </c>
      <c r="M303">
        <f t="shared" si="27"/>
        <v>-0.86475423320573086</v>
      </c>
      <c r="N303" s="13">
        <f t="shared" si="28"/>
        <v>2.87138087822512E-4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 t="shared" si="25"/>
        <v>5.650986251929468</v>
      </c>
      <c r="H304" s="10">
        <f t="shared" si="29"/>
        <v>-0.8376346780550723</v>
      </c>
      <c r="I304">
        <f t="shared" si="26"/>
        <v>-6.7010774244405784</v>
      </c>
      <c r="K304">
        <f>$L$9*$L$6*EXP(-$L$4*(G304/$L$10-1))+6*$L$6*EXP(-$L$4*(2/SQRT(3)*G304/$L$10-1))+12*$L$6*EXP(-$L$4*(SQRT(2)*2/SQRT(3)*G304/$L$10-1))+24*$L$6*EXP(-$L$4*(SQRT(11)/2*2/SQRT(3)*G304/$L$10-1))+8*$L$6*EXP(-$L$4*(2*G304/$L$10-1))-SQRT($L$9*$L$7^2*EXP(-2*$L$5*(G304/$L$10-1))+6*$L$7^2*EXP(-2*$L$5*(2/SQRT(3)*G304/$L$10-1))+12*$L$7^2*EXP(-2*$L$5*(SQRT(2)*2/SQRT(3)*G304/$L$10-1))+24*$L$7^2*EXP(-2*$L$5*(SQRT(11)/2*2/SQRT(3)*G304/$L$10-1))+8*$L$7^2*EXP(-2*$L$5*(2*G304/$L$10-1)))</f>
        <v>-8.4128909751578704E-2</v>
      </c>
      <c r="M304">
        <f t="shared" si="27"/>
        <v>-0.85491168053051669</v>
      </c>
      <c r="N304" s="13">
        <f t="shared" si="28"/>
        <v>2.9849481453651165E-4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 t="shared" si="25"/>
        <v>5.664553349738946</v>
      </c>
      <c r="H305" s="10">
        <f t="shared" si="29"/>
        <v>-0.82757330426918241</v>
      </c>
      <c r="I305">
        <f t="shared" si="26"/>
        <v>-6.6205864341534593</v>
      </c>
      <c r="K305">
        <f>$L$9*$L$6*EXP(-$L$4*(G305/$L$10-1))+6*$L$6*EXP(-$L$4*(2/SQRT(3)*G305/$L$10-1))+12*$L$6*EXP(-$L$4*(SQRT(2)*2/SQRT(3)*G305/$L$10-1))+24*$L$6*EXP(-$L$4*(SQRT(11)/2*2/SQRT(3)*G305/$L$10-1))+8*$L$6*EXP(-$L$4*(2*G305/$L$10-1))-SQRT($L$9*$L$7^2*EXP(-2*$L$5*(G305/$L$10-1))+6*$L$7^2*EXP(-2*$L$5*(2/SQRT(3)*G305/$L$10-1))+12*$L$7^2*EXP(-2*$L$5*(SQRT(2)*2/SQRT(3)*G305/$L$10-1))+24*$L$7^2*EXP(-2*$L$5*(SQRT(11)/2*2/SQRT(3)*G305/$L$10-1))+8*$L$7^2*EXP(-2*$L$5*(2*G305/$L$10-1)))</f>
        <v>-8.2808235342435518E-2</v>
      </c>
      <c r="M305">
        <f t="shared" si="27"/>
        <v>-0.84518069671493923</v>
      </c>
      <c r="N305" s="13">
        <f t="shared" si="28"/>
        <v>3.100202687388943E-4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 t="shared" si="25"/>
        <v>5.6781204475484142</v>
      </c>
      <c r="H306" s="10">
        <f t="shared" si="29"/>
        <v>-0.81762381083156688</v>
      </c>
      <c r="I306">
        <f t="shared" si="26"/>
        <v>-6.540990486652535</v>
      </c>
      <c r="K306">
        <f>$L$9*$L$6*EXP(-$L$4*(G306/$L$10-1))+6*$L$6*EXP(-$L$4*(2/SQRT(3)*G306/$L$10-1))+12*$L$6*EXP(-$L$4*(SQRT(2)*2/SQRT(3)*G306/$L$10-1))+24*$L$6*EXP(-$L$4*(SQRT(11)/2*2/SQRT(3)*G306/$L$10-1))+8*$L$6*EXP(-$L$4*(2*G306/$L$10-1))-SQRT($L$9*$L$7^2*EXP(-2*$L$5*(G306/$L$10-1))+6*$L$7^2*EXP(-2*$L$5*(2/SQRT(3)*G306/$L$10-1))+12*$L$7^2*EXP(-2*$L$5*(SQRT(2)*2/SQRT(3)*G306/$L$10-1))+24*$L$7^2*EXP(-2*$L$5*(SQRT(11)/2*2/SQRT(3)*G306/$L$10-1))+8*$L$7^2*EXP(-2*$L$5*(2*G306/$L$10-1)))</f>
        <v>-8.1508377243502739E-2</v>
      </c>
      <c r="M306">
        <f t="shared" si="27"/>
        <v>-0.83556004234794834</v>
      </c>
      <c r="N306" s="13">
        <f t="shared" si="28"/>
        <v>3.2170840100923567E-4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 t="shared" si="25"/>
        <v>5.6916875453578859</v>
      </c>
      <c r="H307" s="10">
        <f t="shared" si="29"/>
        <v>-0.80778505705110337</v>
      </c>
      <c r="I307">
        <f t="shared" si="26"/>
        <v>-6.462280456408827</v>
      </c>
      <c r="K307">
        <f>$L$9*$L$6*EXP(-$L$4*(G307/$L$10-1))+6*$L$6*EXP(-$L$4*(2/SQRT(3)*G307/$L$10-1))+12*$L$6*EXP(-$L$4*(SQRT(2)*2/SQRT(3)*G307/$L$10-1))+24*$L$6*EXP(-$L$4*(SQRT(11)/2*2/SQRT(3)*G307/$L$10-1))+8*$L$6*EXP(-$L$4*(2*G307/$L$10-1))-SQRT($L$9*$L$7^2*EXP(-2*$L$5*(G307/$L$10-1))+6*$L$7^2*EXP(-2*$L$5*(2/SQRT(3)*G307/$L$10-1))+12*$L$7^2*EXP(-2*$L$5*(SQRT(2)*2/SQRT(3)*G307/$L$10-1))+24*$L$7^2*EXP(-2*$L$5*(SQRT(11)/2*2/SQRT(3)*G307/$L$10-1))+8*$L$7^2*EXP(-2*$L$5*(2*G307/$L$10-1)))</f>
        <v>-8.0229005633771056E-2</v>
      </c>
      <c r="M307">
        <f t="shared" si="27"/>
        <v>-0.82604849084684362</v>
      </c>
      <c r="N307" s="13">
        <f t="shared" si="28"/>
        <v>3.3355301401138699E-4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 t="shared" si="25"/>
        <v>5.7052546431673488</v>
      </c>
      <c r="H308" s="10">
        <f t="shared" si="29"/>
        <v>-0.79805591306980839</v>
      </c>
      <c r="I308">
        <f t="shared" si="26"/>
        <v>-6.3844473045584671</v>
      </c>
      <c r="K308">
        <f>$L$9*$L$6*EXP(-$L$4*(G308/$L$10-1))+6*$L$6*EXP(-$L$4*(2/SQRT(3)*G308/$L$10-1))+12*$L$6*EXP(-$L$4*(SQRT(2)*2/SQRT(3)*G308/$L$10-1))+24*$L$6*EXP(-$L$4*(SQRT(11)/2*2/SQRT(3)*G308/$L$10-1))+8*$L$6*EXP(-$L$4*(2*G308/$L$10-1))-SQRT($L$9*$L$7^2*EXP(-2*$L$5*(G308/$L$10-1))+6*$L$7^2*EXP(-2*$L$5*(2/SQRT(3)*G308/$L$10-1))+12*$L$7^2*EXP(-2*$L$5*(SQRT(2)*2/SQRT(3)*G308/$L$10-1))+24*$L$7^2*EXP(-2*$L$5*(SQRT(11)/2*2/SQRT(3)*G308/$L$10-1))+8*$L$7^2*EXP(-2*$L$5*(2*G308/$L$10-1)))</f>
        <v>-7.896979595349149E-2</v>
      </c>
      <c r="M308">
        <f t="shared" si="27"/>
        <v>-0.81664482835668772</v>
      </c>
      <c r="N308" s="13">
        <f t="shared" si="28"/>
        <v>3.4554777154277631E-4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 t="shared" si="25"/>
        <v>5.7188217409768249</v>
      </c>
      <c r="H309" s="10">
        <f t="shared" si="29"/>
        <v>-0.78843525976057338</v>
      </c>
      <c r="I309">
        <f t="shared" si="26"/>
        <v>-6.3074820780845871</v>
      </c>
      <c r="K309">
        <f>$L$9*$L$6*EXP(-$L$4*(G309/$L$10-1))+6*$L$6*EXP(-$L$4*(2/SQRT(3)*G309/$L$10-1))+12*$L$6*EXP(-$L$4*(SQRT(2)*2/SQRT(3)*G309/$L$10-1))+24*$L$6*EXP(-$L$4*(SQRT(11)/2*2/SQRT(3)*G309/$L$10-1))+8*$L$6*EXP(-$L$4*(2*G309/$L$10-1))-SQRT($L$9*$L$7^2*EXP(-2*$L$5*(G309/$L$10-1))+6*$L$7^2*EXP(-2*$L$5*(2/SQRT(3)*G309/$L$10-1))+12*$L$7^2*EXP(-2*$L$5*(SQRT(2)*2/SQRT(3)*G309/$L$10-1))+24*$L$7^2*EXP(-2*$L$5*(SQRT(11)/2*2/SQRT(3)*G309/$L$10-1))+8*$L$7^2*EXP(-2*$L$5*(2*G309/$L$10-1)))</f>
        <v>-7.7730428819514349E-2</v>
      </c>
      <c r="M309">
        <f t="shared" si="27"/>
        <v>-0.80734785364928874</v>
      </c>
      <c r="N309" s="13">
        <f t="shared" si="28"/>
        <v>3.5768620759947344E-4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 t="shared" si="25"/>
        <v>5.7323888387862958</v>
      </c>
      <c r="H310" s="10">
        <f t="shared" si="29"/>
        <v>-0.7789219886258093</v>
      </c>
      <c r="I310">
        <f t="shared" si="26"/>
        <v>-6.2313759090064744</v>
      </c>
      <c r="K310">
        <f>$L$9*$L$6*EXP(-$L$4*(G310/$L$10-1))+6*$L$6*EXP(-$L$4*(2/SQRT(3)*G310/$L$10-1))+12*$L$6*EXP(-$L$4*(SQRT(2)*2/SQRT(3)*G310/$L$10-1))+24*$L$6*EXP(-$L$4*(SQRT(11)/2*2/SQRT(3)*G310/$L$10-1))+8*$L$6*EXP(-$L$4*(2*G310/$L$10-1))-SQRT($L$9*$L$7^2*EXP(-2*$L$5*(G310/$L$10-1))+6*$L$7^2*EXP(-2*$L$5*(2/SQRT(3)*G310/$L$10-1))+12*$L$7^2*EXP(-2*$L$5*(SQRT(2)*2/SQRT(3)*G310/$L$10-1))+24*$L$7^2*EXP(-2*$L$5*(SQRT(11)/2*2/SQRT(3)*G310/$L$10-1))+8*$L$7^2*EXP(-2*$L$5*(2*G310/$L$10-1)))</f>
        <v>-7.6510589942015025E-2</v>
      </c>
      <c r="M310">
        <f t="shared" si="27"/>
        <v>-0.79815637802196915</v>
      </c>
      <c r="N310" s="13">
        <f t="shared" si="28"/>
        <v>3.6996173544310629E-4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 t="shared" si="25"/>
        <v>5.7459559365957649</v>
      </c>
      <c r="H311" s="10">
        <f t="shared" si="29"/>
        <v>-0.76951500169685505</v>
      </c>
      <c r="I311">
        <f t="shared" si="26"/>
        <v>-6.1561200135748404</v>
      </c>
      <c r="K311">
        <f>$L$9*$L$6*EXP(-$L$4*(G311/$L$10-1))+6*$L$6*EXP(-$L$4*(2/SQRT(3)*G311/$L$10-1))+12*$L$6*EXP(-$L$4*(SQRT(2)*2/SQRT(3)*G311/$L$10-1))+24*$L$6*EXP(-$L$4*(SQRT(11)/2*2/SQRT(3)*G311/$L$10-1))+8*$L$6*EXP(-$L$4*(2*G311/$L$10-1))-SQRT($L$9*$L$7^2*EXP(-2*$L$5*(G311/$L$10-1))+6*$L$7^2*EXP(-2*$L$5*(2/SQRT(3)*G311/$L$10-1))+12*$L$7^2*EXP(-2*$L$5*(SQRT(2)*2/SQRT(3)*G311/$L$10-1))+24*$L$7^2*EXP(-2*$L$5*(SQRT(11)/2*2/SQRT(3)*G311/$L$10-1))+8*$L$7^2*EXP(-2*$L$5*(2*G311/$L$10-1)))</f>
        <v>-7.5309970042561597E-2</v>
      </c>
      <c r="M311">
        <f t="shared" si="27"/>
        <v>-0.78906922519599243</v>
      </c>
      <c r="N311" s="13">
        <f t="shared" si="28"/>
        <v>3.8236765665421651E-4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 t="shared" si="25"/>
        <v>5.7595230344052295</v>
      </c>
      <c r="H312" s="10">
        <f t="shared" si="29"/>
        <v>-0.76021321143431397</v>
      </c>
      <c r="I312">
        <f t="shared" si="26"/>
        <v>-6.0817056914745118</v>
      </c>
      <c r="K312">
        <f>$L$9*$L$6*EXP(-$L$4*(G312/$L$10-1))+6*$L$6*EXP(-$L$4*(2/SQRT(3)*G312/$L$10-1))+12*$L$6*EXP(-$L$4*(SQRT(2)*2/SQRT(3)*G312/$L$10-1))+24*$L$6*EXP(-$L$4*(SQRT(11)/2*2/SQRT(3)*G312/$L$10-1))+8*$L$6*EXP(-$L$4*(2*G312/$L$10-1))-SQRT($L$9*$L$7^2*EXP(-2*$L$5*(G312/$L$10-1))+6*$L$7^2*EXP(-2*$L$5*(2/SQRT(3)*G312/$L$10-1))+12*$L$7^2*EXP(-2*$L$5*(SQRT(2)*2/SQRT(3)*G312/$L$10-1))+24*$L$7^2*EXP(-2*$L$5*(SQRT(11)/2*2/SQRT(3)*G312/$L$10-1))+8*$L$7^2*EXP(-2*$L$5*(2*G312/$L$10-1)))</f>
        <v>-7.412826477352169E-2</v>
      </c>
      <c r="M312">
        <f t="shared" si="27"/>
        <v>-0.78008523121485074</v>
      </c>
      <c r="N312" s="13">
        <f t="shared" si="28"/>
        <v>3.9489717015804446E-4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 t="shared" si="25"/>
        <v>5.7730901322147057</v>
      </c>
      <c r="H313" s="10">
        <f t="shared" si="29"/>
        <v>-0.75101554062921605</v>
      </c>
      <c r="I313">
        <f t="shared" si="26"/>
        <v>-6.0081243250337284</v>
      </c>
      <c r="K313">
        <f>$L$9*$L$6*EXP(-$L$4*(G313/$L$10-1))+6*$L$6*EXP(-$L$4*(2/SQRT(3)*G313/$L$10-1))+12*$L$6*EXP(-$L$4*(SQRT(2)*2/SQRT(3)*G313/$L$10-1))+24*$L$6*EXP(-$L$4*(SQRT(11)/2*2/SQRT(3)*G313/$L$10-1))+8*$L$6*EXP(-$L$4*(2*G313/$L$10-1))-SQRT($L$9*$L$7^2*EXP(-2*$L$5*(G313/$L$10-1))+6*$L$7^2*EXP(-2*$L$5*(2/SQRT(3)*G313/$L$10-1))+12*$L$7^2*EXP(-2*$L$5*(SQRT(2)*2/SQRT(3)*G313/$L$10-1))+24*$L$7^2*EXP(-2*$L$5*(SQRT(11)/2*2/SQRT(3)*G313/$L$10-1))+8*$L$7^2*EXP(-2*$L$5*(2*G313/$L$10-1)))</f>
        <v>-7.2965174638773944E-2</v>
      </c>
      <c r="M313">
        <f t="shared" si="27"/>
        <v>-0.77120324434236021</v>
      </c>
      <c r="N313" s="13">
        <f t="shared" si="28"/>
        <v>4.0754338120969436E-4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 t="shared" si="25"/>
        <v>5.7866572300241756</v>
      </c>
      <c r="H314" s="10">
        <f t="shared" si="29"/>
        <v>-0.74192092230512507</v>
      </c>
      <c r="I314">
        <f t="shared" si="26"/>
        <v>-5.9353673784410006</v>
      </c>
      <c r="K314">
        <f>$L$9*$L$6*EXP(-$L$4*(G314/$L$10-1))+6*$L$6*EXP(-$L$4*(2/SQRT(3)*G314/$L$10-1))+12*$L$6*EXP(-$L$4*(SQRT(2)*2/SQRT(3)*G314/$L$10-1))+24*$L$6*EXP(-$L$4*(SQRT(11)/2*2/SQRT(3)*G314/$L$10-1))+8*$L$6*EXP(-$L$4*(2*G314/$L$10-1))-SQRT($L$9*$L$7^2*EXP(-2*$L$5*(G314/$L$10-1))+6*$L$7^2*EXP(-2*$L$5*(2/SQRT(3)*G314/$L$10-1))+12*$L$7^2*EXP(-2*$L$5*(SQRT(2)*2/SQRT(3)*G314/$L$10-1))+24*$L$7^2*EXP(-2*$L$5*(SQRT(11)/2*2/SQRT(3)*G314/$L$10-1))+8*$L$7^2*EXP(-2*$L$5*(2*G314/$L$10-1)))</f>
        <v>-7.1820404915714939E-2</v>
      </c>
      <c r="M314">
        <f t="shared" si="27"/>
        <v>-0.76242212496069062</v>
      </c>
      <c r="N314" s="13">
        <f t="shared" si="28"/>
        <v>4.2029931032456765E-4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 t="shared" si="25"/>
        <v>5.8002243278336456</v>
      </c>
      <c r="H315" s="10">
        <f t="shared" si="29"/>
        <v>-0.73292829962105188</v>
      </c>
      <c r="I315">
        <f t="shared" si="26"/>
        <v>-5.8634263969684151</v>
      </c>
      <c r="K315">
        <f>$L$9*$L$6*EXP(-$L$4*(G315/$L$10-1))+6*$L$6*EXP(-$L$4*(2/SQRT(3)*G315/$L$10-1))+12*$L$6*EXP(-$L$4*(SQRT(2)*2/SQRT(3)*G315/$L$10-1))+24*$L$6*EXP(-$L$4*(SQRT(11)/2*2/SQRT(3)*G315/$L$10-1))+8*$L$6*EXP(-$L$4*(2*G315/$L$10-1))-SQRT($L$9*$L$7^2*EXP(-2*$L$5*(G315/$L$10-1))+6*$L$7^2*EXP(-2*$L$5*(2/SQRT(3)*G315/$L$10-1))+12*$L$7^2*EXP(-2*$L$5*(SQRT(2)*2/SQRT(3)*G315/$L$10-1))+24*$L$7^2*EXP(-2*$L$5*(SQRT(11)/2*2/SQRT(3)*G315/$L$10-1))+8*$L$7^2*EXP(-2*$L$5*(2*G315/$L$10-1)))</f>
        <v>-7.0693665578522608E-2</v>
      </c>
      <c r="M315">
        <f t="shared" si="27"/>
        <v>-0.75374074546825764</v>
      </c>
      <c r="N315" s="13">
        <f t="shared" si="28"/>
        <v>4.3315790214287238E-4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 t="shared" si="25"/>
        <v>5.8137914256431085</v>
      </c>
      <c r="H316" s="10">
        <f t="shared" si="29"/>
        <v>-0.72403662577532746</v>
      </c>
      <c r="I316">
        <f t="shared" si="26"/>
        <v>-5.7922930062026197</v>
      </c>
      <c r="K316">
        <f>$L$9*$L$6*EXP(-$L$4*(G316/$L$10-1))+6*$L$6*EXP(-$L$4*(2/SQRT(3)*G316/$L$10-1))+12*$L$6*EXP(-$L$4*(SQRT(2)*2/SQRT(3)*G316/$L$10-1))+24*$L$6*EXP(-$L$4*(SQRT(11)/2*2/SQRT(3)*G316/$L$10-1))+8*$L$6*EXP(-$L$4*(2*G316/$L$10-1))-SQRT($L$9*$L$7^2*EXP(-2*$L$5*(G316/$L$10-1))+6*$L$7^2*EXP(-2*$L$5*(2/SQRT(3)*G316/$L$10-1))+12*$L$7^2*EXP(-2*$L$5*(SQRT(2)*2/SQRT(3)*G316/$L$10-1))+24*$L$7^2*EXP(-2*$L$5*(SQRT(11)/2*2/SQRT(3)*G316/$L$10-1))+8*$L$7^2*EXP(-2*$L$5*(2*G316/$L$10-1)))</f>
        <v>-6.958467122267456E-2</v>
      </c>
      <c r="M316">
        <f t="shared" si="27"/>
        <v>-0.7451579901776415</v>
      </c>
      <c r="N316" s="13">
        <f t="shared" si="28"/>
        <v>4.4611203421533903E-4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 t="shared" si="25"/>
        <v>5.8273585234525864</v>
      </c>
      <c r="H317" s="10">
        <f t="shared" si="29"/>
        <v>-0.71524486391033049</v>
      </c>
      <c r="I317">
        <f t="shared" si="26"/>
        <v>-5.7219589112826439</v>
      </c>
      <c r="K317">
        <f>$L$9*$L$6*EXP(-$L$4*(G317/$L$10-1))+6*$L$6*EXP(-$L$4*(2/SQRT(3)*G317/$L$10-1))+12*$L$6*EXP(-$L$4*(SQRT(2)*2/SQRT(3)*G317/$L$10-1))+24*$L$6*EXP(-$L$4*(SQRT(11)/2*2/SQRT(3)*G317/$L$10-1))+8*$L$6*EXP(-$L$4*(2*G317/$L$10-1))-SQRT($L$9*$L$7^2*EXP(-2*$L$5*(G317/$L$10-1))+6*$L$7^2*EXP(-2*$L$5*(2/SQRT(3)*G317/$L$10-1))+12*$L$7^2*EXP(-2*$L$5*(SQRT(2)*2/SQRT(3)*G317/$L$10-1))+24*$L$7^2*EXP(-2*$L$5*(SQRT(11)/2*2/SQRT(3)*G317/$L$10-1))+8*$L$7^2*EXP(-2*$L$5*(2*G317/$L$10-1)))</f>
        <v>-6.849314099068575E-2</v>
      </c>
      <c r="M317">
        <f t="shared" si="27"/>
        <v>-0.73667275521346642</v>
      </c>
      <c r="N317" s="13">
        <f t="shared" si="28"/>
        <v>4.5915452569900877E-4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 t="shared" si="25"/>
        <v>5.8409256212620564</v>
      </c>
      <c r="H318" s="10">
        <f t="shared" si="29"/>
        <v>-0.706551987018181</v>
      </c>
      <c r="I318">
        <f t="shared" si="26"/>
        <v>-5.652415896145448</v>
      </c>
      <c r="K318">
        <f>$L$9*$L$6*EXP(-$L$4*(G318/$L$10-1))+6*$L$6*EXP(-$L$4*(2/SQRT(3)*G318/$L$10-1))+12*$L$6*EXP(-$L$4*(SQRT(2)*2/SQRT(3)*G318/$L$10-1))+24*$L$6*EXP(-$L$4*(SQRT(11)/2*2/SQRT(3)*G318/$L$10-1))+8*$L$6*EXP(-$L$4*(2*G318/$L$10-1))-SQRT($L$9*$L$7^2*EXP(-2*$L$5*(G318/$L$10-1))+6*$L$7^2*EXP(-2*$L$5*(2/SQRT(3)*G318/$L$10-1))+12*$L$7^2*EXP(-2*$L$5*(SQRT(2)*2/SQRT(3)*G318/$L$10-1))+24*$L$7^2*EXP(-2*$L$5*(SQRT(11)/2*2/SQRT(3)*G318/$L$10-1))+8*$L$7^2*EXP(-2*$L$5*(2*G318/$L$10-1)))</f>
        <v>-6.7418798499060587E-2</v>
      </c>
      <c r="M318">
        <f t="shared" si="27"/>
        <v>-0.72828394841039479</v>
      </c>
      <c r="N318" s="13">
        <f t="shared" si="28"/>
        <v>4.7227814595267043E-4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 t="shared" si="25"/>
        <v>5.8544927190715264</v>
      </c>
      <c r="H319" s="10">
        <f t="shared" si="29"/>
        <v>-0.69795697784726296</v>
      </c>
      <c r="I319">
        <f t="shared" si="26"/>
        <v>-5.5836558227781037</v>
      </c>
      <c r="K319">
        <f>$L$9*$L$6*EXP(-$L$4*(G319/$L$10-1))+6*$L$6*EXP(-$L$4*(2/SQRT(3)*G319/$L$10-1))+12*$L$6*EXP(-$L$4*(SQRT(2)*2/SQRT(3)*G319/$L$10-1))+24*$L$6*EXP(-$L$4*(SQRT(11)/2*2/SQRT(3)*G319/$L$10-1))+8*$L$6*EXP(-$L$4*(2*G319/$L$10-1))-SQRT($L$9*$L$7^2*EXP(-2*$L$5*(G319/$L$10-1))+6*$L$7^2*EXP(-2*$L$5*(2/SQRT(3)*G319/$L$10-1))+12*$L$7^2*EXP(-2*$L$5*(SQRT(2)*2/SQRT(3)*G319/$L$10-1))+24*$L$7^2*EXP(-2*$L$5*(SQRT(11)/2*2/SQRT(3)*G319/$L$10-1))+8*$L$7^2*EXP(-2*$L$5*(2*G319/$L$10-1)))</f>
        <v>-6.6361371766419722E-2</v>
      </c>
      <c r="M319">
        <f t="shared" si="27"/>
        <v>-0.71999048921111108</v>
      </c>
      <c r="N319" s="13">
        <f t="shared" si="28"/>
        <v>4.8547562302082441E-4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 t="shared" si="25"/>
        <v>5.8680598168809892</v>
      </c>
      <c r="H320" s="10">
        <f t="shared" si="29"/>
        <v>-0.68945882880971809</v>
      </c>
      <c r="I320">
        <f t="shared" si="26"/>
        <v>-5.5156706304777448</v>
      </c>
      <c r="K320">
        <f>$L$9*$L$6*EXP(-$L$4*(G320/$L$10-1))+6*$L$6*EXP(-$L$4*(2/SQRT(3)*G320/$L$10-1))+12*$L$6*EXP(-$L$4*(SQRT(2)*2/SQRT(3)*G320/$L$10-1))+24*$L$6*EXP(-$L$4*(SQRT(11)/2*2/SQRT(3)*G320/$L$10-1))+8*$L$6*EXP(-$L$4*(2*G320/$L$10-1))-SQRT($L$9*$L$7^2*EXP(-2*$L$5*(G320/$L$10-1))+6*$L$7^2*EXP(-2*$L$5*(2/SQRT(3)*G320/$L$10-1))+12*$L$7^2*EXP(-2*$L$5*(SQRT(2)*2/SQRT(3)*G320/$L$10-1))+24*$L$7^2*EXP(-2*$L$5*(SQRT(11)/2*2/SQRT(3)*G320/$L$10-1))+8*$L$7^2*EXP(-2*$L$5*(2*G320/$L$10-1)))</f>
        <v>-6.5320593142802322E-2</v>
      </c>
      <c r="M320">
        <f t="shared" si="27"/>
        <v>-0.71179130856449102</v>
      </c>
      <c r="N320" s="13">
        <f t="shared" si="28"/>
        <v>4.9873965199734261E-4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 t="shared" si="25"/>
        <v>5.8816269146904654</v>
      </c>
      <c r="H321" s="10">
        <f t="shared" si="29"/>
        <v>-0.68105654188980447</v>
      </c>
      <c r="I321">
        <f t="shared" si="26"/>
        <v>-5.4484523351184357</v>
      </c>
      <c r="K321">
        <f>$L$9*$L$6*EXP(-$L$4*(G321/$L$10-1))+6*$L$6*EXP(-$L$4*(2/SQRT(3)*G321/$L$10-1))+12*$L$6*EXP(-$L$4*(SQRT(2)*2/SQRT(3)*G321/$L$10-1))+24*$L$6*EXP(-$L$4*(SQRT(11)/2*2/SQRT(3)*G321/$L$10-1))+8*$L$6*EXP(-$L$4*(2*G321/$L$10-1))-SQRT($L$9*$L$7^2*EXP(-2*$L$5*(G321/$L$10-1))+6*$L$7^2*EXP(-2*$L$5*(2/SQRT(3)*G321/$L$10-1))+12*$L$7^2*EXP(-2*$L$5*(SQRT(2)*2/SQRT(3)*G321/$L$10-1))+24*$L$7^2*EXP(-2*$L$5*(SQRT(11)/2*2/SQRT(3)*G321/$L$10-1))+8*$L$7^2*EXP(-2*$L$5*(2*G321/$L$10-1)))</f>
        <v>-6.4296199240109375E-2</v>
      </c>
      <c r="M321">
        <f t="shared" si="27"/>
        <v>-0.70368534882386979</v>
      </c>
      <c r="N321" s="13">
        <f t="shared" si="28"/>
        <v>5.1206290325920298E-4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 t="shared" si="25"/>
        <v>5.8951940124999371</v>
      </c>
      <c r="H322" s="10">
        <f t="shared" si="29"/>
        <v>-0.6727491285532341</v>
      </c>
      <c r="I322">
        <f t="shared" si="26"/>
        <v>-5.3819930284258728</v>
      </c>
      <c r="K322">
        <f>$L$9*$L$6*EXP(-$L$4*(G322/$L$10-1))+6*$L$6*EXP(-$L$4*(2/SQRT(3)*G322/$L$10-1))+12*$L$6*EXP(-$L$4*(SQRT(2)*2/SQRT(3)*G322/$L$10-1))+24*$L$6*EXP(-$L$4*(SQRT(11)/2*2/SQRT(3)*G322/$L$10-1))+8*$L$6*EXP(-$L$4*(2*G322/$L$10-1))-SQRT($L$9*$L$7^2*EXP(-2*$L$5*(G322/$L$10-1))+6*$L$7^2*EXP(-2*$L$5*(2/SQRT(3)*G322/$L$10-1))+12*$L$7^2*EXP(-2*$L$5*(SQRT(2)*2/SQRT(3)*G322/$L$10-1))+24*$L$7^2*EXP(-2*$L$5*(SQRT(11)/2*2/SQRT(3)*G322/$L$10-1))+8*$L$7^2*EXP(-2*$L$5*(2*G322/$L$10-1)))</f>
        <v>-6.3287930863683645E-2</v>
      </c>
      <c r="M322">
        <f t="shared" si="27"/>
        <v>-0.69567156364554505</v>
      </c>
      <c r="N322" s="13">
        <f t="shared" si="28"/>
        <v>5.2543803056120876E-4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 t="shared" si="25"/>
        <v>5.9087611103094062</v>
      </c>
      <c r="H323" s="10">
        <f t="shared" si="29"/>
        <v>-0.66453560965733405</v>
      </c>
      <c r="I323">
        <f t="shared" si="26"/>
        <v>-5.3162848772586724</v>
      </c>
      <c r="K323">
        <f>$L$9*$L$6*EXP(-$L$4*(G323/$L$10-1))+6*$L$6*EXP(-$L$4*(2/SQRT(3)*G323/$L$10-1))+12*$L$6*EXP(-$L$4*(SQRT(2)*2/SQRT(3)*G323/$L$10-1))+24*$L$6*EXP(-$L$4*(SQRT(11)/2*2/SQRT(3)*G323/$L$10-1))+8*$L$6*EXP(-$L$4*(2*G323/$L$10-1))-SQRT($L$9*$L$7^2*EXP(-2*$L$5*(G323/$L$10-1))+6*$L$7^2*EXP(-2*$L$5*(2/SQRT(3)*G323/$L$10-1))+12*$L$7^2*EXP(-2*$L$5*(SQRT(2)*2/SQRT(3)*G323/$L$10-1))+24*$L$7^2*EXP(-2*$L$5*(SQRT(11)/2*2/SQRT(3)*G323/$L$10-1))+8*$L$7^2*EXP(-2*$L$5*(2*G323/$L$10-1)))</f>
        <v>-6.2295532944989594E-2</v>
      </c>
      <c r="M323">
        <f t="shared" si="27"/>
        <v>-0.68774891788741432</v>
      </c>
      <c r="N323" s="13">
        <f t="shared" si="28"/>
        <v>5.3885767898471265E-4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 t="shared" si="25"/>
        <v>5.92232820811887</v>
      </c>
      <c r="H324" s="10">
        <f t="shared" si="29"/>
        <v>-0.65641501536218583</v>
      </c>
      <c r="I324">
        <f t="shared" si="26"/>
        <v>-5.2513201228974866</v>
      </c>
      <c r="K324">
        <f>$L$9*$L$6*EXP(-$L$4*(G324/$L$10-1))+6*$L$6*EXP(-$L$4*(2/SQRT(3)*G324/$L$10-1))+12*$L$6*EXP(-$L$4*(SQRT(2)*2/SQRT(3)*G324/$L$10-1))+24*$L$6*EXP(-$L$4*(SQRT(11)/2*2/SQRT(3)*G324/$L$10-1))+8*$L$6*EXP(-$L$4*(2*G324/$L$10-1))-SQRT($L$9*$L$7^2*EXP(-2*$L$5*(G324/$L$10-1))+6*$L$7^2*EXP(-2*$L$5*(2/SQRT(3)*G324/$L$10-1))+12*$L$7^2*EXP(-2*$L$5*(SQRT(2)*2/SQRT(3)*G324/$L$10-1))+24*$L$7^2*EXP(-2*$L$5*(SQRT(11)/2*2/SQRT(3)*G324/$L$10-1))+8*$L$7^2*EXP(-2*$L$5*(2*G324/$L$10-1)))</f>
        <v>-6.131875447539302E-2</v>
      </c>
      <c r="M324">
        <f t="shared" si="27"/>
        <v>-0.67991638750790362</v>
      </c>
      <c r="N324" s="13">
        <f t="shared" si="28"/>
        <v>5.5231449273152012E-4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 t="shared" si="25"/>
        <v>5.9358953059283461</v>
      </c>
      <c r="H325" s="10">
        <f t="shared" si="29"/>
        <v>-0.64838638504262602</v>
      </c>
      <c r="I325">
        <f t="shared" si="26"/>
        <v>-5.1870910803410082</v>
      </c>
      <c r="K325">
        <f>$L$9*$L$6*EXP(-$L$4*(G325/$L$10-1))+6*$L$6*EXP(-$L$4*(2/SQRT(3)*G325/$L$10-1))+12*$L$6*EXP(-$L$4*(SQRT(2)*2/SQRT(3)*G325/$L$10-1))+24*$L$6*EXP(-$L$4*(SQRT(11)/2*2/SQRT(3)*G325/$L$10-1))+8*$L$6*EXP(-$L$4*(2*G325/$L$10-1))-SQRT($L$9*$L$7^2*EXP(-2*$L$5*(G325/$L$10-1))+6*$L$7^2*EXP(-2*$L$5*(2/SQRT(3)*G325/$L$10-1))+12*$L$7^2*EXP(-2*$L$5*(SQRT(2)*2/SQRT(3)*G325/$L$10-1))+24*$L$7^2*EXP(-2*$L$5*(SQRT(11)/2*2/SQRT(3)*G325/$L$10-1))+8*$L$7^2*EXP(-2*$L$5*(2*G325/$L$10-1)))</f>
        <v>-6.0357348441009012E-2</v>
      </c>
      <c r="M325">
        <f t="shared" si="27"/>
        <v>-0.67217295946511546</v>
      </c>
      <c r="N325" s="13">
        <f t="shared" si="28"/>
        <v>5.6580112275662865E-4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 t="shared" si="25"/>
        <v>5.9494624037378161</v>
      </c>
      <c r="H326" s="10">
        <f t="shared" si="29"/>
        <v>-0.64044876720121402</v>
      </c>
      <c r="I326">
        <f t="shared" si="26"/>
        <v>-5.1235901376097122</v>
      </c>
      <c r="K326">
        <f>$L$9*$L$6*EXP(-$L$4*(G326/$L$10-1))+6*$L$6*EXP(-$L$4*(2/SQRT(3)*G326/$L$10-1))+12*$L$6*EXP(-$L$4*(SQRT(2)*2/SQRT(3)*G326/$L$10-1))+24*$L$6*EXP(-$L$4*(SQRT(11)/2*2/SQRT(3)*G326/$L$10-1))+8*$L$6*EXP(-$L$4*(2*G326/$L$10-1))-SQRT($L$9*$L$7^2*EXP(-2*$L$5*(G326/$L$10-1))+6*$L$7^2*EXP(-2*$L$5*(2/SQRT(3)*G326/$L$10-1))+12*$L$7^2*EXP(-2*$L$5*(SQRT(2)*2/SQRT(3)*G326/$L$10-1))+24*$L$7^2*EXP(-2*$L$5*(SQRT(11)/2*2/SQRT(3)*G326/$L$10-1))+8*$L$7^2*EXP(-2*$L$5*(2*G326/$L$10-1)))</f>
        <v>-5.9411071758613612E-2</v>
      </c>
      <c r="M326">
        <f t="shared" si="27"/>
        <v>-0.66451763161632427</v>
      </c>
      <c r="N326" s="13">
        <f t="shared" si="28"/>
        <v>5.7931023423296037E-4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 t="shared" si="25"/>
        <v>5.9630295015472869</v>
      </c>
      <c r="H327" s="10">
        <f t="shared" si="29"/>
        <v>-0.63260121938202318</v>
      </c>
      <c r="I327">
        <f t="shared" si="26"/>
        <v>-5.0608097550561855</v>
      </c>
      <c r="K327">
        <f>$L$9*$L$6*EXP(-$L$4*(G327/$L$10-1))+6*$L$6*EXP(-$L$4*(2/SQRT(3)*G327/$L$10-1))+12*$L$6*EXP(-$L$4*(SQRT(2)*2/SQRT(3)*G327/$L$10-1))+24*$L$6*EXP(-$L$4*(SQRT(11)/2*2/SQRT(3)*G327/$L$10-1))+8*$L$6*EXP(-$L$4*(2*G327/$L$10-1))-SQRT($L$9*$L$7^2*EXP(-2*$L$5*(G327/$L$10-1))+6*$L$7^2*EXP(-2*$L$5*(2/SQRT(3)*G327/$L$10-1))+12*$L$7^2*EXP(-2*$L$5*(SQRT(2)*2/SQRT(3)*G327/$L$10-1))+24*$L$7^2*EXP(-2*$L$5*(SQRT(11)/2*2/SQRT(3)*G327/$L$10-1))+8*$L$7^2*EXP(-2*$L$5*(2*G327/$L$10-1)))</f>
        <v>-5.8479685212585314E-2</v>
      </c>
      <c r="M327">
        <f t="shared" si="27"/>
        <v>-0.6569494126177049</v>
      </c>
      <c r="N327" s="13">
        <f t="shared" si="28"/>
        <v>5.9283451384209678E-4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 t="shared" si="25"/>
        <v>5.9765965993567569</v>
      </c>
      <c r="H328" s="10">
        <f t="shared" si="29"/>
        <v>-0.62484280808538917</v>
      </c>
      <c r="I328">
        <f t="shared" si="26"/>
        <v>-4.9987424646831133</v>
      </c>
      <c r="K328">
        <f>$L$9*$L$6*EXP(-$L$4*(G328/$L$10-1))+6*$L$6*EXP(-$L$4*(2/SQRT(3)*G328/$L$10-1))+12*$L$6*EXP(-$L$4*(SQRT(2)*2/SQRT(3)*G328/$L$10-1))+24*$L$6*EXP(-$L$4*(SQRT(11)/2*2/SQRT(3)*G328/$L$10-1))+8*$L$6*EXP(-$L$4*(2*G328/$L$10-1))-SQRT($L$9*$L$7^2*EXP(-2*$L$5*(G328/$L$10-1))+6*$L$7^2*EXP(-2*$L$5*(2/SQRT(3)*G328/$L$10-1))+12*$L$7^2*EXP(-2*$L$5*(SQRT(2)*2/SQRT(3)*G328/$L$10-1))+24*$L$7^2*EXP(-2*$L$5*(SQRT(11)/2*2/SQRT(3)*G328/$L$10-1))+8*$L$7^2*EXP(-2*$L$5*(2*G328/$L$10-1)))</f>
        <v>-5.7562953392875454E-2</v>
      </c>
      <c r="M328">
        <f t="shared" si="27"/>
        <v>-0.64946732182445976</v>
      </c>
      <c r="N328" s="13">
        <f t="shared" si="28"/>
        <v>6.0636667688567663E-4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 t="shared" si="25"/>
        <v>5.9901636971662269</v>
      </c>
      <c r="H329" s="10">
        <f t="shared" si="29"/>
        <v>-0.6171726086835323</v>
      </c>
      <c r="I329">
        <f t="shared" si="26"/>
        <v>-4.9373808694682584</v>
      </c>
      <c r="K329">
        <f>$L$9*$L$6*EXP(-$L$4*(G329/$L$10-1))+6*$L$6*EXP(-$L$4*(2/SQRT(3)*G329/$L$10-1))+12*$L$6*EXP(-$L$4*(SQRT(2)*2/SQRT(3)*G329/$L$10-1))+24*$L$6*EXP(-$L$4*(SQRT(11)/2*2/SQRT(3)*G329/$L$10-1))+8*$L$6*EXP(-$L$4*(2*G329/$L$10-1))-SQRT($L$9*$L$7^2*EXP(-2*$L$5*(G329/$L$10-1))+6*$L$7^2*EXP(-2*$L$5*(2/SQRT(3)*G329/$L$10-1))+12*$L$7^2*EXP(-2*$L$5*(SQRT(2)*2/SQRT(3)*G329/$L$10-1))+24*$L$7^2*EXP(-2*$L$5*(SQRT(11)/2*2/SQRT(3)*G329/$L$10-1))+8*$L$7^2*EXP(-2*$L$5*(2*G329/$L$10-1)))</f>
        <v>-5.6660644633980857E-2</v>
      </c>
      <c r="M329">
        <f t="shared" si="27"/>
        <v>-0.64207038919127024</v>
      </c>
      <c r="N329" s="13">
        <f t="shared" si="28"/>
        <v>6.1989947421149552E-4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 t="shared" si="25"/>
        <v>6.0037307949756977</v>
      </c>
      <c r="H330" s="10">
        <f t="shared" si="29"/>
        <v>-0.60958970533706935</v>
      </c>
      <c r="I330">
        <f t="shared" si="26"/>
        <v>-4.8767176426965548</v>
      </c>
      <c r="K330">
        <f>$L$9*$L$6*EXP(-$L$4*(G330/$L$10-1))+6*$L$6*EXP(-$L$4*(2/SQRT(3)*G330/$L$10-1))+12*$L$6*EXP(-$L$4*(SQRT(2)*2/SQRT(3)*G330/$L$10-1))+24*$L$6*EXP(-$L$4*(SQRT(11)/2*2/SQRT(3)*G330/$L$10-1))+8*$L$6*EXP(-$L$4*(2*G330/$L$10-1))-SQRT($L$9*$L$7^2*EXP(-2*$L$5*(G330/$L$10-1))+6*$L$7^2*EXP(-2*$L$5*(2/SQRT(3)*G330/$L$10-1))+12*$L$7^2*EXP(-2*$L$5*(SQRT(2)*2/SQRT(3)*G330/$L$10-1))+24*$L$7^2*EXP(-2*$L$5*(SQRT(11)/2*2/SQRT(3)*G330/$L$10-1))+8*$L$7^2*EXP(-2*$L$5*(2*G330/$L$10-1)))</f>
        <v>-5.5772530954905634E-2</v>
      </c>
      <c r="M330">
        <f t="shared" si="27"/>
        <v>-0.6347576551731392</v>
      </c>
      <c r="N330" s="13">
        <f t="shared" si="28"/>
        <v>6.3342569895092824E-4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 t="shared" si="25"/>
        <v>6.0172978927851668</v>
      </c>
      <c r="H331" s="10">
        <f t="shared" si="29"/>
        <v>-0.60209319091241376</v>
      </c>
      <c r="I331">
        <f t="shared" si="26"/>
        <v>-4.81674552729931</v>
      </c>
      <c r="K331">
        <f>$L$9*$L$6*EXP(-$L$4*(G331/$L$10-1))+6*$L$6*EXP(-$L$4*(2/SQRT(3)*G331/$L$10-1))+12*$L$6*EXP(-$L$4*(SQRT(2)*2/SQRT(3)*G331/$L$10-1))+24*$L$6*EXP(-$L$4*(SQRT(11)/2*2/SQRT(3)*G331/$L$10-1))+8*$L$6*EXP(-$L$4*(2*G331/$L$10-1))-SQRT($L$9*$L$7^2*EXP(-2*$L$5*(G331/$L$10-1))+6*$L$7^2*EXP(-2*$L$5*(2/SQRT(3)*G331/$L$10-1))+12*$L$7^2*EXP(-2*$L$5*(SQRT(2)*2/SQRT(3)*G331/$L$10-1))+24*$L$7^2*EXP(-2*$L$5*(SQRT(11)/2*2/SQRT(3)*G331/$L$10-1))+8*$L$7^2*EXP(-2*$L$5*(2*G331/$L$10-1)))</f>
        <v>-5.4898388000096499E-2</v>
      </c>
      <c r="M331">
        <f t="shared" si="27"/>
        <v>-0.62752817062662802</v>
      </c>
      <c r="N331" s="13">
        <f t="shared" si="28"/>
        <v>6.4693819306249135E-4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 t="shared" si="25"/>
        <v>6.0308649905946377</v>
      </c>
      <c r="H332" s="10">
        <f t="shared" si="29"/>
        <v>-0.59468216690005082</v>
      </c>
      <c r="I332">
        <f t="shared" si="26"/>
        <v>-4.7574573352004066</v>
      </c>
      <c r="K332">
        <f>$L$9*$L$6*EXP(-$L$4*(G332/$L$10-1))+6*$L$6*EXP(-$L$4*(2/SQRT(3)*G332/$L$10-1))+12*$L$6*EXP(-$L$4*(SQRT(2)*2/SQRT(3)*G332/$L$10-1))+24*$L$6*EXP(-$L$4*(SQRT(11)/2*2/SQRT(3)*G332/$L$10-1))+8*$L$6*EXP(-$L$4*(2*G332/$L$10-1))-SQRT($L$9*$L$7^2*EXP(-2*$L$5*(G332/$L$10-1))+6*$L$7^2*EXP(-2*$L$5*(2/SQRT(3)*G332/$L$10-1))+12*$L$7^2*EXP(-2*$L$5*(SQRT(2)*2/SQRT(3)*G332/$L$10-1))+24*$L$7^2*EXP(-2*$L$5*(SQRT(11)/2*2/SQRT(3)*G332/$L$10-1))+8*$L$7^2*EXP(-2*$L$5*(2*G332/$L$10-1)))</f>
        <v>-5.4037994981332639E-2</v>
      </c>
      <c r="M332">
        <f t="shared" si="27"/>
        <v>-0.62038099671150782</v>
      </c>
      <c r="N332" s="13">
        <f t="shared" si="28"/>
        <v>6.6042985367823057E-4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 t="shared" si="25"/>
        <v>6.0444320884041076</v>
      </c>
      <c r="H333" s="10">
        <f t="shared" si="29"/>
        <v>-0.58735574333368856</v>
      </c>
      <c r="I333">
        <f t="shared" si="26"/>
        <v>-4.6988459466695085</v>
      </c>
      <c r="K333">
        <f>$L$9*$L$6*EXP(-$L$4*(G333/$L$10-1))+6*$L$6*EXP(-$L$4*(2/SQRT(3)*G333/$L$10-1))+12*$L$6*EXP(-$L$4*(SQRT(2)*2/SQRT(3)*G333/$L$10-1))+24*$L$6*EXP(-$L$4*(SQRT(11)/2*2/SQRT(3)*G333/$L$10-1))+8*$L$6*EXP(-$L$4*(2*G333/$L$10-1))-SQRT($L$9*$L$7^2*EXP(-2*$L$5*(G333/$L$10-1))+6*$L$7^2*EXP(-2*$L$5*(2/SQRT(3)*G333/$L$10-1))+12*$L$7^2*EXP(-2*$L$5*(SQRT(2)*2/SQRT(3)*G333/$L$10-1))+24*$L$7^2*EXP(-2*$L$5*(SQRT(11)/2*2/SQRT(3)*G333/$L$10-1))+8*$L$7^2*EXP(-2*$L$5*(2*G333/$L$10-1)))</f>
        <v>-5.3191134620558959E-2</v>
      </c>
      <c r="M333">
        <f t="shared" si="27"/>
        <v>-0.61331520479285417</v>
      </c>
      <c r="N333" s="13">
        <f t="shared" si="28"/>
        <v>6.7389363924990481E-4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 t="shared" si="25"/>
        <v>6.0579991862135776</v>
      </c>
      <c r="H334" s="10">
        <f t="shared" si="29"/>
        <v>-0.58011303871027486</v>
      </c>
      <c r="I334">
        <f t="shared" si="26"/>
        <v>-4.6409043096821989</v>
      </c>
      <c r="K334">
        <f>$L$9*$L$6*EXP(-$L$4*(G334/$L$10-1))+6*$L$6*EXP(-$L$4*(2/SQRT(3)*G334/$L$10-1))+12*$L$6*EXP(-$L$4*(SQRT(2)*2/SQRT(3)*G334/$L$10-1))+24*$L$6*EXP(-$L$4*(SQRT(11)/2*2/SQRT(3)*G334/$L$10-1))+8*$L$6*EXP(-$L$4*(2*G334/$L$10-1))-SQRT($L$9*$L$7^2*EXP(-2*$L$5*(G334/$L$10-1))+6*$L$7^2*EXP(-2*$L$5*(2/SQRT(3)*G334/$L$10-1))+12*$L$7^2*EXP(-2*$L$5*(SQRT(2)*2/SQRT(3)*G334/$L$10-1))+24*$L$7^2*EXP(-2*$L$5*(SQRT(11)/2*2/SQRT(3)*G334/$L$10-1))+8*$L$7^2*EXP(-2*$L$5*(2*G334/$L$10-1)))</f>
        <v>-5.235759309364274E-2</v>
      </c>
      <c r="M334">
        <f t="shared" si="27"/>
        <v>-0.60632987634358726</v>
      </c>
      <c r="N334" s="13">
        <f t="shared" si="28"/>
        <v>6.8732257549146511E-4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 t="shared" si="25"/>
        <v>6.0715662840230467</v>
      </c>
      <c r="H335" s="10">
        <f t="shared" si="29"/>
        <v>-0.57295317991087114</v>
      </c>
      <c r="I335">
        <f t="shared" si="26"/>
        <v>-4.5836254392869691</v>
      </c>
      <c r="K335">
        <f>$L$9*$L$6*EXP(-$L$4*(G335/$L$10-1))+6*$L$6*EXP(-$L$4*(2/SQRT(3)*G335/$L$10-1))+12*$L$6*EXP(-$L$4*(SQRT(2)*2/SQRT(3)*G335/$L$10-1))+24*$L$6*EXP(-$L$4*(SQRT(11)/2*2/SQRT(3)*G335/$L$10-1))+8*$L$6*EXP(-$L$4*(2*G335/$L$10-1))-SQRT($L$9*$L$7^2*EXP(-2*$L$5*(G335/$L$10-1))+6*$L$7^2*EXP(-2*$L$5*(2/SQRT(3)*G335/$L$10-1))+12*$L$7^2*EXP(-2*$L$5*(SQRT(2)*2/SQRT(3)*G335/$L$10-1))+24*$L$7^2*EXP(-2*$L$5*(SQRT(11)/2*2/SQRT(3)*G335/$L$10-1))+8*$L$7^2*EXP(-2*$L$5*(2*G335/$L$10-1)))</f>
        <v>-5.153715997504181E-2</v>
      </c>
      <c r="M335">
        <f t="shared" si="27"/>
        <v>-0.59942410284748238</v>
      </c>
      <c r="N335" s="13">
        <f t="shared" si="28"/>
        <v>7.0070976111601103E-4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 t="shared" si="25"/>
        <v>6.0851333818325166</v>
      </c>
      <c r="H336" s="10">
        <f t="shared" si="29"/>
        <v>-0.56587530212238302</v>
      </c>
      <c r="I336">
        <f t="shared" si="26"/>
        <v>-4.5270024169790641</v>
      </c>
      <c r="K336">
        <f>$L$9*$L$6*EXP(-$L$4*(G336/$L$10-1))+6*$L$6*EXP(-$L$4*(2/SQRT(3)*G336/$L$10-1))+12*$L$6*EXP(-$L$4*(SQRT(2)*2/SQRT(3)*G336/$L$10-1))+24*$L$6*EXP(-$L$4*(SQRT(11)/2*2/SQRT(3)*G336/$L$10-1))+8*$L$6*EXP(-$L$4*(2*G336/$L$10-1))-SQRT($L$9*$L$7^2*EXP(-2*$L$5*(G336/$L$10-1))+6*$L$7^2*EXP(-2*$L$5*(2/SQRT(3)*G336/$L$10-1))+12*$L$7^2*EXP(-2*$L$5*(SQRT(2)*2/SQRT(3)*G336/$L$10-1))+24*$L$7^2*EXP(-2*$L$5*(SQRT(11)/2*2/SQRT(3)*G336/$L$10-1))+8*$L$7^2*EXP(-2*$L$5*(2*G336/$L$10-1)))</f>
        <v>-5.0729628183367723E-2</v>
      </c>
      <c r="M336">
        <f t="shared" si="27"/>
        <v>-0.59259698570266739</v>
      </c>
      <c r="N336" s="13">
        <f t="shared" si="28"/>
        <v>7.1404837336483938E-4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 t="shared" si="25"/>
        <v>6.0987004796419875</v>
      </c>
      <c r="H337" s="10">
        <f t="shared" si="29"/>
        <v>-0.55887854876013099</v>
      </c>
      <c r="I337">
        <f t="shared" si="26"/>
        <v>-4.4710283900810479</v>
      </c>
      <c r="K337">
        <f>$L$9*$L$6*EXP(-$L$4*(G337/$L$10-1))+6*$L$6*EXP(-$L$4*(2/SQRT(3)*G337/$L$10-1))+12*$L$6*EXP(-$L$4*(SQRT(2)*2/SQRT(3)*G337/$L$10-1))+24*$L$6*EXP(-$L$4*(SQRT(11)/2*2/SQRT(3)*G337/$L$10-1))+8*$L$6*EXP(-$L$4*(2*G337/$L$10-1))-SQRT($L$9*$L$7^2*EXP(-2*$L$5*(G337/$L$10-1))+6*$L$7^2*EXP(-2*$L$5*(2/SQRT(3)*G337/$L$10-1))+12*$L$7^2*EXP(-2*$L$5*(SQRT(2)*2/SQRT(3)*G337/$L$10-1))+24*$L$7^2*EXP(-2*$L$5*(SQRT(11)/2*2/SQRT(3)*G337/$L$10-1))+8*$L$7^2*EXP(-2*$L$5*(2*G337/$L$10-1)))</f>
        <v>-4.9934793927829658E-2</v>
      </c>
      <c r="M337">
        <f t="shared" si="27"/>
        <v>-0.58584763612561641</v>
      </c>
      <c r="N337" s="13">
        <f t="shared" si="28"/>
        <v>7.2733167332718546E-4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 t="shared" si="25"/>
        <v>6.1122675774514565</v>
      </c>
      <c r="H338" s="10">
        <f t="shared" si="29"/>
        <v>-0.55196207139126341</v>
      </c>
      <c r="I338">
        <f t="shared" si="26"/>
        <v>-4.4156965711301073</v>
      </c>
      <c r="K338">
        <f>$L$9*$L$6*EXP(-$L$4*(G338/$L$10-1))+6*$L$6*EXP(-$L$4*(2/SQRT(3)*G338/$L$10-1))+12*$L$6*EXP(-$L$4*(SQRT(2)*2/SQRT(3)*G338/$L$10-1))+24*$L$6*EXP(-$L$4*(SQRT(11)/2*2/SQRT(3)*G338/$L$10-1))+8*$L$6*EXP(-$L$4*(2*G338/$L$10-1))-SQRT($L$9*$L$7^2*EXP(-2*$L$5*(G338/$L$10-1))+6*$L$7^2*EXP(-2*$L$5*(2/SQRT(3)*G338/$L$10-1))+12*$L$7^2*EXP(-2*$L$5*(SQRT(2)*2/SQRT(3)*G338/$L$10-1))+24*$L$7^2*EXP(-2*$L$5*(SQRT(11)/2*2/SQRT(3)*G338/$L$10-1))+8*$L$7^2*EXP(-2*$L$5*(2*G338/$L$10-1)))</f>
        <v>-4.9152456655545053E-2</v>
      </c>
      <c r="M338">
        <f t="shared" si="27"/>
        <v>-0.57917517505565941</v>
      </c>
      <c r="N338" s="13">
        <f t="shared" si="28"/>
        <v>7.4055301104916291E-4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 t="shared" si="25"/>
        <v>6.1258346752609274</v>
      </c>
      <c r="H339" s="10">
        <f t="shared" si="29"/>
        <v>-0.54512502965899479</v>
      </c>
      <c r="I339">
        <f t="shared" si="26"/>
        <v>-4.3610002372719583</v>
      </c>
      <c r="K339">
        <f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-4.8382418999701263E-2</v>
      </c>
      <c r="M339">
        <f t="shared" si="27"/>
        <v>-0.57257873306001006</v>
      </c>
      <c r="N339" s="13">
        <f t="shared" si="28"/>
        <v>7.5370583043091752E-4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 t="shared" ref="G340:G403" si="31">$E$11*(D340/$E$12+1)</f>
        <v>6.1394017730703974</v>
      </c>
      <c r="H340" s="10">
        <f t="shared" si="29"/>
        <v>-0.5383665912076695</v>
      </c>
      <c r="I340">
        <f t="shared" ref="I340:I403" si="32">H340*$E$6</f>
        <v>-4.306932729661356</v>
      </c>
      <c r="K340">
        <f>$L$9*$L$6*EXP(-$L$4*(G340/$L$10-1))+6*$L$6*EXP(-$L$4*(2/SQRT(3)*G340/$L$10-1))+12*$L$6*EXP(-$L$4*(SQRT(2)*2/SQRT(3)*G340/$L$10-1))+24*$L$6*EXP(-$L$4*(SQRT(11)/2*2/SQRT(3)*G340/$L$10-1))+8*$L$6*EXP(-$L$4*(2*G340/$L$10-1))-SQRT($L$9*$L$7^2*EXP(-2*$L$5*(G340/$L$10-1))+6*$L$7^2*EXP(-2*$L$5*(2/SQRT(3)*G340/$L$10-1))+12*$L$7^2*EXP(-2*$L$5*(SQRT(2)*2/SQRT(3)*G340/$L$10-1))+24*$L$7^2*EXP(-2*$L$5*(SQRT(11)/2*2/SQRT(3)*G340/$L$10-1))+8*$L$7^2*EXP(-2*$L$5*(2*G340/$L$10-1)))</f>
        <v>-4.7624486728557229E-2</v>
      </c>
      <c r="M340">
        <f t="shared" ref="M340:M403" si="33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-0.56605745023934229</v>
      </c>
      <c r="N340" s="13">
        <f t="shared" ref="N340:N403" si="34">(M340-H340)^2*O340</f>
        <v>7.6678367391197434E-4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 t="shared" si="31"/>
        <v>6.1529688708798673</v>
      </c>
      <c r="H341" s="10">
        <f t="shared" ref="H341:H404" si="35">-(-$B$4)*(1+D341+$E$5*D341^3)*EXP(-D341)</f>
        <v>-0.53168593160863387</v>
      </c>
      <c r="I341">
        <f t="shared" si="32"/>
        <v>-4.2534874528690709</v>
      </c>
      <c r="K341">
        <f>$L$9*$L$6*EXP(-$L$4*(G341/$L$10-1))+6*$L$6*EXP(-$L$4*(2/SQRT(3)*G341/$L$10-1))+12*$L$6*EXP(-$L$4*(SQRT(2)*2/SQRT(3)*G341/$L$10-1))+24*$L$6*EXP(-$L$4*(SQRT(11)/2*2/SQRT(3)*G341/$L$10-1))+8*$L$6*EXP(-$L$4*(2*G341/$L$10-1))-SQRT($L$9*$L$7^2*EXP(-2*$L$5*(G341/$L$10-1))+6*$L$7^2*EXP(-2*$L$5*(2/SQRT(3)*G341/$L$10-1))+12*$L$7^2*EXP(-2*$L$5*(SQRT(2)*2/SQRT(3)*G341/$L$10-1))+24*$L$7^2*EXP(-2*$L$5*(SQRT(11)/2*2/SQRT(3)*G341/$L$10-1))+8*$L$7^2*EXP(-2*$L$5*(2*G341/$L$10-1)))</f>
        <v>-4.68784686952676E-2</v>
      </c>
      <c r="M341">
        <f t="shared" si="33"/>
        <v>-0.55961047613390702</v>
      </c>
      <c r="N341" s="13">
        <f t="shared" si="34"/>
        <v>7.7978018694396291E-4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 t="shared" si="31"/>
        <v>6.1665359686893382</v>
      </c>
      <c r="H342" s="10">
        <f t="shared" si="35"/>
        <v>-0.52508223428691836</v>
      </c>
      <c r="I342">
        <f t="shared" si="32"/>
        <v>-4.2006578742953469</v>
      </c>
      <c r="K342">
        <f>$L$9*$L$6*EXP(-$L$4*(G342/$L$10-1))+6*$L$6*EXP(-$L$4*(2/SQRT(3)*G342/$L$10-1))+12*$L$6*EXP(-$L$4*(SQRT(2)*2/SQRT(3)*G342/$L$10-1))+24*$L$6*EXP(-$L$4*(SQRT(11)/2*2/SQRT(3)*G342/$L$10-1))+8*$L$6*EXP(-$L$4*(2*G342/$L$10-1))-SQRT($L$9*$L$7^2*EXP(-2*$L$5*(G342/$L$10-1))+6*$L$7^2*EXP(-2*$L$5*(2/SQRT(3)*G342/$L$10-1))+12*$L$7^2*EXP(-2*$L$5*(SQRT(2)*2/SQRT(3)*G342/$L$10-1))+24*$L$7^2*EXP(-2*$L$5*(SQRT(11)/2*2/SQRT(3)*G342/$L$10-1))+8*$L$7^2*EXP(-2*$L$5*(2*G342/$L$10-1)))</f>
        <v>-4.6144176788519224E-2</v>
      </c>
      <c r="M342">
        <f t="shared" si="33"/>
        <v>-0.5532369696302134</v>
      </c>
      <c r="N342" s="13">
        <f t="shared" si="34"/>
        <v>7.9268912225098718E-4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 t="shared" si="31"/>
        <v>6.1801030664988081</v>
      </c>
      <c r="H343" s="10">
        <f t="shared" si="35"/>
        <v>-0.51855469044870972</v>
      </c>
      <c r="I343">
        <f t="shared" si="32"/>
        <v>-4.1484375235896778</v>
      </c>
      <c r="K343">
        <f>$L$9*$L$6*EXP(-$L$4*(G343/$L$10-1))+6*$L$6*EXP(-$L$4*(2/SQRT(3)*G343/$L$10-1))+12*$L$6*EXP(-$L$4*(SQRT(2)*2/SQRT(3)*G343/$L$10-1))+24*$L$6*EXP(-$L$4*(SQRT(11)/2*2/SQRT(3)*G343/$L$10-1))+8*$L$6*EXP(-$L$4*(2*G343/$L$10-1))-SQRT($L$9*$L$7^2*EXP(-2*$L$5*(G343/$L$10-1))+6*$L$7^2*EXP(-2*$L$5*(2/SQRT(3)*G343/$L$10-1))+12*$L$7^2*EXP(-2*$L$5*(SQRT(2)*2/SQRT(3)*G343/$L$10-1))+24*$L$7^2*EXP(-2*$L$5*(SQRT(11)/2*2/SQRT(3)*G343/$L$10-1))+8*$L$7^2*EXP(-2*$L$5*(2*G343/$L$10-1)))</f>
        <v>-4.5421425883964944E-2</v>
      </c>
      <c r="M343">
        <f t="shared" si="33"/>
        <v>-0.54693609886828165</v>
      </c>
      <c r="N343" s="13">
        <f t="shared" si="34"/>
        <v>8.0550434387854843E-4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 t="shared" si="31"/>
        <v>6.1936701643082781</v>
      </c>
      <c r="H344" s="10">
        <f t="shared" si="35"/>
        <v>-0.51210249900961713</v>
      </c>
      <c r="I344">
        <f t="shared" si="32"/>
        <v>-4.096819992076937</v>
      </c>
      <c r="K344">
        <f>$L$9*$L$6*EXP(-$L$4*(G344/$L$10-1))+6*$L$6*EXP(-$L$4*(2/SQRT(3)*G344/$L$10-1))+12*$L$6*EXP(-$L$4*(SQRT(2)*2/SQRT(3)*G344/$L$10-1))+24*$L$6*EXP(-$L$4*(SQRT(11)/2*2/SQRT(3)*G344/$L$10-1))+8*$L$6*EXP(-$L$4*(2*G344/$L$10-1))-SQRT($L$9*$L$7^2*EXP(-2*$L$5*(G344/$L$10-1))+6*$L$7^2*EXP(-2*$L$5*(2/SQRT(3)*G344/$L$10-1))+12*$L$7^2*EXP(-2*$L$5*(SQRT(2)*2/SQRT(3)*G344/$L$10-1))+24*$L$7^2*EXP(-2*$L$5*(SQRT(11)/2*2/SQRT(3)*G344/$L$10-1))+8*$L$7^2*EXP(-2*$L$5*(2*G344/$L$10-1)))</f>
        <v>-4.4710033796441652E-2</v>
      </c>
      <c r="M344">
        <f t="shared" si="33"/>
        <v>-0.54070704114947143</v>
      </c>
      <c r="N344" s="13">
        <f t="shared" si="34"/>
        <v>8.1821983103070076E-4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 t="shared" si="31"/>
        <v>6.207237262117749</v>
      </c>
      <c r="H345" s="10">
        <f t="shared" si="35"/>
        <v>-0.50572486652370963</v>
      </c>
      <c r="I345">
        <f t="shared" si="32"/>
        <v>-4.045798932189677</v>
      </c>
      <c r="K345">
        <f>$L$9*$L$6*EXP(-$L$4*(G345/$L$10-1))+6*$L$6*EXP(-$L$4*(2/SQRT(3)*G345/$L$10-1))+12*$L$6*EXP(-$L$4*(SQRT(2)*2/SQRT(3)*G345/$L$10-1))+24*$L$6*EXP(-$L$4*(SQRT(11)/2*2/SQRT(3)*G345/$L$10-1))+8*$L$6*EXP(-$L$4*(2*G345/$L$10-1))-SQRT($L$9*$L$7^2*EXP(-2*$L$5*(G345/$L$10-1))+6*$L$7^2*EXP(-2*$L$5*(2/SQRT(3)*G345/$L$10-1))+12*$L$7^2*EXP(-2*$L$5*(SQRT(2)*2/SQRT(3)*G345/$L$10-1))+24*$L$7^2*EXP(-2*$L$5*(SQRT(11)/2*2/SQRT(3)*G345/$L$10-1))+8*$L$7^2*EXP(-2*$L$5*(2*G345/$L$10-1)))</f>
        <v>-4.4009821232960648E-2</v>
      </c>
      <c r="M345">
        <f t="shared" si="33"/>
        <v>-0.53454898284490326</v>
      </c>
      <c r="N345" s="13">
        <f t="shared" si="34"/>
        <v>8.3082968169770149E-4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 t="shared" si="31"/>
        <v>6.220804359927218</v>
      </c>
      <c r="H346" s="10">
        <f t="shared" si="35"/>
        <v>-0.49942100711332893</v>
      </c>
      <c r="I346">
        <f t="shared" si="32"/>
        <v>-3.9953680569066314</v>
      </c>
      <c r="K346">
        <f>$L$9*$L$6*EXP(-$L$4*(G346/$L$10-1))+6*$L$6*EXP(-$L$4*(2/SQRT(3)*G346/$L$10-1))+12*$L$6*EXP(-$L$4*(SQRT(2)*2/SQRT(3)*G346/$L$10-1))+24*$L$6*EXP(-$L$4*(SQRT(11)/2*2/SQRT(3)*G346/$L$10-1))+8*$L$6*EXP(-$L$4*(2*G346/$L$10-1))-SQRT($L$9*$L$7^2*EXP(-2*$L$5*(G346/$L$10-1))+6*$L$7^2*EXP(-2*$L$5*(2/SQRT(3)*G346/$L$10-1))+12*$L$7^2*EXP(-2*$L$5*(SQRT(2)*2/SQRT(3)*G346/$L$10-1))+24*$L$7^2*EXP(-2*$L$5*(SQRT(11)/2*2/SQRT(3)*G346/$L$10-1))+8*$L$7^2*EXP(-2*$L$5*(2*G346/$L$10-1)))</f>
        <v>-4.3320611746457155E-2</v>
      </c>
      <c r="M346">
        <f t="shared" si="33"/>
        <v>-0.52846111930447792</v>
      </c>
      <c r="N346" s="13">
        <f t="shared" si="34"/>
        <v>8.4332811607452029E-4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 t="shared" si="31"/>
        <v>6.2343714577366889</v>
      </c>
      <c r="H347" s="10">
        <f t="shared" si="35"/>
        <v>-0.49319014239965797</v>
      </c>
      <c r="I347">
        <f t="shared" si="32"/>
        <v>-3.9455211391972638</v>
      </c>
      <c r="K347">
        <f>$L$9*$L$6*EXP(-$L$4*(G347/$L$10-1))+6*$L$6*EXP(-$L$4*(2/SQRT(3)*G347/$L$10-1))+12*$L$6*EXP(-$L$4*(SQRT(2)*2/SQRT(3)*G347/$L$10-1))+24*$L$6*EXP(-$L$4*(SQRT(11)/2*2/SQRT(3)*G347/$L$10-1))+8*$L$6*EXP(-$L$4*(2*G347/$L$10-1))-SQRT($L$9*$L$7^2*EXP(-2*$L$5*(G347/$L$10-1))+6*$L$7^2*EXP(-2*$L$5*(2/SQRT(3)*G347/$L$10-1))+12*$L$7^2*EXP(-2*$L$5*(SQRT(2)*2/SQRT(3)*G347/$L$10-1))+24*$L$7^2*EXP(-2*$L$5*(SQRT(11)/2*2/SQRT(3)*G347/$L$10-1))+8*$L$7^2*EXP(-2*$L$5*(2*G347/$L$10-1)))</f>
        <v>-4.2642231690286005E-2</v>
      </c>
      <c r="M347">
        <f t="shared" si="33"/>
        <v>-0.52244265476649332</v>
      </c>
      <c r="N347" s="13">
        <f t="shared" si="34"/>
        <v>8.5570947977185502E-4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 t="shared" si="31"/>
        <v>6.2479385555461571</v>
      </c>
      <c r="H348" s="10">
        <f t="shared" si="35"/>
        <v>-0.48703150143404433</v>
      </c>
      <c r="I348">
        <f t="shared" si="32"/>
        <v>-3.8962520114723547</v>
      </c>
      <c r="K348">
        <f>$L$9*$L$6*EXP(-$L$4*(G348/$L$10-1))+6*$L$6*EXP(-$L$4*(2/SQRT(3)*G348/$L$10-1))+12*$L$6*EXP(-$L$4*(SQRT(2)*2/SQRT(3)*G348/$L$10-1))+24*$L$6*EXP(-$L$4*(SQRT(11)/2*2/SQRT(3)*G348/$L$10-1))+8*$L$6*EXP(-$L$4*(2*G348/$L$10-1))-SQRT($L$9*$L$7^2*EXP(-2*$L$5*(G348/$L$10-1))+6*$L$7^2*EXP(-2*$L$5*(2/SQRT(3)*G348/$L$10-1))+12*$L$7^2*EXP(-2*$L$5*(SQRT(2)*2/SQRT(3)*G348/$L$10-1))+24*$L$7^2*EXP(-2*$L$5*(SQRT(11)/2*2/SQRT(3)*G348/$L$10-1))+8*$L$7^2*EXP(-2*$L$5*(2*G348/$L$10-1)))</f>
        <v>-4.1974510173453022E-2</v>
      </c>
      <c r="M348">
        <f t="shared" si="33"/>
        <v>-0.51649280226788707</v>
      </c>
      <c r="N348" s="13">
        <f t="shared" si="34"/>
        <v>8.6796824682218302E-4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 t="shared" si="31"/>
        <v>6.2615056533556288</v>
      </c>
      <c r="H349" s="10">
        <f t="shared" si="35"/>
        <v>-0.48094432063006132</v>
      </c>
      <c r="I349">
        <f t="shared" si="32"/>
        <v>-3.8475545650404905</v>
      </c>
      <c r="K349">
        <f>$L$9*$L$6*EXP(-$L$4*(G349/$L$10-1))+6*$L$6*EXP(-$L$4*(2/SQRT(3)*G349/$L$10-1))+12*$L$6*EXP(-$L$4*(SQRT(2)*2/SQRT(3)*G349/$L$10-1))+24*$L$6*EXP(-$L$4*(SQRT(11)/2*2/SQRT(3)*G349/$L$10-1))+8*$L$6*EXP(-$L$4*(2*G349/$L$10-1))-SQRT($L$9*$L$7^2*EXP(-2*$L$5*(G349/$L$10-1))+6*$L$7^2*EXP(-2*$L$5*(2/SQRT(3)*G349/$L$10-1))+12*$L$7^2*EXP(-2*$L$5*(SQRT(2)*2/SQRT(3)*G349/$L$10-1))+24*$L$7^2*EXP(-2*$L$5*(SQRT(11)/2*2/SQRT(3)*G349/$L$10-1))+8*$L$7^2*EXP(-2*$L$5*(2*G349/$L$10-1)))</f>
        <v>-4.1317279016567433E-2</v>
      </c>
      <c r="M349">
        <f t="shared" si="33"/>
        <v>-0.51061078355508116</v>
      </c>
      <c r="N349" s="13">
        <f t="shared" si="34"/>
        <v>8.8009902248157689E-4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 t="shared" si="31"/>
        <v>6.2750727511650979</v>
      </c>
      <c r="H350" s="10">
        <f t="shared" si="35"/>
        <v>-0.47492784369630675</v>
      </c>
      <c r="I350">
        <f t="shared" si="32"/>
        <v>-3.799422749570454</v>
      </c>
      <c r="K350">
        <f>$L$9*$L$6*EXP(-$L$4*(G350/$L$10-1))+6*$L$6*EXP(-$L$4*(2/SQRT(3)*G350/$L$10-1))+12*$L$6*EXP(-$L$4*(SQRT(2)*2/SQRT(3)*G350/$L$10-1))+24*$L$6*EXP(-$L$4*(SQRT(11)/2*2/SQRT(3)*G350/$L$10-1))+8*$L$6*EXP(-$L$4*(2*G350/$L$10-1))-SQRT($L$9*$L$7^2*EXP(-2*$L$5*(G350/$L$10-1))+6*$L$7^2*EXP(-2*$L$5*(2/SQRT(3)*G350/$L$10-1))+12*$L$7^2*EXP(-2*$L$5*(SQRT(2)*2/SQRT(3)*G350/$L$10-1))+24*$L$7^2*EXP(-2*$L$5*(SQRT(11)/2*2/SQRT(3)*G350/$L$10-1))+8*$L$7^2*EXP(-2*$L$5*(2*G350/$L$10-1)))</f>
        <v>-4.067037270850693E-2</v>
      </c>
      <c r="M350">
        <f t="shared" si="33"/>
        <v>-0.50479582899546982</v>
      </c>
      <c r="N350" s="13">
        <f t="shared" si="34"/>
        <v>8.9209654583102121E-4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 t="shared" si="31"/>
        <v>6.2886398489745678</v>
      </c>
      <c r="H351" s="10">
        <f t="shared" si="35"/>
        <v>-0.46898132156991962</v>
      </c>
      <c r="I351">
        <f t="shared" si="32"/>
        <v>-3.7518505725593569</v>
      </c>
      <c r="K351">
        <f>$L$9*$L$6*EXP(-$L$4*(G351/$L$10-1))+6*$L$6*EXP(-$L$4*(2/SQRT(3)*G351/$L$10-1))+12*$L$6*EXP(-$L$4*(SQRT(2)*2/SQRT(3)*G351/$L$10-1))+24*$L$6*EXP(-$L$4*(SQRT(11)/2*2/SQRT(3)*G351/$L$10-1))+8*$L$6*EXP(-$L$4*(2*G351/$L$10-1))-SQRT($L$9*$L$7^2*EXP(-2*$L$5*(G351/$L$10-1))+6*$L$7^2*EXP(-2*$L$5*(2/SQRT(3)*G351/$L$10-1))+12*$L$7^2*EXP(-2*$L$5*(SQRT(2)*2/SQRT(3)*G351/$L$10-1))+24*$L$7^2*EXP(-2*$L$5*(SQRT(11)/2*2/SQRT(3)*G351/$L$10-1))+8*$L$7^2*EXP(-2*$L$5*(2*G351/$L$10-1)))</f>
        <v>-4.0033628363779897E-2</v>
      </c>
      <c r="M351">
        <f t="shared" si="33"/>
        <v>-0.49904717748952176</v>
      </c>
      <c r="N351" s="13">
        <f t="shared" si="34"/>
        <v>9.0395569217827543E-4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 t="shared" si="31"/>
        <v>6.3022069467840387</v>
      </c>
      <c r="H352" s="10">
        <f t="shared" si="35"/>
        <v>-0.4631040123508165</v>
      </c>
      <c r="I352">
        <f t="shared" si="32"/>
        <v>-3.704832098806532</v>
      </c>
      <c r="K352">
        <f>$L$9*$L$6*EXP(-$L$4*(G352/$L$10-1))+6*$L$6*EXP(-$L$4*(2/SQRT(3)*G352/$L$10-1))+12*$L$6*EXP(-$L$4*(SQRT(2)*2/SQRT(3)*G352/$L$10-1))+24*$L$6*EXP(-$L$4*(SQRT(11)/2*2/SQRT(3)*G352/$L$10-1))+8*$L$6*EXP(-$L$4*(2*G352/$L$10-1))-SQRT($L$9*$L$7^2*EXP(-2*$L$5*(G352/$L$10-1))+6*$L$7^2*EXP(-2*$L$5*(2/SQRT(3)*G352/$L$10-1))+12*$L$7^2*EXP(-2*$L$5*(SQRT(2)*2/SQRT(3)*G352/$L$10-1))+24*$L$7^2*EXP(-2*$L$5*(SQRT(11)/2*2/SQRT(3)*G352/$L$10-1))+8*$L$7^2*EXP(-2*$L$5*(2*G352/$L$10-1)))</f>
        <v>-3.9406885680576834E-2</v>
      </c>
      <c r="M352">
        <f t="shared" si="33"/>
        <v>-0.4933640763835293</v>
      </c>
      <c r="N352" s="13">
        <f t="shared" si="34"/>
        <v>9.1567147526387931E-4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 t="shared" si="31"/>
        <v>6.3157740445935087</v>
      </c>
      <c r="H353" s="10">
        <f t="shared" si="35"/>
        <v>-0.45729518123662632</v>
      </c>
      <c r="I353">
        <f t="shared" si="32"/>
        <v>-3.6583614498930106</v>
      </c>
      <c r="K353">
        <f>$L$9*$L$6*EXP(-$L$4*(G353/$L$10-1))+6*$L$6*EXP(-$L$4*(2/SQRT(3)*G353/$L$10-1))+12*$L$6*EXP(-$L$4*(SQRT(2)*2/SQRT(3)*G353/$L$10-1))+24*$L$6*EXP(-$L$4*(SQRT(11)/2*2/SQRT(3)*G353/$L$10-1))+8*$L$6*EXP(-$L$4*(2*G353/$L$10-1))-SQRT($L$9*$L$7^2*EXP(-2*$L$5*(G353/$L$10-1))+6*$L$7^2*EXP(-2*$L$5*(2/SQRT(3)*G353/$L$10-1))+12*$L$7^2*EXP(-2*$L$5*(SQRT(2)*2/SQRT(3)*G353/$L$10-1))+24*$L$7^2*EXP(-2*$L$5*(SQRT(11)/2*2/SQRT(3)*G353/$L$10-1))+8*$L$7^2*EXP(-2*$L$5*(2*G353/$L$10-1)))</f>
        <v>-3.8789986899497836E-2</v>
      </c>
      <c r="M353">
        <f t="shared" si="33"/>
        <v>-0.48774578138299468</v>
      </c>
      <c r="N353" s="13">
        <f t="shared" si="34"/>
        <v>9.2723904927400854E-4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 t="shared" si="31"/>
        <v>6.3293411424029786</v>
      </c>
      <c r="H354" s="10">
        <f t="shared" si="35"/>
        <v>-0.45155410045832745</v>
      </c>
      <c r="I354">
        <f t="shared" si="32"/>
        <v>-3.6124328036666196</v>
      </c>
      <c r="K354">
        <f>$L$9*$L$6*EXP(-$L$4*(G354/$L$10-1))+6*$L$6*EXP(-$L$4*(2/SQRT(3)*G354/$L$10-1))+12*$L$6*EXP(-$L$4*(SQRT(2)*2/SQRT(3)*G354/$L$10-1))+24*$L$6*EXP(-$L$4*(SQRT(11)/2*2/SQRT(3)*G354/$L$10-1))+8*$L$6*EXP(-$L$4*(2*G354/$L$10-1))-SQRT($L$9*$L$7^2*EXP(-2*$L$5*(G354/$L$10-1))+6*$L$7^2*EXP(-2*$L$5*(2/SQRT(3)*G354/$L$10-1))+12*$L$7^2*EXP(-2*$L$5*(SQRT(2)*2/SQRT(3)*G354/$L$10-1))+24*$L$7^2*EXP(-2*$L$5*(SQRT(11)/2*2/SQRT(3)*G354/$L$10-1))+8*$L$7^2*EXP(-2*$L$5*(2*G354/$L$10-1)))</f>
        <v>-3.8182776762945014E-2</v>
      </c>
      <c r="M354">
        <f t="shared" si="33"/>
        <v>-0.48219155646666029</v>
      </c>
      <c r="N354" s="13">
        <f t="shared" si="34"/>
        <v>9.3865371066253014E-4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 t="shared" si="31"/>
        <v>6.3429082402124495</v>
      </c>
      <c r="H355" s="10">
        <f t="shared" si="35"/>
        <v>-0.4458800492165641</v>
      </c>
      <c r="I355">
        <f t="shared" si="32"/>
        <v>-3.5670403937325128</v>
      </c>
      <c r="K355">
        <f>$L$9*$L$6*EXP(-$L$4*(G355/$L$10-1))+6*$L$6*EXP(-$L$4*(2/SQRT(3)*G355/$L$10-1))+12*$L$6*EXP(-$L$4*(SQRT(2)*2/SQRT(3)*G355/$L$10-1))+24*$L$6*EXP(-$L$4*(SQRT(11)/2*2/SQRT(3)*G355/$L$10-1))+8*$L$6*EXP(-$L$4*(2*G355/$L$10-1))-SQRT($L$9*$L$7^2*EXP(-2*$L$5*(G355/$L$10-1))+6*$L$7^2*EXP(-2*$L$5*(2/SQRT(3)*G355/$L$10-1))+12*$L$7^2*EXP(-2*$L$5*(SQRT(2)*2/SQRT(3)*G355/$L$10-1))+24*$L$7^2*EXP(-2*$L$5*(SQRT(11)/2*2/SQRT(3)*G355/$L$10-1))+8*$L$7^2*EXP(-2*$L$5*(2*G355/$L$10-1)))</f>
        <v>-3.7585102475170301E-2</v>
      </c>
      <c r="M355">
        <f t="shared" si="33"/>
        <v>-0.47670067380118847</v>
      </c>
      <c r="N355" s="13">
        <f t="shared" si="34"/>
        <v>9.4991089978635197E-4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 t="shared" si="31"/>
        <v>6.3564753380219186</v>
      </c>
      <c r="H356" s="10">
        <f t="shared" si="35"/>
        <v>-0.44027231361864583</v>
      </c>
      <c r="I356">
        <f t="shared" si="32"/>
        <v>-3.5221785089491666</v>
      </c>
      <c r="K356">
        <f>$L$9*$L$6*EXP(-$L$4*(G356/$L$10-1))+6*$L$6*EXP(-$L$4*(2/SQRT(3)*G356/$L$10-1))+12*$L$6*EXP(-$L$4*(SQRT(2)*2/SQRT(3)*G356/$L$10-1))+24*$L$6*EXP(-$L$4*(SQRT(11)/2*2/SQRT(3)*G356/$L$10-1))+8*$L$6*EXP(-$L$4*(2*G356/$L$10-1))-SQRT($L$9*$L$7^2*EXP(-2*$L$5*(G356/$L$10-1))+6*$L$7^2*EXP(-2*$L$5*(2/SQRT(3)*G356/$L$10-1))+12*$L$7^2*EXP(-2*$L$5*(SQRT(2)*2/SQRT(3)*G356/$L$10-1))+24*$L$7^2*EXP(-2*$L$5*(SQRT(11)/2*2/SQRT(3)*G356/$L$10-1))+8*$L$7^2*EXP(-2*$L$5*(2*G356/$L$10-1)))</f>
        <v>-3.6996813662966886E-2</v>
      </c>
      <c r="M356">
        <f t="shared" si="33"/>
        <v>-0.47127241365649847</v>
      </c>
      <c r="N356" s="13">
        <f t="shared" si="34"/>
        <v>9.6100620235687131E-4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 t="shared" si="31"/>
        <v>6.3700424358313885</v>
      </c>
      <c r="H357" s="10">
        <f t="shared" si="35"/>
        <v>-0.43473018661620877</v>
      </c>
      <c r="I357">
        <f t="shared" si="32"/>
        <v>-3.4778414929296702</v>
      </c>
      <c r="K357">
        <f>$L$9*$L$6*EXP(-$L$4*(G357/$L$10-1))+6*$L$6*EXP(-$L$4*(2/SQRT(3)*G357/$L$10-1))+12*$L$6*EXP(-$L$4*(SQRT(2)*2/SQRT(3)*G357/$L$10-1))+24*$L$6*EXP(-$L$4*(SQRT(11)/2*2/SQRT(3)*G357/$L$10-1))+8*$L$6*EXP(-$L$4*(2*G357/$L$10-1))-SQRT($L$9*$L$7^2*EXP(-2*$L$5*(G357/$L$10-1))+6*$L$7^2*EXP(-2*$L$5*(2/SQRT(3)*G357/$L$10-1))+12*$L$7^2*EXP(-2*$L$5*(SQRT(2)*2/SQRT(3)*G357/$L$10-1))+24*$L$7^2*EXP(-2*$L$5*(SQRT(11)/2*2/SQRT(3)*G357/$L$10-1))+8*$L$7^2*EXP(-2*$L$5*(2*G357/$L$10-1)))</f>
        <v>-3.6417762336993599E-2</v>
      </c>
      <c r="M357">
        <f t="shared" si="33"/>
        <v>-0.46590606432174786</v>
      </c>
      <c r="N357" s="13">
        <f t="shared" si="34"/>
        <v>9.7193535071072928E-4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 t="shared" si="31"/>
        <v>6.3836095336408585</v>
      </c>
      <c r="H358" s="10">
        <f t="shared" si="35"/>
        <v>-0.4292529679435399</v>
      </c>
      <c r="I358">
        <f t="shared" si="32"/>
        <v>-3.4340237435483192</v>
      </c>
      <c r="K358">
        <f>$L$9*$L$6*EXP(-$L$4*(G358/$L$10-1))+6*$L$6*EXP(-$L$4*(2/SQRT(3)*G358/$L$10-1))+12*$L$6*EXP(-$L$4*(SQRT(2)*2/SQRT(3)*G358/$L$10-1))+24*$L$6*EXP(-$L$4*(SQRT(11)/2*2/SQRT(3)*G358/$L$10-1))+8*$L$6*EXP(-$L$4*(2*G358/$L$10-1))-SQRT($L$9*$L$7^2*EXP(-2*$L$5*(G358/$L$10-1))+6*$L$7^2*EXP(-2*$L$5*(2/SQRT(3)*G358/$L$10-1))+12*$L$7^2*EXP(-2*$L$5*(SQRT(2)*2/SQRT(3)*G358/$L$10-1))+24*$L$7^2*EXP(-2*$L$5*(SQRT(11)/2*2/SQRT(3)*G358/$L$10-1))+8*$L$7^2*EXP(-2*$L$5*(2*G358/$L$10-1)))</f>
        <v>-3.5847802853723194E-2</v>
      </c>
      <c r="M358">
        <f t="shared" si="33"/>
        <v>-0.46060092202198649</v>
      </c>
      <c r="N358" s="13">
        <f t="shared" si="34"/>
        <v>9.8269422490439642E-4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 t="shared" si="31"/>
        <v>6.3971766314503293</v>
      </c>
      <c r="H359" s="10">
        <f t="shared" si="35"/>
        <v>-0.42383996405654822</v>
      </c>
      <c r="I359">
        <f t="shared" si="32"/>
        <v>-3.3907197124523858</v>
      </c>
      <c r="K359">
        <f>$L$9*$L$6*EXP(-$L$4*(G359/$L$10-1))+6*$L$6*EXP(-$L$4*(2/SQRT(3)*G359/$L$10-1))+12*$L$6*EXP(-$L$4*(SQRT(2)*2/SQRT(3)*G359/$L$10-1))+24*$L$6*EXP(-$L$4*(SQRT(11)/2*2/SQRT(3)*G359/$L$10-1))+8*$L$6*EXP(-$L$4*(2*G359/$L$10-1))-SQRT($L$9*$L$7^2*EXP(-2*$L$5*(G359/$L$10-1))+6*$L$7^2*EXP(-2*$L$5*(2/SQRT(3)*G359/$L$10-1))+12*$L$7^2*EXP(-2*$L$5*(SQRT(2)*2/SQRT(3)*G359/$L$10-1))+24*$L$7^2*EXP(-2*$L$5*(SQRT(11)/2*2/SQRT(3)*G359/$L$10-1))+8*$L$7^2*EXP(-2*$L$5*(2*G359/$L$10-1)))</f>
        <v>-3.5286791878002891E-2</v>
      </c>
      <c r="M359">
        <f t="shared" si="33"/>
        <v>-0.45535629083545925</v>
      </c>
      <c r="N359" s="13">
        <f t="shared" si="34"/>
        <v>9.9327885363510444E-4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 t="shared" si="31"/>
        <v>6.4107437292597993</v>
      </c>
      <c r="H360" s="10">
        <f t="shared" si="35"/>
        <v>-0.41849048807237516</v>
      </c>
      <c r="I360">
        <f t="shared" si="32"/>
        <v>-3.3479239045790012</v>
      </c>
      <c r="K360">
        <f>$L$9*$L$6*EXP(-$L$4*(G360/$L$10-1))+6*$L$6*EXP(-$L$4*(2/SQRT(3)*G360/$L$10-1))+12*$L$6*EXP(-$L$4*(SQRT(2)*2/SQRT(3)*G360/$L$10-1))+24*$L$6*EXP(-$L$4*(SQRT(11)/2*2/SQRT(3)*G360/$L$10-1))+8*$L$6*EXP(-$L$4*(2*G360/$L$10-1))-SQRT($L$9*$L$7^2*EXP(-2*$L$5*(G360/$L$10-1))+6*$L$7^2*EXP(-2*$L$5*(2/SQRT(3)*G360/$L$10-1))+12*$L$7^2*EXP(-2*$L$5*(SQRT(2)*2/SQRT(3)*G360/$L$10-1))+24*$L$7^2*EXP(-2*$L$5*(SQRT(11)/2*2/SQRT(3)*G360/$L$10-1))+8*$L$7^2*EXP(-2*$L$5*(2*G360/$L$10-1)))</f>
        <v>-3.473458834621828E-2</v>
      </c>
      <c r="M360">
        <f t="shared" si="33"/>
        <v>-0.45017148261157908</v>
      </c>
      <c r="N360" s="13">
        <f t="shared" si="34"/>
        <v>1.0036854149930688E-3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 t="shared" si="31"/>
        <v>6.4243108270692693</v>
      </c>
      <c r="H361" s="10">
        <f t="shared" si="35"/>
        <v>-0.4132038597096393</v>
      </c>
      <c r="I361">
        <f t="shared" si="32"/>
        <v>-3.3056308776771144</v>
      </c>
      <c r="K361">
        <f>$L$9*$L$6*EXP(-$L$4*(G361/$L$10-1))+6*$L$6*EXP(-$L$4*(2/SQRT(3)*G361/$L$10-1))+12*$L$6*EXP(-$L$4*(SQRT(2)*2/SQRT(3)*G361/$L$10-1))+24*$L$6*EXP(-$L$4*(SQRT(11)/2*2/SQRT(3)*G361/$L$10-1))+8*$L$6*EXP(-$L$4*(2*G361/$L$10-1))-SQRT($L$9*$L$7^2*EXP(-2*$L$5*(G361/$L$10-1))+6*$L$7^2*EXP(-2*$L$5*(2/SQRT(3)*G361/$L$10-1))+12*$L$7^2*EXP(-2*$L$5*(SQRT(2)*2/SQRT(3)*G361/$L$10-1))+24*$L$7^2*EXP(-2*$L$5*(SQRT(11)/2*2/SQRT(3)*G361/$L$10-1))+8*$L$7^2*EXP(-2*$L$5*(2*G361/$L$10-1)))</f>
        <v>-3.4191053430049967E-2</v>
      </c>
      <c r="M361">
        <f t="shared" si="33"/>
        <v>-0.44504581688956013</v>
      </c>
      <c r="N361" s="13">
        <f t="shared" si="34"/>
        <v>1.0139102370479119E-3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 t="shared" si="31"/>
        <v>6.4378779248787401</v>
      </c>
      <c r="H362" s="10">
        <f t="shared" si="35"/>
        <v>-0.40797940522929838</v>
      </c>
      <c r="I362">
        <f t="shared" si="32"/>
        <v>-3.263835241834387</v>
      </c>
      <c r="K362">
        <f>$L$9*$L$6*EXP(-$L$4*(G362/$L$10-1))+6*$L$6*EXP(-$L$4*(2/SQRT(3)*G362/$L$10-1))+12*$L$6*EXP(-$L$4*(SQRT(2)*2/SQRT(3)*G362/$L$10-1))+24*$L$6*EXP(-$L$4*(SQRT(11)/2*2/SQRT(3)*G362/$L$10-1))+8*$L$6*EXP(-$L$4*(2*G362/$L$10-1))-SQRT($L$9*$L$7^2*EXP(-2*$L$5*(G362/$L$10-1))+6*$L$7^2*EXP(-2*$L$5*(2/SQRT(3)*G362/$L$10-1))+12*$L$7^2*EXP(-2*$L$5*(SQRT(2)*2/SQRT(3)*G362/$L$10-1))+24*$L$7^2*EXP(-2*$L$5*(SQRT(11)/2*2/SQRT(3)*G362/$L$10-1))+8*$L$7^2*EXP(-2*$L$5*(2*G362/$L$10-1)))</f>
        <v>-3.3656050500813814E-2</v>
      </c>
      <c r="M362">
        <f t="shared" si="33"/>
        <v>-0.43997862081771816</v>
      </c>
      <c r="N362" s="13">
        <f t="shared" si="34"/>
        <v>1.0239497982741676E-3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 t="shared" si="31"/>
        <v>6.4514450226882083</v>
      </c>
      <c r="H363" s="10">
        <f t="shared" si="35"/>
        <v>-0.40281645737612909</v>
      </c>
      <c r="I363">
        <f t="shared" si="32"/>
        <v>-3.2225316590090327</v>
      </c>
      <c r="K363">
        <f>$L$9*$L$6*EXP(-$L$4*(G363/$L$10-1))+6*$L$6*EXP(-$L$4*(2/SQRT(3)*G363/$L$10-1))+12*$L$6*EXP(-$L$4*(SQRT(2)*2/SQRT(3)*G363/$L$10-1))+24*$L$6*EXP(-$L$4*(SQRT(11)/2*2/SQRT(3)*G363/$L$10-1))+8*$L$6*EXP(-$L$4*(2*G363/$L$10-1))-SQRT($L$9*$L$7^2*EXP(-2*$L$5*(G363/$L$10-1))+6*$L$7^2*EXP(-2*$L$5*(2/SQRT(3)*G363/$L$10-1))+12*$L$7^2*EXP(-2*$L$5*(SQRT(2)*2/SQRT(3)*G363/$L$10-1))+24*$L$7^2*EXP(-2*$L$5*(SQRT(11)/2*2/SQRT(3)*G363/$L$10-1))+8*$L$7^2*EXP(-2*$L$5*(2*G363/$L$10-1)))</f>
        <v>-3.3129445094375543E-2</v>
      </c>
      <c r="M363">
        <f t="shared" si="33"/>
        <v>-0.43496922907344104</v>
      </c>
      <c r="N363" s="13">
        <f t="shared" si="34"/>
        <v>1.0338007278194647E-3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 t="shared" si="31"/>
        <v>6.46501212049768</v>
      </c>
      <c r="H364" s="10">
        <f t="shared" si="35"/>
        <v>-0.39771435532080707</v>
      </c>
      <c r="I364">
        <f t="shared" si="32"/>
        <v>-3.1817148425664565</v>
      </c>
      <c r="K364">
        <f>$L$9*$L$6*EXP(-$L$4*(G364/$L$10-1))+6*$L$6*EXP(-$L$4*(2/SQRT(3)*G364/$L$10-1))+12*$L$6*EXP(-$L$4*(SQRT(2)*2/SQRT(3)*G364/$L$10-1))+24*$L$6*EXP(-$L$4*(SQRT(11)/2*2/SQRT(3)*G364/$L$10-1))+8*$L$6*EXP(-$L$4*(2*G364/$L$10-1))-SQRT($L$9*$L$7^2*EXP(-2*$L$5*(G364/$L$10-1))+6*$L$7^2*EXP(-2*$L$5*(2/SQRT(3)*G364/$L$10-1))+12*$L$7^2*EXP(-2*$L$5*(SQRT(2)*2/SQRT(3)*G364/$L$10-1))+24*$L$7^2*EXP(-2*$L$5*(SQRT(11)/2*2/SQRT(3)*G364/$L$10-1))+8*$L$7^2*EXP(-2*$L$5*(2*G364/$L$10-1)))</f>
        <v>-3.2611104876628841E-2</v>
      </c>
      <c r="M364">
        <f t="shared" si="33"/>
        <v>-0.43001698378381881</v>
      </c>
      <c r="N364" s="13">
        <f t="shared" si="34"/>
        <v>1.0434598056193762E-3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 t="shared" si="31"/>
        <v>6.4785792183071491</v>
      </c>
      <c r="H365" s="10">
        <f t="shared" si="35"/>
        <v>-0.39267244460258549</v>
      </c>
      <c r="I365">
        <f t="shared" si="32"/>
        <v>-3.1413795568206839</v>
      </c>
      <c r="K365">
        <f>$L$9*$L$6*EXP(-$L$4*(G365/$L$10-1))+6*$L$6*EXP(-$L$4*(2/SQRT(3)*G365/$L$10-1))+12*$L$6*EXP(-$L$4*(SQRT(2)*2/SQRT(3)*G365/$L$10-1))+24*$L$6*EXP(-$L$4*(SQRT(11)/2*2/SQRT(3)*G365/$L$10-1))+8*$L$6*EXP(-$L$4*(2*G365/$L$10-1))-SQRT($L$9*$L$7^2*EXP(-2*$L$5*(G365/$L$10-1))+6*$L$7^2*EXP(-2*$L$5*(2/SQRT(3)*G365/$L$10-1))+12*$L$7^2*EXP(-2*$L$5*(SQRT(2)*2/SQRT(3)*G365/$L$10-1))+24*$L$7^2*EXP(-2*$L$5*(SQRT(11)/2*2/SQRT(3)*G365/$L$10-1))+8*$L$7^2*EXP(-2*$L$5*(2*G365/$L$10-1)))</f>
        <v>-3.2100899609530303E-2</v>
      </c>
      <c r="M365">
        <f t="shared" si="33"/>
        <v>-0.42512123444695388</v>
      </c>
      <c r="N365" s="13">
        <f t="shared" si="34"/>
        <v>1.052923962363985E-3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 t="shared" si="31"/>
        <v>6.4921463161166191</v>
      </c>
      <c r="H366" s="10">
        <f t="shared" si="35"/>
        <v>-0.38769007707255787</v>
      </c>
      <c r="I366">
        <f t="shared" si="32"/>
        <v>-3.101520616580463</v>
      </c>
      <c r="K366">
        <f>$L$9*$L$6*EXP(-$L$4*(G366/$L$10-1))+6*$L$6*EXP(-$L$4*(2/SQRT(3)*G366/$L$10-1))+12*$L$6*EXP(-$L$4*(SQRT(2)*2/SQRT(3)*G366/$L$10-1))+24*$L$6*EXP(-$L$4*(SQRT(11)/2*2/SQRT(3)*G366/$L$10-1))+8*$L$6*EXP(-$L$4*(2*G366/$L$10-1))-SQRT($L$9*$L$7^2*EXP(-2*$L$5*(G366/$L$10-1))+6*$L$7^2*EXP(-2*$L$5*(2/SQRT(3)*G366/$L$10-1))+12*$L$7^2*EXP(-2*$L$5*(SQRT(2)*2/SQRT(3)*G366/$L$10-1))+24*$L$7^2*EXP(-2*$L$5*(SQRT(11)/2*2/SQRT(3)*G366/$L$10-1))+8*$L$7^2*EXP(-2*$L$5*(2*G366/$L$10-1)))</f>
        <v>-3.1598701117679484E-2</v>
      </c>
      <c r="M366">
        <f t="shared" si="33"/>
        <v>-0.42028133785392757</v>
      </c>
      <c r="N366" s="13">
        <f t="shared" si="34"/>
        <v>1.0621902793192467E-3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 t="shared" si="31"/>
        <v>6.505713413926089</v>
      </c>
      <c r="H367" s="10">
        <f t="shared" si="35"/>
        <v>-0.38276661083750102</v>
      </c>
      <c r="I367">
        <f t="shared" si="32"/>
        <v>-3.0621328867000082</v>
      </c>
      <c r="K367">
        <f>$L$9*$L$6*EXP(-$L$4*(G367/$L$10-1))+6*$L$6*EXP(-$L$4*(2/SQRT(3)*G367/$L$10-1))+12*$L$6*EXP(-$L$4*(SQRT(2)*2/SQRT(3)*G367/$L$10-1))+24*$L$6*EXP(-$L$4*(SQRT(11)/2*2/SQRT(3)*G367/$L$10-1))+8*$L$6*EXP(-$L$4*(2*G367/$L$10-1))-SQRT($L$9*$L$7^2*EXP(-2*$L$5*(G367/$L$10-1))+6*$L$7^2*EXP(-2*$L$5*(2/SQRT(3)*G367/$L$10-1))+12*$L$7^2*EXP(-2*$L$5*(SQRT(2)*2/SQRT(3)*G367/$L$10-1))+24*$L$7^2*EXP(-2*$L$5*(SQRT(11)/2*2/SQRT(3)*G367/$L$10-1))+8*$L$7^2*EXP(-2*$L$5*(2*G367/$L$10-1)))</f>
        <v>-3.1104383255437098E-2</v>
      </c>
      <c r="M367">
        <f t="shared" si="33"/>
        <v>-0.41549665801144459</v>
      </c>
      <c r="N367" s="13">
        <f t="shared" si="34"/>
        <v>1.0712559880085711E-3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 t="shared" si="31"/>
        <v>6.519280511735559</v>
      </c>
      <c r="H368" s="10">
        <f t="shared" si="35"/>
        <v>-0.37790141020428625</v>
      </c>
      <c r="I368">
        <f t="shared" si="32"/>
        <v>-3.02321128163429</v>
      </c>
      <c r="K368">
        <f>$L$9*$L$6*EXP(-$L$4*(G368/$L$10-1))+6*$L$6*EXP(-$L$4*(2/SQRT(3)*G368/$L$10-1))+12*$L$6*EXP(-$L$4*(SQRT(2)*2/SQRT(3)*G368/$L$10-1))+24*$L$6*EXP(-$L$4*(SQRT(11)/2*2/SQRT(3)*G368/$L$10-1))+8*$L$6*EXP(-$L$4*(2*G368/$L$10-1))-SQRT($L$9*$L$7^2*EXP(-2*$L$5*(G368/$L$10-1))+6*$L$7^2*EXP(-2*$L$5*(2/SQRT(3)*G368/$L$10-1))+12*$L$7^2*EXP(-2*$L$5*(SQRT(2)*2/SQRT(3)*G368/$L$10-1))+24*$L$7^2*EXP(-2*$L$5*(SQRT(11)/2*2/SQRT(3)*G368/$L$10-1))+8*$L$7^2*EXP(-2*$L$5*(2*G368/$L$10-1)))</f>
        <v>-3.06178218745718E-2</v>
      </c>
      <c r="M368">
        <f t="shared" si="33"/>
        <v>-0.41076656606514012</v>
      </c>
      <c r="N368" s="13">
        <f t="shared" si="34"/>
        <v>1.0801184697582173E-3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 t="shared" si="31"/>
        <v>6.5328476095450299</v>
      </c>
      <c r="H369" s="10">
        <f t="shared" si="35"/>
        <v>-0.37309384562485254</v>
      </c>
      <c r="I369">
        <f t="shared" si="32"/>
        <v>-2.9847507649988203</v>
      </c>
      <c r="K369">
        <f>$L$9*$L$6*EXP(-$L$4*(G369/$L$10-1))+6*$L$6*EXP(-$L$4*(2/SQRT(3)*G369/$L$10-1))+12*$L$6*EXP(-$L$4*(SQRT(2)*2/SQRT(3)*G369/$L$10-1))+24*$L$6*EXP(-$L$4*(SQRT(11)/2*2/SQRT(3)*G369/$L$10-1))+8*$L$6*EXP(-$L$4*(2*G369/$L$10-1))-SQRT($L$9*$L$7^2*EXP(-2*$L$5*(G369/$L$10-1))+6*$L$7^2*EXP(-2*$L$5*(2/SQRT(3)*G369/$L$10-1))+12*$L$7^2*EXP(-2*$L$5*(SQRT(2)*2/SQRT(3)*G369/$L$10-1))+24*$L$7^2*EXP(-2*$L$5*(SQRT(11)/2*2/SQRT(3)*G369/$L$10-1))+8*$L$7^2*EXP(-2*$L$5*(2*G369/$L$10-1)))</f>
        <v>-3.0138894792427012E-2</v>
      </c>
      <c r="M369">
        <f t="shared" si="33"/>
        <v>-0.40609044022355822</v>
      </c>
      <c r="N369" s="13">
        <f t="shared" si="34"/>
        <v>1.0887752551113333E-3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 t="shared" si="31"/>
        <v>6.5464147073544998</v>
      </c>
      <c r="H370" s="10">
        <f t="shared" si="35"/>
        <v>-0.36834329364173218</v>
      </c>
      <c r="I370">
        <f t="shared" si="32"/>
        <v>-2.9467463491338575</v>
      </c>
      <c r="K370">
        <f>$L$9*$L$6*EXP(-$L$4*(G370/$L$10-1))+6*$L$6*EXP(-$L$4*(2/SQRT(3)*G370/$L$10-1))+12*$L$6*EXP(-$L$4*(SQRT(2)*2/SQRT(3)*G370/$L$10-1))+24*$L$6*EXP(-$L$4*(SQRT(11)/2*2/SQRT(3)*G370/$L$10-1))+8*$L$6*EXP(-$L$4*(2*G370/$L$10-1))-SQRT($L$9*$L$7^2*EXP(-2*$L$5*(G370/$L$10-1))+6*$L$7^2*EXP(-2*$L$5*(2/SQRT(3)*G370/$L$10-1))+12*$L$7^2*EXP(-2*$L$5*(SQRT(2)*2/SQRT(3)*G370/$L$10-1))+24*$L$7^2*EXP(-2*$L$5*(SQRT(11)/2*2/SQRT(3)*G370/$L$10-1))+8*$L$7^2*EXP(-2*$L$5*(2*G370/$L$10-1)))</f>
        <v>-2.9667481760599568E-2</v>
      </c>
      <c r="M370">
        <f t="shared" si="33"/>
        <v>-0.4014676656827959</v>
      </c>
      <c r="N370" s="13">
        <f t="shared" si="34"/>
        <v>1.0972240231148039E-3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 t="shared" si="31"/>
        <v>6.5599818051639698</v>
      </c>
      <c r="H371" s="10">
        <f t="shared" si="35"/>
        <v>-0.36364913683412176</v>
      </c>
      <c r="I371">
        <f t="shared" si="32"/>
        <v>-2.909193094672974</v>
      </c>
      <c r="K371">
        <f>$L$9*$L$6*EXP(-$L$4*(G371/$L$10-1))+6*$L$6*EXP(-$L$4*(2/SQRT(3)*G371/$L$10-1))+12*$L$6*EXP(-$L$4*(SQRT(2)*2/SQRT(3)*G371/$L$10-1))+24*$L$6*EXP(-$L$4*(SQRT(11)/2*2/SQRT(3)*G371/$L$10-1))+8*$L$6*EXP(-$L$4*(2*G371/$L$10-1))-SQRT($L$9*$L$7^2*EXP(-2*$L$5*(G371/$L$10-1))+6*$L$7^2*EXP(-2*$L$5*(2/SQRT(3)*G371/$L$10-1))+12*$L$7^2*EXP(-2*$L$5*(SQRT(2)*2/SQRT(3)*G371/$L$10-1))+24*$L$7^2*EXP(-2*$L$5*(SQRT(11)/2*2/SQRT(3)*G371/$L$10-1))+8*$L$7^2*EXP(-2*$L$5*(2*G371/$L$10-1)))</f>
        <v>-2.9203464434121484E-2</v>
      </c>
      <c r="M371">
        <f t="shared" si="33"/>
        <v>-0.39689763455181259</v>
      </c>
      <c r="N371" s="13">
        <f t="shared" si="34"/>
        <v>1.1054626004832928E-3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 t="shared" si="31"/>
        <v>6.5735489029734406</v>
      </c>
      <c r="H372" s="10">
        <f t="shared" si="35"/>
        <v>-0.35901076376448848</v>
      </c>
      <c r="I372">
        <f t="shared" si="32"/>
        <v>-2.8720861101159079</v>
      </c>
      <c r="K372">
        <f>$L$9*$L$6*EXP(-$L$4*(G372/$L$10-1))+6*$L$6*EXP(-$L$4*(2/SQRT(3)*G372/$L$10-1))+12*$L$6*EXP(-$L$4*(SQRT(2)*2/SQRT(3)*G372/$L$10-1))+24*$L$6*EXP(-$L$4*(SQRT(11)/2*2/SQRT(3)*G372/$L$10-1))+8*$L$6*EXP(-$L$4*(2*G372/$L$10-1))-SQRT($L$9*$L$7^2*EXP(-2*$L$5*(G372/$L$10-1))+6*$L$7^2*EXP(-2*$L$5*(2/SQRT(3)*G372/$L$10-1))+12*$L$7^2*EXP(-2*$L$5*(SQRT(2)*2/SQRT(3)*G372/$L$10-1))+24*$L$7^2*EXP(-2*$L$5*(SQRT(11)/2*2/SQRT(3)*G372/$L$10-1))+8*$L$7^2*EXP(-2*$L$5*(2*G372/$L$10-1)))</f>
        <v>-2.8746726341137105E-2</v>
      </c>
      <c r="M372">
        <f t="shared" si="33"/>
        <v>-0.39237974577840634</v>
      </c>
      <c r="N372" s="13">
        <f t="shared" si="34"/>
        <v>1.1134889606451736E-3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 t="shared" si="31"/>
        <v>6.5871160007829097</v>
      </c>
      <c r="H373" s="10">
        <f t="shared" si="35"/>
        <v>-0.35442756892570726</v>
      </c>
      <c r="I373">
        <f t="shared" si="32"/>
        <v>-2.8354205514056581</v>
      </c>
      <c r="K373">
        <f>$L$9*$L$6*EXP(-$L$4*(G373/$L$10-1))+6*$L$6*EXP(-$L$4*(2/SQRT(3)*G373/$L$10-1))+12*$L$6*EXP(-$L$4*(SQRT(2)*2/SQRT(3)*G373/$L$10-1))+24*$L$6*EXP(-$L$4*(SQRT(11)/2*2/SQRT(3)*G373/$L$10-1))+8*$L$6*EXP(-$L$4*(2*G373/$L$10-1))-SQRT($L$9*$L$7^2*EXP(-2*$L$5*(G373/$L$10-1))+6*$L$7^2*EXP(-2*$L$5*(2/SQRT(3)*G373/$L$10-1))+12*$L$7^2*EXP(-2*$L$5*(SQRT(2)*2/SQRT(3)*G373/$L$10-1))+24*$L$7^2*EXP(-2*$L$5*(SQRT(11)/2*2/SQRT(3)*G373/$L$10-1))+8*$L$7^2*EXP(-2*$L$5*(2*G373/$L$10-1)))</f>
        <v>-2.8297152853067425E-2</v>
      </c>
      <c r="M373">
        <f t="shared" si="33"/>
        <v>-0.3879134050758547</v>
      </c>
      <c r="N373" s="13">
        <f t="shared" si="34"/>
        <v>1.1213012226745213E-3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 t="shared" si="31"/>
        <v>6.6006830985923806</v>
      </c>
      <c r="H374" s="10">
        <f t="shared" si="35"/>
        <v>-0.34989895268871596</v>
      </c>
      <c r="I374">
        <f t="shared" si="32"/>
        <v>-2.7991916215097277</v>
      </c>
      <c r="K374">
        <f>$L$9*$L$6*EXP(-$L$4*(G374/$L$10-1))+6*$L$6*EXP(-$L$4*(2/SQRT(3)*G374/$L$10-1))+12*$L$6*EXP(-$L$4*(SQRT(2)*2/SQRT(3)*G374/$L$10-1))+24*$L$6*EXP(-$L$4*(SQRT(11)/2*2/SQRT(3)*G374/$L$10-1))+8*$L$6*EXP(-$L$4*(2*G374/$L$10-1))-SQRT($L$9*$L$7^2*EXP(-2*$L$5*(G374/$L$10-1))+6*$L$7^2*EXP(-2*$L$5*(2/SQRT(3)*G374/$L$10-1))+12*$L$7^2*EXP(-2*$L$5*(SQRT(2)*2/SQRT(3)*G374/$L$10-1))+24*$L$7^2*EXP(-2*$L$5*(SQRT(11)/2*2/SQRT(3)*G374/$L$10-1))+8*$L$7^2*EXP(-2*$L$5*(2*G374/$L$10-1)))</f>
        <v>-2.7854631155253134E-2</v>
      </c>
      <c r="M374">
        <f t="shared" si="33"/>
        <v>-0.38349802485021312</v>
      </c>
      <c r="N374" s="13">
        <f t="shared" si="34"/>
        <v>1.1288976501134932E-3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 t="shared" si="31"/>
        <v>6.6142501964018505</v>
      </c>
      <c r="H375" s="10">
        <f t="shared" si="35"/>
        <v>-0.34542432125068584</v>
      </c>
      <c r="I375">
        <f t="shared" si="32"/>
        <v>-2.7633945700054867</v>
      </c>
      <c r="K375">
        <f>$L$9*$L$6*EXP(-$L$4*(G375/$L$10-1))+6*$L$6*EXP(-$L$4*(2/SQRT(3)*G375/$L$10-1))+12*$L$6*EXP(-$L$4*(SQRT(2)*2/SQRT(3)*G375/$L$10-1))+24*$L$6*EXP(-$L$4*(SQRT(11)/2*2/SQRT(3)*G375/$L$10-1))+8*$L$6*EXP(-$L$4*(2*G375/$L$10-1))-SQRT($L$9*$L$7^2*EXP(-2*$L$5*(G375/$L$10-1))+6*$L$7^2*EXP(-2*$L$5*(2/SQRT(3)*G375/$L$10-1))+12*$L$7^2*EXP(-2*$L$5*(SQRT(2)*2/SQRT(3)*G375/$L$10-1))+24*$L$7^2*EXP(-2*$L$5*(SQRT(11)/2*2/SQRT(3)*G375/$L$10-1))+8*$L$7^2*EXP(-2*$L$5*(2*G375/$L$10-1)))</f>
        <v>-2.7419050218069948E-2</v>
      </c>
      <c r="M375">
        <f t="shared" si="33"/>
        <v>-0.37913302412828159</v>
      </c>
      <c r="N375" s="13">
        <f t="shared" si="34"/>
        <v>1.1362766496900321E-3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 t="shared" si="31"/>
        <v>6.6278172942113205</v>
      </c>
      <c r="H376" s="10">
        <f t="shared" si="35"/>
        <v>-0.34100308658369566</v>
      </c>
      <c r="I376">
        <f t="shared" si="32"/>
        <v>-2.7280246926695653</v>
      </c>
      <c r="K376">
        <f>$L$9*$L$6*EXP(-$L$4*(G376/$L$10-1))+6*$L$6*EXP(-$L$4*(2/SQRT(3)*G376/$L$10-1))+12*$L$6*EXP(-$L$4*(SQRT(2)*2/SQRT(3)*G376/$L$10-1))+24*$L$6*EXP(-$L$4*(SQRT(11)/2*2/SQRT(3)*G376/$L$10-1))+8*$L$6*EXP(-$L$4*(2*G376/$L$10-1))-SQRT($L$9*$L$7^2*EXP(-2*$L$5*(G376/$L$10-1))+6*$L$7^2*EXP(-2*$L$5*(2/SQRT(3)*G376/$L$10-1))+12*$L$7^2*EXP(-2*$L$5*(SQRT(2)*2/SQRT(3)*G376/$L$10-1))+24*$L$7^2*EXP(-2*$L$5*(SQRT(11)/2*2/SQRT(3)*G376/$L$10-1))+8*$L$7^2*EXP(-2*$L$5*(2*G376/$L$10-1)))</f>
        <v>-2.6990300768506861E-2</v>
      </c>
      <c r="M376">
        <f t="shared" si="33"/>
        <v>-0.37481782848622341</v>
      </c>
      <c r="N376" s="13">
        <f t="shared" si="34"/>
        <v>1.1434367699345665E-3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 t="shared" si="31"/>
        <v>6.6413843920207896</v>
      </c>
      <c r="H377" s="10">
        <f t="shared" si="35"/>
        <v>-0.33663466638390493</v>
      </c>
      <c r="I377">
        <f t="shared" si="32"/>
        <v>-2.6930773310712395</v>
      </c>
      <c r="K377">
        <f>$L$9*$L$6*EXP(-$L$4*(G377/$L$10-1))+6*$L$6*EXP(-$L$4*(2/SQRT(3)*G377/$L$10-1))+12*$L$6*EXP(-$L$4*(SQRT(2)*2/SQRT(3)*G377/$L$10-1))+24*$L$6*EXP(-$L$4*(SQRT(11)/2*2/SQRT(3)*G377/$L$10-1))+8*$L$6*EXP(-$L$4*(2*G377/$L$10-1))-SQRT($L$9*$L$7^2*EXP(-2*$L$5*(G377/$L$10-1))+6*$L$7^2*EXP(-2*$L$5*(2/SQRT(3)*G377/$L$10-1))+12*$L$7^2*EXP(-2*$L$5*(SQRT(2)*2/SQRT(3)*G377/$L$10-1))+24*$L$7^2*EXP(-2*$L$5*(SQRT(11)/2*2/SQRT(3)*G377/$L$10-1))+8*$L$7^2*EXP(-2*$L$5*(2*G377/$L$10-1)))</f>
        <v>-2.6568275262201145E-2</v>
      </c>
      <c r="M377">
        <f t="shared" si="33"/>
        <v>-0.37055186997884398</v>
      </c>
      <c r="N377" s="13">
        <f t="shared" si="34"/>
        <v>1.1503766997005465E-3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 t="shared" si="31"/>
        <v>6.6549514898302595</v>
      </c>
      <c r="H378" s="10">
        <f t="shared" si="35"/>
        <v>-0.33231848402121572</v>
      </c>
      <c r="I378">
        <f t="shared" si="32"/>
        <v>-2.6585478721697258</v>
      </c>
      <c r="K378">
        <f>$L$9*$L$6*EXP(-$L$4*(G378/$L$10-1))+6*$L$6*EXP(-$L$4*(2/SQRT(3)*G378/$L$10-1))+12*$L$6*EXP(-$L$4*(SQRT(2)*2/SQRT(3)*G378/$L$10-1))+24*$L$6*EXP(-$L$4*(SQRT(11)/2*2/SQRT(3)*G378/$L$10-1))+8*$L$6*EXP(-$L$4*(2*G378/$L$10-1))-SQRT($L$9*$L$7^2*EXP(-2*$L$5*(G378/$L$10-1))+6*$L$7^2*EXP(-2*$L$5*(2/SQRT(3)*G378/$L$10-1))+12*$L$7^2*EXP(-2*$L$5*(SQRT(2)*2/SQRT(3)*G378/$L$10-1))+24*$L$7^2*EXP(-2*$L$5*(SQRT(11)/2*2/SQRT(3)*G378/$L$10-1))+8*$L$7^2*EXP(-2*$L$5*(2*G378/$L$10-1)))</f>
        <v>-2.6152867855922031E-2</v>
      </c>
      <c r="M378">
        <f t="shared" si="33"/>
        <v>-0.36633458706952388</v>
      </c>
      <c r="N378" s="13">
        <f t="shared" si="34"/>
        <v>1.1570952665931195E-3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 t="shared" si="31"/>
        <v>6.6685185876397304</v>
      </c>
      <c r="H379" s="10">
        <f t="shared" si="35"/>
        <v>-0.32805396848941992</v>
      </c>
      <c r="I379">
        <f t="shared" si="32"/>
        <v>-2.6244317479153594</v>
      </c>
      <c r="K379">
        <f>$L$9*$L$6*EXP(-$L$4*(G379/$L$10-1))+6*$L$6*EXP(-$L$4*(2/SQRT(3)*G379/$L$10-1))+12*$L$6*EXP(-$L$4*(SQRT(2)*2/SQRT(3)*G379/$L$10-1))+24*$L$6*EXP(-$L$4*(SQRT(11)/2*2/SQRT(3)*G379/$L$10-1))+8*$L$6*EXP(-$L$4*(2*G379/$L$10-1))-SQRT($L$9*$L$7^2*EXP(-2*$L$5*(G379/$L$10-1))+6*$L$7^2*EXP(-2*$L$5*(2/SQRT(3)*G379/$L$10-1))+12*$L$7^2*EXP(-2*$L$5*(SQRT(2)*2/SQRT(3)*G379/$L$10-1))+24*$L$7^2*EXP(-2*$L$5*(SQRT(11)/2*2/SQRT(3)*G379/$L$10-1))+8*$L$7^2*EXP(-2*$L$5*(2*G379/$L$10-1)))</f>
        <v>-2.574397438049596E-2</v>
      </c>
      <c r="M379">
        <f t="shared" si="33"/>
        <v>-0.36216542456080347</v>
      </c>
      <c r="N379" s="13">
        <f t="shared" si="34"/>
        <v>1.1635914353099297E-3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 t="shared" si="31"/>
        <v>6.6820856854492003</v>
      </c>
      <c r="H380" s="10">
        <f t="shared" si="35"/>
        <v>-0.32384055435681913</v>
      </c>
      <c r="I380">
        <f t="shared" si="32"/>
        <v>-2.5907244348545531</v>
      </c>
      <c r="K380">
        <f>$L$9*$L$6*EXP(-$L$4*(G380/$L$10-1))+6*$L$6*EXP(-$L$4*(2/SQRT(3)*G380/$L$10-1))+12*$L$6*EXP(-$L$4*(SQRT(2)*2/SQRT(3)*G380/$L$10-1))+24*$L$6*EXP(-$L$4*(SQRT(11)/2*2/SQRT(3)*G380/$L$10-1))+8*$L$6*EXP(-$L$4*(2*G380/$L$10-1))-SQRT($L$9*$L$7^2*EXP(-2*$L$5*(G380/$L$10-1))+6*$L$7^2*EXP(-2*$L$5*(2/SQRT(3)*G380/$L$10-1))+12*$L$7^2*EXP(-2*$L$5*(SQRT(2)*2/SQRT(3)*G380/$L$10-1))+24*$L$7^2*EXP(-2*$L$5*(SQRT(11)/2*2/SQRT(3)*G380/$L$10-1))+8*$L$7^2*EXP(-2*$L$5*(2*G380/$L$10-1)))</f>
        <v>-2.5341492314166335E-2</v>
      </c>
      <c r="M380">
        <f t="shared" si="33"/>
        <v>-0.35804383352562003</v>
      </c>
      <c r="N380" s="13">
        <f t="shared" si="34"/>
        <v>1.1698643058989291E-3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 t="shared" si="31"/>
        <v>6.6956527832586703</v>
      </c>
      <c r="H381" s="10">
        <f t="shared" si="35"/>
        <v>-0.3196776817173172</v>
      </c>
      <c r="I381">
        <f t="shared" si="32"/>
        <v>-2.5574214537385376</v>
      </c>
      <c r="K381">
        <f>$L$9*$L$6*EXP(-$L$4*(G381/$L$10-1))+6*$L$6*EXP(-$L$4*(2/SQRT(3)*G381/$L$10-1))+12*$L$6*EXP(-$L$4*(SQRT(2)*2/SQRT(3)*G381/$L$10-1))+24*$L$6*EXP(-$L$4*(SQRT(11)/2*2/SQRT(3)*G381/$L$10-1))+8*$L$6*EXP(-$L$4*(2*G381/$L$10-1))-SQRT($L$9*$L$7^2*EXP(-2*$L$5*(G381/$L$10-1))+6*$L$7^2*EXP(-2*$L$5*(2/SQRT(3)*G381/$L$10-1))+12*$L$7^2*EXP(-2*$L$5*(SQRT(2)*2/SQRT(3)*G381/$L$10-1))+24*$L$7^2*EXP(-2*$L$5*(SQRT(11)/2*2/SQRT(3)*G381/$L$10-1))+8*$L$7^2*EXP(-2*$L$5*(2*G381/$L$10-1)))</f>
        <v>-2.4945320756380372E-2</v>
      </c>
      <c r="M381">
        <f t="shared" si="33"/>
        <v>-0.35396927123918748</v>
      </c>
      <c r="N381" s="13">
        <f t="shared" si="34"/>
        <v>1.1759131119364436E-3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 t="shared" si="31"/>
        <v>6.7092198810681403</v>
      </c>
      <c r="H382" s="10">
        <f t="shared" si="35"/>
        <v>-0.31556479614197019</v>
      </c>
      <c r="I382">
        <f t="shared" si="32"/>
        <v>-2.5245183691357616</v>
      </c>
      <c r="K382">
        <f>$L$9*$L$6*EXP(-$L$4*(G382/$L$10-1))+6*$L$6*EXP(-$L$4*(2/SQRT(3)*G382/$L$10-1))+12*$L$6*EXP(-$L$4*(SQRT(2)*2/SQRT(3)*G382/$L$10-1))+24*$L$6*EXP(-$L$4*(SQRT(11)/2*2/SQRT(3)*G382/$L$10-1))+8*$L$6*EXP(-$L$4*(2*G382/$L$10-1))-SQRT($L$9*$L$7^2*EXP(-2*$L$5*(G382/$L$10-1))+6*$L$7^2*EXP(-2*$L$5*(2/SQRT(3)*G382/$L$10-1))+12*$L$7^2*EXP(-2*$L$5*(SQRT(2)*2/SQRT(3)*G382/$L$10-1))+24*$L$7^2*EXP(-2*$L$5*(SQRT(11)/2*2/SQRT(3)*G382/$L$10-1))+8*$L$7^2*EXP(-2*$L$5*(2*G382/$L$10-1)))</f>
        <v>-2.4555360401996688E-2</v>
      </c>
      <c r="M382">
        <f t="shared" si="33"/>
        <v>-0.34994120111152577</v>
      </c>
      <c r="N382" s="13">
        <f t="shared" si="34"/>
        <v>1.1817372186308851E-3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 t="shared" si="31"/>
        <v>6.7227869788776102</v>
      </c>
      <c r="H383" s="10">
        <f t="shared" si="35"/>
        <v>-0.31150134863099466</v>
      </c>
      <c r="I383">
        <f t="shared" si="32"/>
        <v>-2.4920107890479573</v>
      </c>
      <c r="K383">
        <f>$L$9*$L$6*EXP(-$L$4*(G383/$L$10-1))+6*$L$6*EXP(-$L$4*(2/SQRT(3)*G383/$L$10-1))+12*$L$6*EXP(-$L$4*(SQRT(2)*2/SQRT(3)*G383/$L$10-1))+24*$L$6*EXP(-$L$4*(SQRT(11)/2*2/SQRT(3)*G383/$L$10-1))+8*$L$6*EXP(-$L$4*(2*G383/$L$10-1))-SQRT($L$9*$L$7^2*EXP(-2*$L$5*(G383/$L$10-1))+6*$L$7^2*EXP(-2*$L$5*(2/SQRT(3)*G383/$L$10-1))+12*$L$7^2*EXP(-2*$L$5*(SQRT(2)*2/SQRT(3)*G383/$L$10-1))+24*$L$7^2*EXP(-2*$L$5*(SQRT(11)/2*2/SQRT(3)*G383/$L$10-1))+8*$L$7^2*EXP(-2*$L$5*(2*G383/$L$10-1)))</f>
        <v>-2.4171513515906202E-2</v>
      </c>
      <c r="M383">
        <f t="shared" si="33"/>
        <v>-0.34595909262062852</v>
      </c>
      <c r="N383" s="13">
        <f t="shared" si="34"/>
        <v>1.1873361208551484E-3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 t="shared" si="31"/>
        <v>6.7363540766870811</v>
      </c>
      <c r="H384" s="10">
        <f t="shared" si="35"/>
        <v>-0.30748679556622277</v>
      </c>
      <c r="I384">
        <f t="shared" si="32"/>
        <v>-2.4598943645297822</v>
      </c>
      <c r="K384">
        <f>$L$9*$L$6*EXP(-$L$4*(G384/$L$10-1))+6*$L$6*EXP(-$L$4*(2/SQRT(3)*G384/$L$10-1))+12*$L$6*EXP(-$L$4*(SQRT(2)*2/SQRT(3)*G384/$L$10-1))+24*$L$6*EXP(-$L$4*(SQRT(11)/2*2/SQRT(3)*G384/$L$10-1))+8*$L$6*EXP(-$L$4*(2*G384/$L$10-1))-SQRT($L$9*$L$7^2*EXP(-2*$L$5*(G384/$L$10-1))+6*$L$7^2*EXP(-2*$L$5*(2/SQRT(3)*G384/$L$10-1))+12*$L$7^2*EXP(-2*$L$5*(SQRT(2)*2/SQRT(3)*G384/$L$10-1))+24*$L$7^2*EXP(-2*$L$5*(SQRT(11)/2*2/SQRT(3)*G384/$L$10-1))+8*$L$7^2*EXP(-2*$L$5*(2*G384/$L$10-1)))</f>
        <v>-2.3793683908060199E-2</v>
      </c>
      <c r="M384">
        <f t="shared" si="33"/>
        <v>-0.34202242124627119</v>
      </c>
      <c r="N384" s="13">
        <f t="shared" si="34"/>
        <v>1.1927094411124199E-3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 t="shared" si="31"/>
        <v>6.749921174496551</v>
      </c>
      <c r="H385" s="10">
        <f t="shared" si="35"/>
        <v>-0.3035205986639985</v>
      </c>
      <c r="I385">
        <f t="shared" si="32"/>
        <v>-2.428164789311988</v>
      </c>
      <c r="K385">
        <f>$L$9*$L$6*EXP(-$L$4*(G385/$L$10-1))+6*$L$6*EXP(-$L$4*(2/SQRT(3)*G385/$L$10-1))+12*$L$6*EXP(-$L$4*(SQRT(2)*2/SQRT(3)*G385/$L$10-1))+24*$L$6*EXP(-$L$4*(SQRT(11)/2*2/SQRT(3)*G385/$L$10-1))+8*$L$6*EXP(-$L$4*(2*G385/$L$10-1))-SQRT($L$9*$L$7^2*EXP(-2*$L$5*(G385/$L$10-1))+6*$L$7^2*EXP(-2*$L$5*(2/SQRT(3)*G385/$L$10-1))+12*$L$7^2*EXP(-2*$L$5*(SQRT(2)*2/SQRT(3)*G385/$L$10-1))+24*$L$7^2*EXP(-2*$L$5*(SQRT(11)/2*2/SQRT(3)*G385/$L$10-1))+8*$L$7^2*EXP(-2*$L$5*(2*G385/$L$10-1)))</f>
        <v>-2.3421776908898684E-2</v>
      </c>
      <c r="M385">
        <f t="shared" si="33"/>
        <v>-0.33813066840445632</v>
      </c>
      <c r="N385" s="13">
        <f t="shared" si="34"/>
        <v>1.1978569274393544E-3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 t="shared" si="31"/>
        <v>6.763488272306021</v>
      </c>
      <c r="H386" s="10">
        <f t="shared" si="35"/>
        <v>-0.29960222492851046</v>
      </c>
      <c r="I386">
        <f t="shared" si="32"/>
        <v>-2.3968177994280837</v>
      </c>
      <c r="K386">
        <f>$L$9*$L$6*EXP(-$L$4*(G386/$L$10-1))+6*$L$6*EXP(-$L$4*(2/SQRT(3)*G386/$L$10-1))+12*$L$6*EXP(-$L$4*(SQRT(2)*2/SQRT(3)*G386/$L$10-1))+24*$L$6*EXP(-$L$4*(SQRT(11)/2*2/SQRT(3)*G386/$L$10-1))+8*$L$6*EXP(-$L$4*(2*G386/$L$10-1))-SQRT($L$9*$L$7^2*EXP(-2*$L$5*(G386/$L$10-1))+6*$L$7^2*EXP(-2*$L$5*(2/SQRT(3)*G386/$L$10-1))+12*$L$7^2*EXP(-2*$L$5*(SQRT(2)*2/SQRT(3)*G386/$L$10-1))+24*$L$7^2*EXP(-2*$L$5*(SQRT(11)/2*2/SQRT(3)*G386/$L$10-1))+8*$L$7^2*EXP(-2*$L$5*(2*G386/$L$10-1)))</f>
        <v>-2.3055699345172175E-2</v>
      </c>
      <c r="M386">
        <f t="shared" si="33"/>
        <v>-0.33428332138248695</v>
      </c>
      <c r="N386" s="13">
        <f t="shared" si="34"/>
        <v>1.2027784512500207E-3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 t="shared" si="31"/>
        <v>6.777055370115491</v>
      </c>
      <c r="H387" s="10">
        <f t="shared" si="35"/>
        <v>-0.29573114660555111</v>
      </c>
      <c r="I387">
        <f t="shared" si="32"/>
        <v>-2.3658491728444089</v>
      </c>
      <c r="K387">
        <f>$L$9*$L$6*EXP(-$L$4*(G387/$L$10-1))+6*$L$6*EXP(-$L$4*(2/SQRT(3)*G387/$L$10-1))+12*$L$6*EXP(-$L$4*(SQRT(2)*2/SQRT(3)*G387/$L$10-1))+24*$L$6*EXP(-$L$4*(SQRT(11)/2*2/SQRT(3)*G387/$L$10-1))+8*$L$6*EXP(-$L$4*(2*G387/$L$10-1))-SQRT($L$9*$L$7^2*EXP(-2*$L$5*(G387/$L$10-1))+6*$L$7^2*EXP(-2*$L$5*(2/SQRT(3)*G387/$L$10-1))+12*$L$7^2*EXP(-2*$L$5*(SQRT(2)*2/SQRT(3)*G387/$L$10-1))+24*$L$7^2*EXP(-2*$L$5*(SQRT(11)/2*2/SQRT(3)*G387/$L$10-1))+8*$L$7^2*EXP(-2*$L$5*(2*G387/$L$10-1)))</f>
        <v>-2.2695359516151498E-2</v>
      </c>
      <c r="M387">
        <f t="shared" si="33"/>
        <v>-0.33047987327467487</v>
      </c>
      <c r="N387" s="13">
        <f t="shared" si="34"/>
        <v>1.207474005125473E-3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 t="shared" si="31"/>
        <v>6.7906224679249609</v>
      </c>
      <c r="H388" s="10">
        <f t="shared" si="35"/>
        <v>-0.29190684113670118</v>
      </c>
      <c r="I388">
        <f t="shared" si="32"/>
        <v>-2.3352547290936094</v>
      </c>
      <c r="K388">
        <f>$L$9*$L$6*EXP(-$L$4*(G388/$L$10-1))+6*$L$6*EXP(-$L$4*(2/SQRT(3)*G388/$L$10-1))+12*$L$6*EXP(-$L$4*(SQRT(2)*2/SQRT(3)*G388/$L$10-1))+24*$L$6*EXP(-$L$4*(SQRT(11)/2*2/SQRT(3)*G388/$L$10-1))+8*$L$6*EXP(-$L$4*(2*G388/$L$10-1))-SQRT($L$9*$L$7^2*EXP(-2*$L$5*(G388/$L$10-1))+6*$L$7^2*EXP(-2*$L$5*(2/SQRT(3)*G388/$L$10-1))+12*$L$7^2*EXP(-2*$L$5*(SQRT(2)*2/SQRT(3)*G388/$L$10-1))+24*$L$7^2*EXP(-2*$L$5*(SQRT(11)/2*2/SQRT(3)*G388/$L$10-1))+8*$L$7^2*EXP(-2*$L$5*(2*G388/$L$10-1)))</f>
        <v>-2.2340667170218462E-2</v>
      </c>
      <c r="M388">
        <f t="shared" si="33"/>
        <v>-0.32671982291867091</v>
      </c>
      <c r="N388" s="13">
        <f t="shared" si="34"/>
        <v>1.2119437005517564E-3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 t="shared" si="31"/>
        <v>6.8041895657344318</v>
      </c>
      <c r="H389" s="10">
        <f t="shared" si="35"/>
        <v>-0.28812879111392736</v>
      </c>
      <c r="I389">
        <f t="shared" si="32"/>
        <v>-2.3050303289114189</v>
      </c>
      <c r="K389">
        <f>$L$9*$L$6*EXP(-$L$4*(G389/$L$10-1))+6*$L$6*EXP(-$L$4*(2/SQRT(3)*G389/$L$10-1))+12*$L$6*EXP(-$L$4*(SQRT(2)*2/SQRT(3)*G389/$L$10-1))+24*$L$6*EXP(-$L$4*(SQRT(11)/2*2/SQRT(3)*G389/$L$10-1))+8*$L$6*EXP(-$L$4*(2*G389/$L$10-1))-SQRT($L$9*$L$7^2*EXP(-2*$L$5*(G389/$L$10-1))+6*$L$7^2*EXP(-2*$L$5*(2/SQRT(3)*G389/$L$10-1))+12*$L$7^2*EXP(-2*$L$5*(SQRT(2)*2/SQRT(3)*G389/$L$10-1))+24*$L$7^2*EXP(-2*$L$5*(SQRT(11)/2*2/SQRT(3)*G389/$L$10-1))+8*$L$7^2*EXP(-2*$L$5*(2*G389/$L$10-1)))</f>
        <v>-2.1991533481831516E-2</v>
      </c>
      <c r="M389">
        <f t="shared" si="33"/>
        <v>-0.32300267483242073</v>
      </c>
      <c r="N389" s="13">
        <f t="shared" si="34"/>
        <v>1.216187765610997E-3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 t="shared" si="31"/>
        <v>6.8177566635439</v>
      </c>
      <c r="H390" s="10">
        <f t="shared" si="35"/>
        <v>-0.28439648423459368</v>
      </c>
      <c r="I390">
        <f t="shared" si="32"/>
        <v>-2.2751718738767495</v>
      </c>
      <c r="K390">
        <f>$L$9*$L$6*EXP(-$L$4*(G390/$L$10-1))+6*$L$6*EXP(-$L$4*(2/SQRT(3)*G390/$L$10-1))+12*$L$6*EXP(-$L$4*(SQRT(2)*2/SQRT(3)*G390/$L$10-1))+24*$L$6*EXP(-$L$4*(SQRT(11)/2*2/SQRT(3)*G390/$L$10-1))+8*$L$6*EXP(-$L$4*(2*G390/$L$10-1))-SQRT($L$9*$L$7^2*EXP(-2*$L$5*(G390/$L$10-1))+6*$L$7^2*EXP(-2*$L$5*(2/SQRT(3)*G390/$L$10-1))+12*$L$7^2*EXP(-2*$L$5*(SQRT(2)*2/SQRT(3)*G390/$L$10-1))+24*$L$7^2*EXP(-2*$L$5*(SQRT(11)/2*2/SQRT(3)*G390/$L$10-1))+8*$L$7^2*EXP(-2*$L$5*(2*G390/$L$10-1)))</f>
        <v>-2.1647871028860552E-2</v>
      </c>
      <c r="M390">
        <f t="shared" si="33"/>
        <v>-0.31932793915173824</v>
      </c>
      <c r="N390" s="13">
        <f t="shared" si="34"/>
        <v>1.2202065426285026E-3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 t="shared" si="31"/>
        <v>6.8313237613533717</v>
      </c>
      <c r="H391" s="10">
        <f t="shared" si="35"/>
        <v>-0.28070941325687343</v>
      </c>
      <c r="I391">
        <f t="shared" si="32"/>
        <v>-2.2456753060549874</v>
      </c>
      <c r="K391">
        <f>$L$9*$L$6*EXP(-$L$4*(G391/$L$10-1))+6*$L$6*EXP(-$L$4*(2/SQRT(3)*G391/$L$10-1))+12*$L$6*EXP(-$L$4*(SQRT(2)*2/SQRT(3)*G391/$L$10-1))+24*$L$6*EXP(-$L$4*(SQRT(11)/2*2/SQRT(3)*G391/$L$10-1))+8*$L$6*EXP(-$L$4*(2*G391/$L$10-1))-SQRT($L$9*$L$7^2*EXP(-2*$L$5*(G391/$L$10-1))+6*$L$7^2*EXP(-2*$L$5*(2/SQRT(3)*G391/$L$10-1))+12*$L$7^2*EXP(-2*$L$5*(SQRT(2)*2/SQRT(3)*G391/$L$10-1))+24*$L$7^2*EXP(-2*$L$5*(SQRT(11)/2*2/SQRT(3)*G391/$L$10-1))+8*$L$7^2*EXP(-2*$L$5*(2*G391/$L$10-1)))</f>
        <v>-2.1309593770284321E-2</v>
      </c>
      <c r="M391">
        <f t="shared" si="33"/>
        <v>-0.31569513156849316</v>
      </c>
      <c r="N391" s="13">
        <f t="shared" si="34"/>
        <v>1.2240004857800039E-3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 t="shared" si="31"/>
        <v>6.8448908591628408</v>
      </c>
      <c r="H392" s="10">
        <f t="shared" si="35"/>
        <v>-0.27706707595556346</v>
      </c>
      <c r="I392">
        <f t="shared" si="32"/>
        <v>-2.2165366076445077</v>
      </c>
      <c r="K392">
        <f>$L$9*$L$6*EXP(-$L$4*(G392/$L$10-1))+6*$L$6*EXP(-$L$4*(2/SQRT(3)*G392/$L$10-1))+12*$L$6*EXP(-$L$4*(SQRT(2)*2/SQRT(3)*G392/$L$10-1))+24*$L$6*EXP(-$L$4*(SQRT(11)/2*2/SQRT(3)*G392/$L$10-1))+8*$L$6*EXP(-$L$4*(2*G392/$L$10-1))-SQRT($L$9*$L$7^2*EXP(-2*$L$5*(G392/$L$10-1))+6*$L$7^2*EXP(-2*$L$5*(2/SQRT(3)*G392/$L$10-1))+12*$L$7^2*EXP(-2*$L$5*(SQRT(2)*2/SQRT(3)*G392/$L$10-1))+24*$L$7^2*EXP(-2*$L$5*(SQRT(11)/2*2/SQRT(3)*G392/$L$10-1))+8*$L$7^2*EXP(-2*$L$5*(2*G392/$L$10-1)))</f>
        <v>-2.0976617024245456E-2</v>
      </c>
      <c r="M392">
        <f t="shared" si="33"/>
        <v>-0.31210377326941502</v>
      </c>
      <c r="N392" s="13">
        <f t="shared" si="34"/>
        <v>1.2275701586624533E-3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 t="shared" si="31"/>
        <v>6.8584579569723108</v>
      </c>
      <c r="H393" s="10">
        <f t="shared" si="35"/>
        <v>-0.27346897507828766</v>
      </c>
      <c r="I393">
        <f t="shared" si="32"/>
        <v>-2.1877518006263013</v>
      </c>
      <c r="K393">
        <f>$L$9*$L$6*EXP(-$L$4*(G393/$L$10-1))+6*$L$6*EXP(-$L$4*(2/SQRT(3)*G393/$L$10-1))+12*$L$6*EXP(-$L$4*(SQRT(2)*2/SQRT(3)*G393/$L$10-1))+24*$L$6*EXP(-$L$4*(SQRT(11)/2*2/SQRT(3)*G393/$L$10-1))+8*$L$6*EXP(-$L$4*(2*G393/$L$10-1))-SQRT($L$9*$L$7^2*EXP(-2*$L$5*(G393/$L$10-1))+6*$L$7^2*EXP(-2*$L$5*(2/SQRT(3)*G393/$L$10-1))+12*$L$7^2*EXP(-2*$L$5*(SQRT(2)*2/SQRT(3)*G393/$L$10-1))+24*$L$7^2*EXP(-2*$L$5*(SQRT(11)/2*2/SQRT(3)*G393/$L$10-1))+8*$L$7^2*EXP(-2*$L$5*(2*G393/$L$10-1)))</f>
        <v>-2.0648857446456323E-2</v>
      </c>
      <c r="M393">
        <f t="shared" si="33"/>
        <v>-0.30855339087550032</v>
      </c>
      <c r="N393" s="13">
        <f t="shared" si="34"/>
        <v>1.2309162318317056E-3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 t="shared" si="31"/>
        <v>6.8720250547817816</v>
      </c>
      <c r="H394" s="10">
        <f t="shared" si="35"/>
        <v>-0.26991461830209168</v>
      </c>
      <c r="I394">
        <f t="shared" si="32"/>
        <v>-2.1593169464167334</v>
      </c>
      <c r="K394">
        <f>$L$9*$L$6*EXP(-$L$4*(G394/$L$10-1))+6*$L$6*EXP(-$L$4*(2/SQRT(3)*G394/$L$10-1))+12*$L$6*EXP(-$L$4*(SQRT(2)*2/SQRT(3)*G394/$L$10-1))+24*$L$6*EXP(-$L$4*(SQRT(11)/2*2/SQRT(3)*G394/$L$10-1))+8*$L$6*EXP(-$L$4*(2*G394/$L$10-1))-SQRT($L$9*$L$7^2*EXP(-2*$L$5*(G394/$L$10-1))+6*$L$7^2*EXP(-2*$L$5*(2/SQRT(3)*G394/$L$10-1))+12*$L$7^2*EXP(-2*$L$5*(SQRT(2)*2/SQRT(3)*G394/$L$10-1))+24*$L$7^2*EXP(-2*$L$5*(SQRT(11)/2*2/SQRT(3)*G394/$L$10-1))+8*$L$7^2*EXP(-2*$L$5*(2*G394/$L$10-1)))</f>
        <v>-2.0326233008950718E-2</v>
      </c>
      <c r="M394">
        <f t="shared" si="33"/>
        <v>-0.3050435163820267</v>
      </c>
      <c r="N394" s="13">
        <f t="shared" si="34"/>
        <v>1.2340394803104626E-3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 t="shared" si="31"/>
        <v>6.8855921525912516</v>
      </c>
      <c r="H395" s="10">
        <f t="shared" si="35"/>
        <v>-0.26640351819041519</v>
      </c>
      <c r="I395">
        <f t="shared" si="32"/>
        <v>-2.1312281455233215</v>
      </c>
      <c r="K395">
        <f>$L$9*$L$6*EXP(-$L$4*(G395/$L$10-1))+6*$L$6*EXP(-$L$4*(2/SQRT(3)*G395/$L$10-1))+12*$L$6*EXP(-$L$4*(SQRT(2)*2/SQRT(3)*G395/$L$10-1))+24*$L$6*EXP(-$L$4*(SQRT(11)/2*2/SQRT(3)*G395/$L$10-1))+8*$L$6*EXP(-$L$4*(2*G395/$L$10-1))-SQRT($L$9*$L$7^2*EXP(-2*$L$5*(G395/$L$10-1))+6*$L$7^2*EXP(-2*$L$5*(2/SQRT(3)*G395/$L$10-1))+12*$L$7^2*EXP(-2*$L$5*(SQRT(2)*2/SQRT(3)*G395/$L$10-1))+24*$L$7^2*EXP(-2*$L$5*(SQRT(11)/2*2/SQRT(3)*G395/$L$10-1))+8*$L$7^2*EXP(-2*$L$5*(2*G395/$L$10-1)))</f>
        <v>-2.0008662979175872E-2</v>
      </c>
      <c r="M395">
        <f t="shared" si="33"/>
        <v>-0.30157368709916871</v>
      </c>
      <c r="N395" s="13">
        <f t="shared" si="34"/>
        <v>1.2369407810702527E-3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 t="shared" si="31"/>
        <v>6.8991592504007215</v>
      </c>
      <c r="H396" s="10">
        <f t="shared" si="35"/>
        <v>-0.26293519215044481</v>
      </c>
      <c r="I396">
        <f t="shared" si="32"/>
        <v>-2.1034815372035585</v>
      </c>
      <c r="K396">
        <f>$L$9*$L$6*EXP(-$L$4*(G396/$L$10-1))+6*$L$6*EXP(-$L$4*(2/SQRT(3)*G396/$L$10-1))+12*$L$6*EXP(-$L$4*(SQRT(2)*2/SQRT(3)*G396/$L$10-1))+24*$L$6*EXP(-$L$4*(SQRT(11)/2*2/SQRT(3)*G396/$L$10-1))+8*$L$6*EXP(-$L$4*(2*G396/$L$10-1))-SQRT($L$9*$L$7^2*EXP(-2*$L$5*(G396/$L$10-1))+6*$L$7^2*EXP(-2*$L$5*(2/SQRT(3)*G396/$L$10-1))+12*$L$7^2*EXP(-2*$L$5*(SQRT(2)*2/SQRT(3)*G396/$L$10-1))+24*$L$7^2*EXP(-2*$L$5*(SQRT(11)/2*2/SQRT(3)*G396/$L$10-1))+8*$L$7^2*EXP(-2*$L$5*(2*G396/$L$10-1)))</f>
        <v>-1.9696067899418437E-2</v>
      </c>
      <c r="M396">
        <f t="shared" si="33"/>
        <v>-0.29814344559320644</v>
      </c>
      <c r="N396" s="13">
        <f t="shared" si="34"/>
        <v>1.2396211104897361E-3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 t="shared" si="31"/>
        <v>6.9127263482101924</v>
      </c>
      <c r="H397" s="10">
        <f t="shared" si="35"/>
        <v>-0.25950916239083455</v>
      </c>
      <c r="I397">
        <f t="shared" si="32"/>
        <v>-2.0760732991266764</v>
      </c>
      <c r="K397">
        <f>$L$9*$L$6*EXP(-$L$4*(G397/$L$10-1))+6*$L$6*EXP(-$L$4*(2/SQRT(3)*G397/$L$10-1))+12*$L$6*EXP(-$L$4*(SQRT(2)*2/SQRT(3)*G397/$L$10-1))+24*$L$6*EXP(-$L$4*(SQRT(11)/2*2/SQRT(3)*G397/$L$10-1))+8*$L$6*EXP(-$L$4*(2*G397/$L$10-1))-SQRT($L$9*$L$7^2*EXP(-2*$L$5*(G397/$L$10-1))+6*$L$7^2*EXP(-2*$L$5*(2/SQRT(3)*G397/$L$10-1))+12*$L$7^2*EXP(-2*$L$5*(SQRT(2)*2/SQRT(3)*G397/$L$10-1))+24*$L$7^2*EXP(-2*$L$5*(SQRT(11)/2*2/SQRT(3)*G397/$L$10-1))+8*$L$7^2*EXP(-2*$L$5*(2*G397/$L$10-1)))</f>
        <v>-1.9388369566560162E-2</v>
      </c>
      <c r="M397">
        <f t="shared" si="33"/>
        <v>-0.29475233962833036</v>
      </c>
      <c r="N397" s="13">
        <f t="shared" si="34"/>
        <v>1.2420815417935431E-3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 t="shared" si="31"/>
        <v>6.9262934460196615</v>
      </c>
      <c r="H398" s="10">
        <f t="shared" si="35"/>
        <v>-0.25612495587979583</v>
      </c>
      <c r="I398">
        <f t="shared" si="32"/>
        <v>-2.0489996470383667</v>
      </c>
      <c r="K398">
        <f>$L$9*$L$6*EXP(-$L$4*(G398/$L$10-1))+6*$L$6*EXP(-$L$4*(2/SQRT(3)*G398/$L$10-1))+12*$L$6*EXP(-$L$4*(SQRT(2)*2/SQRT(3)*G398/$L$10-1))+24*$L$6*EXP(-$L$4*(SQRT(11)/2*2/SQRT(3)*G398/$L$10-1))+8*$L$6*EXP(-$L$4*(2*G398/$L$10-1))-SQRT($L$9*$L$7^2*EXP(-2*$L$5*(G398/$L$10-1))+6*$L$7^2*EXP(-2*$L$5*(2/SQRT(3)*G398/$L$10-1))+12*$L$7^2*EXP(-2*$L$5*(SQRT(2)*2/SQRT(3)*G398/$L$10-1))+24*$L$7^2*EXP(-2*$L$5*(SQRT(11)/2*2/SQRT(3)*G398/$L$10-1))+8*$L$7^2*EXP(-2*$L$5*(2*G398/$L$10-1)))</f>
        <v>-1.9085491012157282E-2</v>
      </c>
      <c r="M398">
        <f t="shared" si="33"/>
        <v>-0.29139992210903498</v>
      </c>
      <c r="N398" s="13">
        <f t="shared" si="34"/>
        <v>1.2443232424739622E-3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 t="shared" si="31"/>
        <v>6.9398605438291323</v>
      </c>
      <c r="H399" s="10">
        <f t="shared" si="35"/>
        <v>-0.25278210430354525</v>
      </c>
      <c r="I399">
        <f t="shared" si="32"/>
        <v>-2.022256834428362</v>
      </c>
      <c r="K399">
        <f>$L$9*$L$6*EXP(-$L$4*(G399/$L$10-1))+6*$L$6*EXP(-$L$4*(2/SQRT(3)*G399/$L$10-1))+12*$L$6*EXP(-$L$4*(SQRT(2)*2/SQRT(3)*G399/$L$10-1))+24*$L$6*EXP(-$L$4*(SQRT(11)/2*2/SQRT(3)*G399/$L$10-1))+8*$L$6*EXP(-$L$4*(2*G399/$L$10-1))-SQRT($L$9*$L$7^2*EXP(-2*$L$5*(G399/$L$10-1))+6*$L$7^2*EXP(-2*$L$5*(2/SQRT(3)*G399/$L$10-1))+12*$L$7^2*EXP(-2*$L$5*(SQRT(2)*2/SQRT(3)*G399/$L$10-1))+24*$L$7^2*EXP(-2*$L$5*(SQRT(11)/2*2/SQRT(3)*G399/$L$10-1))+8*$L$7^2*EXP(-2*$L$5*(2*G399/$L$10-1)))</f>
        <v>-1.8787356482838077E-2</v>
      </c>
      <c r="M399">
        <f t="shared" si="33"/>
        <v>-0.28808575102309181</v>
      </c>
      <c r="N399" s="13">
        <f t="shared" si="34"/>
        <v>1.2463474716985503E-3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 t="shared" si="31"/>
        <v>6.9534276416386014</v>
      </c>
      <c r="H400" s="10">
        <f t="shared" si="35"/>
        <v>-0.24948014402511165</v>
      </c>
      <c r="I400">
        <f t="shared" si="32"/>
        <v>-1.9958411522008932</v>
      </c>
      <c r="K400">
        <f>$L$9*$L$6*EXP(-$L$4*(G400/$L$10-1))+6*$L$6*EXP(-$L$4*(2/SQRT(3)*G400/$L$10-1))+12*$L$6*EXP(-$L$4*(SQRT(2)*2/SQRT(3)*G400/$L$10-1))+24*$L$6*EXP(-$L$4*(SQRT(11)/2*2/SQRT(3)*G400/$L$10-1))+8*$L$6*EXP(-$L$4*(2*G400/$L$10-1))-SQRT($L$9*$L$7^2*EXP(-2*$L$5*(G400/$L$10-1))+6*$L$7^2*EXP(-2*$L$5*(2/SQRT(3)*G400/$L$10-1))+12*$L$7^2*EXP(-2*$L$5*(SQRT(2)*2/SQRT(3)*G400/$L$10-1))+24*$L$7^2*EXP(-2*$L$5*(SQRT(11)/2*2/SQRT(3)*G400/$L$10-1))+8*$L$7^2*EXP(-2*$L$5*(2*G400/$L$10-1)))</f>
        <v>-1.8493891421014725E-2</v>
      </c>
      <c r="M400">
        <f t="shared" si="33"/>
        <v>-0.28480938938511269</v>
      </c>
      <c r="N400" s="13">
        <f t="shared" si="34"/>
        <v>1.2481555777071548E-3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 t="shared" si="31"/>
        <v>6.9669947394480722</v>
      </c>
      <c r="H401" s="10">
        <f t="shared" si="35"/>
        <v>-0.24621861604349174</v>
      </c>
      <c r="I401">
        <f t="shared" si="32"/>
        <v>-1.9697489283479339</v>
      </c>
      <c r="K401">
        <f>$L$9*$L$6*EXP(-$L$4*(G401/$L$10-1))+6*$L$6*EXP(-$L$4*(2/SQRT(3)*G401/$L$10-1))+12*$L$6*EXP(-$L$4*(SQRT(2)*2/SQRT(3)*G401/$L$10-1))+24*$L$6*EXP(-$L$4*(SQRT(11)/2*2/SQRT(3)*G401/$L$10-1))+8*$L$6*EXP(-$L$4*(2*G401/$L$10-1))-SQRT($L$9*$L$7^2*EXP(-2*$L$5*(G401/$L$10-1))+6*$L$7^2*EXP(-2*$L$5*(2/SQRT(3)*G401/$L$10-1))+12*$L$7^2*EXP(-2*$L$5*(SQRT(2)*2/SQRT(3)*G401/$L$10-1))+24*$L$7^2*EXP(-2*$L$5*(SQRT(11)/2*2/SQRT(3)*G401/$L$10-1))+8*$L$7^2*EXP(-2*$L$5*(2*G401/$L$10-1)))</f>
        <v>-1.8205022445902663E-2</v>
      </c>
      <c r="M401">
        <f t="shared" si="33"/>
        <v>-0.28157040518067716</v>
      </c>
      <c r="N401" s="13">
        <f t="shared" si="34"/>
        <v>1.2497489952000213E-3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 t="shared" si="31"/>
        <v>6.9805618372575422</v>
      </c>
      <c r="H402" s="10">
        <f t="shared" si="35"/>
        <v>-0.24299706595315476</v>
      </c>
      <c r="I402">
        <f t="shared" si="32"/>
        <v>-1.9439765276252381</v>
      </c>
      <c r="K402">
        <f>$L$9*$L$6*EXP(-$L$4*(G402/$L$10-1))+6*$L$6*EXP(-$L$4*(2/SQRT(3)*G402/$L$10-1))+12*$L$6*EXP(-$L$4*(SQRT(2)*2/SQRT(3)*G402/$L$10-1))+24*$L$6*EXP(-$L$4*(SQRT(11)/2*2/SQRT(3)*G402/$L$10-1))+8*$L$6*EXP(-$L$4*(2*G402/$L$10-1))-SQRT($L$9*$L$7^2*EXP(-2*$L$5*(G402/$L$10-1))+6*$L$7^2*EXP(-2*$L$5*(2/SQRT(3)*G402/$L$10-1))+12*$L$7^2*EXP(-2*$L$5*(SQRT(2)*2/SQRT(3)*G402/$L$10-1))+24*$L$7^2*EXP(-2*$L$5*(SQRT(11)/2*2/SQRT(3)*G402/$L$10-1))+8*$L$7^2*EXP(-2*$L$5*(2*G402/$L$10-1)))</f>
        <v>-1.7920677334844089E-2</v>
      </c>
      <c r="M402">
        <f t="shared" si="33"/>
        <v>-0.2783683713110448</v>
      </c>
      <c r="N402" s="13">
        <f t="shared" si="34"/>
        <v>1.2511292427211009E-3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 t="shared" si="31"/>
        <v>6.9941289350670122</v>
      </c>
      <c r="H403" s="10">
        <f t="shared" si="35"/>
        <v>-0.23981504390388703</v>
      </c>
      <c r="I403">
        <f t="shared" si="32"/>
        <v>-1.9185203512310962</v>
      </c>
      <c r="K403">
        <f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-1.7640785004929514E-2</v>
      </c>
      <c r="M403">
        <f t="shared" si="33"/>
        <v>-0.27520286553842516</v>
      </c>
      <c r="N403" s="13">
        <f t="shared" si="34"/>
        <v>1.2522979200378849E-3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 t="shared" ref="G404:G469" si="37">$E$11*(D404/$E$12+1)</f>
        <v>7.007696032876483</v>
      </c>
      <c r="H404" s="10">
        <f t="shared" si="35"/>
        <v>-0.23667210456097595</v>
      </c>
      <c r="I404">
        <f t="shared" ref="I404:I467" si="38">H404*$E$6</f>
        <v>-1.8933768364878076</v>
      </c>
      <c r="K404">
        <f>$L$9*$L$6*EXP(-$L$4*(G404/$L$10-1))+6*$L$6*EXP(-$L$4*(2/SQRT(3)*G404/$L$10-1))+12*$L$6*EXP(-$L$4*(SQRT(2)*2/SQRT(3)*G404/$L$10-1))+24*$L$6*EXP(-$L$4*(SQRT(11)/2*2/SQRT(3)*G404/$L$10-1))+8*$L$6*EXP(-$L$4*(2*G404/$L$10-1))-SQRT($L$9*$L$7^2*EXP(-2*$L$5*(G404/$L$10-1))+6*$L$7^2*EXP(-2*$L$5*(2/SQRT(3)*G404/$L$10-1))+12*$L$7^2*EXP(-2*$L$5*(SQRT(2)*2/SQRT(3)*G404/$L$10-1))+24*$L$7^2*EXP(-2*$L$5*(SQRT(11)/2*2/SQRT(3)*G404/$L$10-1))+8*$L$7^2*EXP(-2*$L$5*(2*G404/$L$10-1)))</f>
        <v>-1.7365275494913245E-2</v>
      </c>
      <c r="M404">
        <f t="shared" ref="M404:M467" si="39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-0.27207347043181751</v>
      </c>
      <c r="N404" s="13">
        <f t="shared" ref="N404:N467" si="40">(M404-H404)^2*O404</f>
        <v>1.2532567055211852E-3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 t="shared" si="37"/>
        <v>7.021263130685953</v>
      </c>
      <c r="H405" s="10">
        <f t="shared" ref="H405:H469" si="41">-(-$B$4)*(1+D405+$E$5*D405^3)*EXP(-D405)</f>
        <v>-0.23356780706572547</v>
      </c>
      <c r="I405">
        <f t="shared" si="38"/>
        <v>-1.8685424565258038</v>
      </c>
      <c r="K405">
        <f>$L$9*$L$6*EXP(-$L$4*(G405/$L$10-1))+6*$L$6*EXP(-$L$4*(2/SQRT(3)*G405/$L$10-1))+12*$L$6*EXP(-$L$4*(SQRT(2)*2/SQRT(3)*G405/$L$10-1))+24*$L$6*EXP(-$L$4*(SQRT(11)/2*2/SQRT(3)*G405/$L$10-1))+8*$L$6*EXP(-$L$4*(2*G405/$L$10-1))-SQRT($L$9*$L$7^2*EXP(-2*$L$5*(G405/$L$10-1))+6*$L$7^2*EXP(-2*$L$5*(2/SQRT(3)*G405/$L$10-1))+12*$L$7^2*EXP(-2*$L$5*(SQRT(2)*2/SQRT(3)*G405/$L$10-1))+24*$L$7^2*EXP(-2*$L$5*(SQRT(11)/2*2/SQRT(3)*G405/$L$10-1))+8*$L$7^2*EXP(-2*$L$5*(2*G405/$L$10-1)))</f>
        <v>-1.7094079947417882E-2</v>
      </c>
      <c r="M405">
        <f t="shared" si="39"/>
        <v>-0.26897977331340883</v>
      </c>
      <c r="N405" s="13">
        <f t="shared" si="40"/>
        <v>1.2540073535270658E-3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 t="shared" si="37"/>
        <v>7.0348302284954229</v>
      </c>
      <c r="H406" s="10">
        <f t="shared" si="41"/>
        <v>-0.23050171499630162</v>
      </c>
      <c r="I406">
        <f t="shared" si="38"/>
        <v>-1.844013719970413</v>
      </c>
      <c r="K406">
        <f>$L$9*$L$6*EXP(-$L$4*(G406/$L$10-1))+6*$L$6*EXP(-$L$4*(2/SQRT(3)*G406/$L$10-1))+12*$L$6*EXP(-$L$4*(SQRT(2)*2/SQRT(3)*G406/$L$10-1))+24*$L$6*EXP(-$L$4*(SQRT(11)/2*2/SQRT(3)*G406/$L$10-1))+8*$L$6*EXP(-$L$4*(2*G406/$L$10-1))-SQRT($L$9*$L$7^2*EXP(-2*$L$5*(G406/$L$10-1))+6*$L$7^2*EXP(-2*$L$5*(2/SQRT(3)*G406/$L$10-1))+12*$L$7^2*EXP(-2*$L$5*(SQRT(2)*2/SQRT(3)*G406/$L$10-1))+24*$L$7^2*EXP(-2*$L$5*(SQRT(11)/2*2/SQRT(3)*G406/$L$10-1))+8*$L$7^2*EXP(-2*$L$5*(2*G406/$L$10-1)))</f>
        <v>-1.6827130591422896E-2</v>
      </c>
      <c r="M406">
        <f t="shared" si="39"/>
        <v>-0.26592136620552587</v>
      </c>
      <c r="N406" s="13">
        <f t="shared" si="40"/>
        <v>1.2545516917831007E-3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 t="shared" si="37"/>
        <v>7.0483973263048911</v>
      </c>
      <c r="H407" s="10">
        <f t="shared" si="41"/>
        <v>-0.22747339632890123</v>
      </c>
      <c r="I407">
        <f t="shared" si="38"/>
        <v>-1.8197871706312099</v>
      </c>
      <c r="K407">
        <f>$L$9*$L$6*EXP(-$L$4*(G407/$L$10-1))+6*$L$6*EXP(-$L$4*(2/SQRT(3)*G407/$L$10-1))+12*$L$6*EXP(-$L$4*(SQRT(2)*2/SQRT(3)*G407/$L$10-1))+24*$L$6*EXP(-$L$4*(SQRT(11)/2*2/SQRT(3)*G407/$L$10-1))+8*$L$6*EXP(-$L$4*(2*G407/$L$10-1))-SQRT($L$9*$L$7^2*EXP(-2*$L$5*(G407/$L$10-1))+6*$L$7^2*EXP(-2*$L$5*(2/SQRT(3)*G407/$L$10-1))+12*$L$7^2*EXP(-2*$L$5*(SQRT(2)*2/SQRT(3)*G407/$L$10-1))+24*$L$7^2*EXP(-2*$L$5*(SQRT(11)/2*2/SQRT(3)*G407/$L$10-1))+8*$L$7^2*EXP(-2*$L$5*(2*G407/$L$10-1)))</f>
        <v>-1.6564360725033197E-2</v>
      </c>
      <c r="M407">
        <f t="shared" si="39"/>
        <v>-0.26289784577814002</v>
      </c>
      <c r="N407" s="13">
        <f t="shared" si="40"/>
        <v>1.2548916187816739E-3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 t="shared" si="37"/>
        <v>7.061964424114362</v>
      </c>
      <c r="H408" s="10">
        <f t="shared" si="41"/>
        <v>-0.22448242339924224</v>
      </c>
      <c r="I408">
        <f t="shared" si="38"/>
        <v>-1.7958593871939379</v>
      </c>
      <c r="K408">
        <f>$L$9*$L$6*EXP(-$L$4*(G408/$L$10-1))+6*$L$6*EXP(-$L$4*(2/SQRT(3)*G408/$L$10-1))+12*$L$6*EXP(-$L$4*(SQRT(2)*2/SQRT(3)*G408/$L$10-1))+24*$L$6*EXP(-$L$4*(SQRT(11)/2*2/SQRT(3)*G408/$L$10-1))+8*$L$6*EXP(-$L$4*(2*G408/$L$10-1))-SQRT($L$9*$L$7^2*EXP(-2*$L$5*(G408/$L$10-1))+6*$L$7^2*EXP(-2*$L$5*(2/SQRT(3)*G408/$L$10-1))+12*$L$7^2*EXP(-2*$L$5*(SQRT(2)*2/SQRT(3)*G408/$L$10-1))+24*$L$7^2*EXP(-2*$L$5*(SQRT(11)/2*2/SQRT(3)*G408/$L$10-1))+8*$L$7^2*EXP(-2*$L$5*(2*G408/$L$10-1)))</f>
        <v>-1.6305704698522702E-2</v>
      </c>
      <c r="M408">
        <f t="shared" si="39"/>
        <v>-0.25990881329691612</v>
      </c>
      <c r="N408" s="13">
        <f t="shared" si="40"/>
        <v>1.2550291011820102E-3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 t="shared" si="37"/>
        <v>7.0755315219238319</v>
      </c>
      <c r="H409" s="10">
        <f t="shared" si="41"/>
        <v>-0.2215283728643703</v>
      </c>
      <c r="I409">
        <f t="shared" si="38"/>
        <v>-1.7722269829149624</v>
      </c>
      <c r="K409">
        <f>$L$9*$L$6*EXP(-$L$4*(G409/$L$10-1))+6*$L$6*EXP(-$L$4*(2/SQRT(3)*G409/$L$10-1))+12*$L$6*EXP(-$L$4*(SQRT(2)*2/SQRT(3)*G409/$L$10-1))+24*$L$6*EXP(-$L$4*(SQRT(11)/2*2/SQRT(3)*G409/$L$10-1))+8*$L$6*EXP(-$L$4*(2*G409/$L$10-1))-SQRT($L$9*$L$7^2*EXP(-2*$L$5*(G409/$L$10-1))+6*$L$7^2*EXP(-2*$L$5*(2/SQRT(3)*G409/$L$10-1))+12*$L$7^2*EXP(-2*$L$5*(SQRT(2)*2/SQRT(3)*G409/$L$10-1))+24*$L$7^2*EXP(-2*$L$5*(SQRT(11)/2*2/SQRT(3)*G409/$L$10-1))+8*$L$7^2*EXP(-2*$L$5*(2*G409/$L$10-1)))</f>
        <v>-1.6051097897648955E-2</v>
      </c>
      <c r="M409">
        <f t="shared" si="39"/>
        <v>-0.25695387457180918</v>
      </c>
      <c r="N409" s="13">
        <f t="shared" si="40"/>
        <v>1.2549661712237552E-3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 t="shared" si="37"/>
        <v>7.0890986197333019</v>
      </c>
      <c r="H410" s="10">
        <f t="shared" si="41"/>
        <v>-0.21861082566477641</v>
      </c>
      <c r="I410">
        <f t="shared" si="38"/>
        <v>-1.7488866053182113</v>
      </c>
      <c r="K410">
        <f>$L$9*$L$6*EXP(-$L$4*(G410/$L$10-1))+6*$L$6*EXP(-$L$4*(2/SQRT(3)*G410/$L$10-1))+12*$L$6*EXP(-$L$4*(SQRT(2)*2/SQRT(3)*G410/$L$10-1))+24*$L$6*EXP(-$L$4*(SQRT(11)/2*2/SQRT(3)*G410/$L$10-1))+8*$L$6*EXP(-$L$4*(2*G410/$L$10-1))-SQRT($L$9*$L$7^2*EXP(-2*$L$5*(G410/$L$10-1))+6*$L$7^2*EXP(-2*$L$5*(2/SQRT(3)*G410/$L$10-1))+12*$L$7^2*EXP(-2*$L$5*(SQRT(2)*2/SQRT(3)*G410/$L$10-1))+24*$L$7^2*EXP(-2*$L$5*(SQRT(11)/2*2/SQRT(3)*G410/$L$10-1))+8*$L$7^2*EXP(-2*$L$5*(2*G410/$L$10-1)))</f>
        <v>-1.5800476727233823E-2</v>
      </c>
      <c r="M410">
        <f t="shared" si="39"/>
        <v>-0.25403263990619179</v>
      </c>
      <c r="N410" s="13">
        <f t="shared" si="40"/>
        <v>1.2547049241533378E-3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 t="shared" si="37"/>
        <v>7.1026657175427728</v>
      </c>
      <c r="H411" s="10">
        <f t="shared" si="41"/>
        <v>-0.2157293669868254</v>
      </c>
      <c r="I411">
        <f t="shared" si="38"/>
        <v>-1.7258349358946032</v>
      </c>
      <c r="K411">
        <f>$L$9*$L$6*EXP(-$L$4*(G411/$L$10-1))+6*$L$6*EXP(-$L$4*(2/SQRT(3)*G411/$L$10-1))+12*$L$6*EXP(-$L$4*(SQRT(2)*2/SQRT(3)*G411/$L$10-1))+24*$L$6*EXP(-$L$4*(SQRT(11)/2*2/SQRT(3)*G411/$L$10-1))+8*$L$6*EXP(-$L$4*(2*G411/$L$10-1))-SQRT($L$9*$L$7^2*EXP(-2*$L$5*(G411/$L$10-1))+6*$L$7^2*EXP(-2*$L$5*(2/SQRT(3)*G411/$L$10-1))+12*$L$7^2*EXP(-2*$L$5*(SQRT(2)*2/SQRT(3)*G411/$L$10-1))+24*$L$7^2*EXP(-2*$L$5*(SQRT(11)/2*2/SQRT(3)*G411/$L$10-1))+8*$L$7^2*EXP(-2*$L$5*(2*G411/$L$10-1)))</f>
        <v>-1.5553778595006579E-2</v>
      </c>
      <c r="M411">
        <f t="shared" si="39"/>
        <v>-0.25114472404652066</v>
      </c>
      <c r="N411" s="13">
        <f t="shared" si="40"/>
        <v>1.2542475156657068E-3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 t="shared" si="37"/>
        <v>7.1162328153522427</v>
      </c>
      <c r="H412" s="10">
        <f t="shared" si="41"/>
        <v>-0.2128835862254865</v>
      </c>
      <c r="I412">
        <f t="shared" si="38"/>
        <v>-1.703068689803892</v>
      </c>
      <c r="K412">
        <f>$L$9*$L$6*EXP(-$L$4*(G412/$L$10-1))+6*$L$6*EXP(-$L$4*(2/SQRT(3)*G412/$L$10-1))+12*$L$6*EXP(-$L$4*(SQRT(2)*2/SQRT(3)*G412/$L$10-1))+24*$L$6*EXP(-$L$4*(SQRT(11)/2*2/SQRT(3)*G412/$L$10-1))+8*$L$6*EXP(-$L$4*(2*G412/$L$10-1))-SQRT($L$9*$L$7^2*EXP(-2*$L$5*(G412/$L$10-1))+6*$L$7^2*EXP(-2*$L$5*(2/SQRT(3)*G412/$L$10-1))+12*$L$7^2*EXP(-2*$L$5*(SQRT(2)*2/SQRT(3)*G412/$L$10-1))+24*$L$7^2*EXP(-2*$L$5*(SQRT(11)/2*2/SQRT(3)*G412/$L$10-1))+8*$L$7^2*EXP(-2*$L$5*(2*G412/$L$10-1)))</f>
        <v>-1.5310941895704849E-2</v>
      </c>
      <c r="M412">
        <f t="shared" si="39"/>
        <v>-0.2482897461325308</v>
      </c>
      <c r="N412" s="13">
        <f t="shared" si="40"/>
        <v>1.2535961593631907E-3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 t="shared" si="37"/>
        <v>7.1297999131617127</v>
      </c>
      <c r="H413" s="10">
        <f t="shared" si="41"/>
        <v>-0.21007307694736771</v>
      </c>
      <c r="I413">
        <f t="shared" si="38"/>
        <v>-1.6805846155789417</v>
      </c>
      <c r="K413">
        <f>$L$9*$L$6*EXP(-$L$4*(G413/$L$10-1))+6*$L$6*EXP(-$L$4*(2/SQRT(3)*G413/$L$10-1))+12*$L$6*EXP(-$L$4*(SQRT(2)*2/SQRT(3)*G413/$L$10-1))+24*$L$6*EXP(-$L$4*(SQRT(11)/2*2/SQRT(3)*G413/$L$10-1))+8*$L$6*EXP(-$L$4*(2*G413/$L$10-1))-SQRT($L$9*$L$7^2*EXP(-2*$L$5*(G413/$L$10-1))+6*$L$7^2*EXP(-2*$L$5*(2/SQRT(3)*G413/$L$10-1))+12*$L$7^2*EXP(-2*$L$5*(SQRT(2)*2/SQRT(3)*G413/$L$10-1))+24*$L$7^2*EXP(-2*$L$5*(SQRT(11)/2*2/SQRT(3)*G413/$L$10-1))+8*$L$7^2*EXP(-2*$L$5*(2*G413/$L$10-1)))</f>
        <v>-1.5071905995429166E-2</v>
      </c>
      <c r="M413">
        <f t="shared" si="39"/>
        <v>-0.24546732964795395</v>
      </c>
      <c r="N413" s="13">
        <f t="shared" si="40"/>
        <v>1.2527531242329565E-3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 t="shared" si="37"/>
        <v>7.1433670109711835</v>
      </c>
      <c r="H414" s="10">
        <f t="shared" si="41"/>
        <v>-0.20729743685404528</v>
      </c>
      <c r="I414">
        <f t="shared" si="38"/>
        <v>-1.6583794948323622</v>
      </c>
      <c r="K414">
        <f>$L$9*$L$6*EXP(-$L$4*(G414/$L$10-1))+6*$L$6*EXP(-$L$4*(2/SQRT(3)*G414/$L$10-1))+12*$L$6*EXP(-$L$4*(SQRT(2)*2/SQRT(3)*G414/$L$10-1))+24*$L$6*EXP(-$L$4*(SQRT(11)/2*2/SQRT(3)*G414/$L$10-1))+8*$L$6*EXP(-$L$4*(2*G414/$L$10-1))-SQRT($L$9*$L$7^2*EXP(-2*$L$5*(G414/$L$10-1))+6*$L$7^2*EXP(-2*$L$5*(2/SQRT(3)*G414/$L$10-1))+12*$L$7^2*EXP(-2*$L$5*(SQRT(2)*2/SQRT(3)*G414/$L$10-1))+24*$L$7^2*EXP(-2*$L$5*(SQRT(11)/2*2/SQRT(3)*G414/$L$10-1))+8*$L$7^2*EXP(-2*$L$5*(2*G414/$L$10-1)))</f>
        <v>-1.483661121624736E-2</v>
      </c>
      <c r="M414">
        <f t="shared" si="39"/>
        <v>-0.24267710237175782</v>
      </c>
      <c r="N414" s="13">
        <f t="shared" si="40"/>
        <v>1.2517207321452179E-3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 t="shared" si="37"/>
        <v>7.1569341087806526</v>
      </c>
      <c r="H415" s="10">
        <f t="shared" si="41"/>
        <v>-0.20455626774568908</v>
      </c>
      <c r="I415">
        <f t="shared" si="38"/>
        <v>-1.6364501419655126</v>
      </c>
      <c r="K415">
        <f>$L$9*$L$6*EXP(-$L$4*(G415/$L$10-1))+6*$L$6*EXP(-$L$4*(2/SQRT(3)*G415/$L$10-1))+12*$L$6*EXP(-$L$4*(SQRT(2)*2/SQRT(3)*G415/$L$10-1))+24*$L$6*EXP(-$L$4*(SQRT(11)/2*2/SQRT(3)*G415/$L$10-1))+8*$L$6*EXP(-$L$4*(2*G415/$L$10-1))-SQRT($L$9*$L$7^2*EXP(-2*$L$5*(G415/$L$10-1))+6*$L$7^2*EXP(-2*$L$5*(2/SQRT(3)*G415/$L$10-1))+12*$L$7^2*EXP(-2*$L$5*(SQRT(2)*2/SQRT(3)*G415/$L$10-1))+24*$L$7^2*EXP(-2*$L$5*(SQRT(11)/2*2/SQRT(3)*G415/$L$10-1))+8*$L$7^2*EXP(-2*$L$5*(2*G415/$L$10-1)))</f>
        <v>-1.4604998821044572E-2</v>
      </c>
      <c r="M415">
        <f t="shared" si="39"/>
        <v>-0.2399186963299037</v>
      </c>
      <c r="N415" s="13">
        <f t="shared" si="40"/>
        <v>1.2505013553736795E-3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 t="shared" si="37"/>
        <v>7.1705012065901235</v>
      </c>
      <c r="H416" s="10">
        <f t="shared" si="41"/>
        <v>-0.20184917548497666</v>
      </c>
      <c r="I416">
        <f t="shared" si="38"/>
        <v>-1.6147934038798133</v>
      </c>
      <c r="K416">
        <f>$L$9*$L$6*EXP(-$L$4*(G416/$L$10-1))+6*$L$6*EXP(-$L$4*(2/SQRT(3)*G416/$L$10-1))+12*$L$6*EXP(-$L$4*(SQRT(2)*2/SQRT(3)*G416/$L$10-1))+24*$L$6*EXP(-$L$4*(SQRT(11)/2*2/SQRT(3)*G416/$L$10-1))+8*$L$6*EXP(-$L$4*(2*G416/$L$10-1))-SQRT($L$9*$L$7^2*EXP(-2*$L$5*(G416/$L$10-1))+6*$L$7^2*EXP(-2*$L$5*(2/SQRT(3)*G416/$L$10-1))+12*$L$7^2*EXP(-2*$L$5*(SQRT(2)*2/SQRT(3)*G416/$L$10-1))+24*$L$7^2*EXP(-2*$L$5*(SQRT(11)/2*2/SQRT(3)*G416/$L$10-1))+8*$L$7^2*EXP(-2*$L$5*(2*G416/$L$10-1)))</f>
        <v>-1.4377010998614733E-2</v>
      </c>
      <c r="M416">
        <f t="shared" si="39"/>
        <v>-0.23719174774761073</v>
      </c>
      <c r="N416" s="13">
        <f t="shared" si="40"/>
        <v>1.2490974141395111E-3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 t="shared" si="37"/>
        <v>7.1840683043995934</v>
      </c>
      <c r="H417" s="10">
        <f t="shared" si="41"/>
        <v>-0.19917576996129635</v>
      </c>
      <c r="I417">
        <f t="shared" si="38"/>
        <v>-1.5934061596903708</v>
      </c>
      <c r="K417">
        <f>$L$9*$L$6*EXP(-$L$4*(G417/$L$10-1))+6*$L$6*EXP(-$L$4*(2/SQRT(3)*G417/$L$10-1))+12*$L$6*EXP(-$L$4*(SQRT(2)*2/SQRT(3)*G417/$L$10-1))+24*$L$6*EXP(-$L$4*(SQRT(11)/2*2/SQRT(3)*G417/$L$10-1))+8*$L$6*EXP(-$L$4*(2*G417/$L$10-1))-SQRT($L$9*$L$7^2*EXP(-2*$L$5*(G417/$L$10-1))+6*$L$7^2*EXP(-2*$L$5*(2/SQRT(3)*G417/$L$10-1))+12*$L$7^2*EXP(-2*$L$5*(SQRT(2)*2/SQRT(3)*G417/$L$10-1))+24*$L$7^2*EXP(-2*$L$5*(SQRT(11)/2*2/SQRT(3)*G417/$L$10-1))+8*$L$7^2*EXP(-2*$L$5*(2*G417/$L$10-1)))</f>
        <v>-1.4152590848990331E-2</v>
      </c>
      <c r="M417">
        <f t="shared" si="39"/>
        <v>-0.23449589700213466</v>
      </c>
      <c r="N417" s="13">
        <f t="shared" si="40"/>
        <v>1.2475113741809577E-3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 t="shared" si="37"/>
        <v>7.1976354022090634</v>
      </c>
      <c r="H418" s="10">
        <f t="shared" si="41"/>
        <v>-0.19653566505523254</v>
      </c>
      <c r="I418">
        <f t="shared" si="38"/>
        <v>-1.5722853204418603</v>
      </c>
      <c r="K418">
        <f>$L$9*$L$6*EXP(-$L$4*(G418/$L$10-1))+6*$L$6*EXP(-$L$4*(2/SQRT(3)*G418/$L$10-1))+12*$L$6*EXP(-$L$4*(SQRT(2)*2/SQRT(3)*G418/$L$10-1))+24*$L$6*EXP(-$L$4*(SQRT(11)/2*2/SQRT(3)*G418/$L$10-1))+8*$L$6*EXP(-$L$4*(2*G418/$L$10-1))-SQRT($L$9*$L$7^2*EXP(-2*$L$5*(G418/$L$10-1))+6*$L$7^2*EXP(-2*$L$5*(2/SQRT(3)*G418/$L$10-1))+12*$L$7^2*EXP(-2*$L$5*(SQRT(2)*2/SQRT(3)*G418/$L$10-1))+24*$L$7^2*EXP(-2*$L$5*(SQRT(11)/2*2/SQRT(3)*G418/$L$10-1))+8*$L$7^2*EXP(-2*$L$5*(2*G418/$L$10-1)))</f>
        <v>-1.3931682369005544E-2</v>
      </c>
      <c r="M418">
        <f t="shared" si="39"/>
        <v>-0.23183078857604261</v>
      </c>
      <c r="N418" s="13">
        <f t="shared" si="40"/>
        <v>1.2457457443492404E-3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 t="shared" si="37"/>
        <v>7.2112025000185325</v>
      </c>
      <c r="H419" s="10">
        <f t="shared" si="41"/>
        <v>-0.19392847860333282</v>
      </c>
      <c r="I419">
        <f t="shared" si="38"/>
        <v>-1.5514278288266625</v>
      </c>
      <c r="K419">
        <f>$L$9*$L$6*EXP(-$L$4*(G419/$L$10-1))+6*$L$6*EXP(-$L$4*(2/SQRT(3)*G419/$L$10-1))+12*$L$6*EXP(-$L$4*(SQRT(2)*2/SQRT(3)*G419/$L$10-1))+24*$L$6*EXP(-$L$4*(SQRT(11)/2*2/SQRT(3)*G419/$L$10-1))+8*$L$6*EXP(-$L$4*(2*G419/$L$10-1))-SQRT($L$9*$L$7^2*EXP(-2*$L$5*(G419/$L$10-1))+6*$L$7^2*EXP(-2*$L$5*(2/SQRT(3)*G419/$L$10-1))+12*$L$7^2*EXP(-2*$L$5*(SQRT(2)*2/SQRT(3)*G419/$L$10-1))+24*$L$7^2*EXP(-2*$L$5*(SQRT(11)/2*2/SQRT(3)*G419/$L$10-1))+8*$L$7^2*EXP(-2*$L$5*(2*G419/$L$10-1)))</f>
        <v>-1.3714230438090096E-2</v>
      </c>
      <c r="M419">
        <f t="shared" si="39"/>
        <v>-0.22919607101099143</v>
      </c>
      <c r="N419" s="13">
        <f t="shared" si="40"/>
        <v>1.2438030742327397E-3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 t="shared" si="37"/>
        <v>7.2247695978280024</v>
      </c>
      <c r="H420" s="10">
        <f t="shared" si="41"/>
        <v>-0.19135383236315145</v>
      </c>
      <c r="I420">
        <f t="shared" si="38"/>
        <v>-1.5308306589052116</v>
      </c>
      <c r="K420">
        <f>$L$9*$L$6*EXP(-$L$4*(G420/$L$10-1))+6*$L$6*EXP(-$L$4*(2/SQRT(3)*G420/$L$10-1))+12*$L$6*EXP(-$L$4*(SQRT(2)*2/SQRT(3)*G420/$L$10-1))+24*$L$6*EXP(-$L$4*(SQRT(11)/2*2/SQRT(3)*G420/$L$10-1))+8*$L$6*EXP(-$L$4*(2*G420/$L$10-1))-SQRT($L$9*$L$7^2*EXP(-2*$L$5*(G420/$L$10-1))+6*$L$7^2*EXP(-2*$L$5*(2/SQRT(3)*G420/$L$10-1))+12*$L$7^2*EXP(-2*$L$5*(SQRT(2)*2/SQRT(3)*G420/$L$10-1))+24*$L$7^2*EXP(-2*$L$5*(SQRT(11)/2*2/SQRT(3)*G420/$L$10-1))+8*$L$7^2*EXP(-2*$L$5*(2*G420/$L$10-1)))</f>
        <v>-1.3500180804289365E-2</v>
      </c>
      <c r="M420">
        <f t="shared" si="39"/>
        <v>-0.22659139686199789</v>
      </c>
      <c r="N420" s="13">
        <f t="shared" si="40"/>
        <v>1.2416859518103627E-3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 t="shared" si="37"/>
        <v>7.2383366956374733</v>
      </c>
      <c r="H421" s="10">
        <f t="shared" si="41"/>
        <v>-0.18881135197856905</v>
      </c>
      <c r="I421">
        <f t="shared" si="38"/>
        <v>-1.5104908158285524</v>
      </c>
      <c r="K421">
        <f>$L$9*$L$6*EXP(-$L$4*(G421/$L$10-1))+6*$L$6*EXP(-$L$4*(2/SQRT(3)*G421/$L$10-1))+12*$L$6*EXP(-$L$4*(SQRT(2)*2/SQRT(3)*G421/$L$10-1))+24*$L$6*EXP(-$L$4*(SQRT(11)/2*2/SQRT(3)*G421/$L$10-1))+8*$L$6*EXP(-$L$4*(2*G421/$L$10-1))-SQRT($L$9*$L$7^2*EXP(-2*$L$5*(G421/$L$10-1))+6*$L$7^2*EXP(-2*$L$5*(2/SQRT(3)*G421/$L$10-1))+12*$L$7^2*EXP(-2*$L$5*(SQRT(2)*2/SQRT(3)*G421/$L$10-1))+24*$L$7^2*EXP(-2*$L$5*(SQRT(11)/2*2/SQRT(3)*G421/$L$10-1))+8*$L$7^2*EXP(-2*$L$5*(2*G421/$L$10-1)))</f>
        <v>-1.3289480070507405E-2</v>
      </c>
      <c r="M421">
        <f t="shared" si="39"/>
        <v>-0.22401642265219907</v>
      </c>
      <c r="N421" s="13">
        <f t="shared" si="40"/>
        <v>1.2393970011352843E-3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 t="shared" si="37"/>
        <v>7.2519037934469432</v>
      </c>
      <c r="H422" s="10">
        <f t="shared" si="41"/>
        <v>-0.18630066694538122</v>
      </c>
      <c r="I422">
        <f t="shared" si="38"/>
        <v>-1.4904053355630498</v>
      </c>
      <c r="K422">
        <f>$L$9*$L$6*EXP(-$L$4*(G422/$L$10-1))+6*$L$6*EXP(-$L$4*(2/SQRT(3)*G422/$L$10-1))+12*$L$6*EXP(-$L$4*(SQRT(2)*2/SQRT(3)*G422/$L$10-1))+24*$L$6*EXP(-$L$4*(SQRT(11)/2*2/SQRT(3)*G422/$L$10-1))+8*$L$6*EXP(-$L$4*(2*G422/$L$10-1))-SQRT($L$9*$L$7^2*EXP(-2*$L$5*(G422/$L$10-1))+6*$L$7^2*EXP(-2*$L$5*(2/SQRT(3)*G422/$L$10-1))+12*$L$7^2*EXP(-2*$L$5*(SQRT(2)*2/SQRT(3)*G422/$L$10-1))+24*$L$7^2*EXP(-2*$L$5*(SQRT(11)/2*2/SQRT(3)*G422/$L$10-1))+8*$L$7^2*EXP(-2*$L$5*(2*G422/$L$10-1)))</f>
        <v>-1.3082075680969323E-2</v>
      </c>
      <c r="M422">
        <f t="shared" si="39"/>
        <v>-0.22147080882810005</v>
      </c>
      <c r="N422" s="13">
        <f t="shared" si="40"/>
        <v>1.2369388800505731E-3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 t="shared" si="37"/>
        <v>7.2654708912564132</v>
      </c>
      <c r="H423" s="10">
        <f t="shared" si="41"/>
        <v>-0.18382141057715834</v>
      </c>
      <c r="I423">
        <f t="shared" si="38"/>
        <v>-1.4705712846172667</v>
      </c>
      <c r="K423">
        <f>$L$9*$L$6*EXP(-$L$4*(G423/$L$10-1))+6*$L$6*EXP(-$L$4*(2/SQRT(3)*G423/$L$10-1))+12*$L$6*EXP(-$L$4*(SQRT(2)*2/SQRT(3)*G423/$L$10-1))+24*$L$6*EXP(-$L$4*(SQRT(11)/2*2/SQRT(3)*G423/$L$10-1))+8*$L$6*EXP(-$L$4*(2*G423/$L$10-1))-SQRT($L$9*$L$7^2*EXP(-2*$L$5*(G423/$L$10-1))+6*$L$7^2*EXP(-2*$L$5*(2/SQRT(3)*G423/$L$10-1))+12*$L$7^2*EXP(-2*$L$5*(SQRT(2)*2/SQRT(3)*G423/$L$10-1))+24*$L$7^2*EXP(-2*$L$5*(SQRT(11)/2*2/SQRT(3)*G423/$L$10-1))+8*$L$7^2*EXP(-2*$L$5*(2*G423/$L$10-1)))</f>
        <v>-1.2877915907899299E-2</v>
      </c>
      <c r="M423">
        <f t="shared" si="39"/>
        <v>-0.21895421971529933</v>
      </c>
      <c r="N423" s="13">
        <f t="shared" si="40"/>
        <v>1.2343142779370428E-3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 t="shared" si="37"/>
        <v>7.2790379890658841</v>
      </c>
      <c r="H424" s="10">
        <f t="shared" si="41"/>
        <v>-0.18137321997136882</v>
      </c>
      <c r="I424">
        <f t="shared" si="38"/>
        <v>-1.4509857597709506</v>
      </c>
      <c r="K424">
        <f>$L$9*$L$6*EXP(-$L$4*(G424/$L$10-1))+6*$L$6*EXP(-$L$4*(2/SQRT(3)*G424/$L$10-1))+12*$L$6*EXP(-$L$4*(SQRT(2)*2/SQRT(3)*G424/$L$10-1))+24*$L$6*EXP(-$L$4*(SQRT(11)/2*2/SQRT(3)*G424/$L$10-1))+8*$L$6*EXP(-$L$4*(2*G424/$L$10-1))-SQRT($L$9*$L$7^2*EXP(-2*$L$5*(G424/$L$10-1))+6*$L$7^2*EXP(-2*$L$5*(2/SQRT(3)*G424/$L$10-1))+12*$L$7^2*EXP(-2*$L$5*(SQRT(2)*2/SQRT(3)*G424/$L$10-1))+24*$L$7^2*EXP(-2*$L$5*(SQRT(11)/2*2/SQRT(3)*G424/$L$10-1))+8*$L$7^2*EXP(-2*$L$5*(2*G424/$L$10-1)))</f>
        <v>-1.2676949838411002E-2</v>
      </c>
      <c r="M424">
        <f t="shared" si="39"/>
        <v>-0.21646632347469424</v>
      </c>
      <c r="N424" s="13">
        <f t="shared" si="40"/>
        <v>1.2315259134951112E-3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 t="shared" si="37"/>
        <v>7.2926050868753531</v>
      </c>
      <c r="H425" s="10">
        <f t="shared" si="41"/>
        <v>-0.17895573597576692</v>
      </c>
      <c r="I425">
        <f t="shared" si="38"/>
        <v>-1.4316458878061353</v>
      </c>
      <c r="K425">
        <f>$L$9*$L$6*EXP(-$L$4*(G425/$L$10-1))+6*$L$6*EXP(-$L$4*(2/SQRT(3)*G425/$L$10-1))+12*$L$6*EXP(-$L$4*(SQRT(2)*2/SQRT(3)*G425/$L$10-1))+24*$L$6*EXP(-$L$4*(SQRT(11)/2*2/SQRT(3)*G425/$L$10-1))+8*$L$6*EXP(-$L$4*(2*G425/$L$10-1))-SQRT($L$9*$L$7^2*EXP(-2*$L$5*(G425/$L$10-1))+6*$L$7^2*EXP(-2*$L$5*(2/SQRT(3)*G425/$L$10-1))+12*$L$7^2*EXP(-2*$L$5*(SQRT(2)*2/SQRT(3)*G425/$L$10-1))+24*$L$7^2*EXP(-2*$L$5*(SQRT(11)/2*2/SQRT(3)*G425/$L$10-1))+8*$L$7^2*EXP(-2*$L$5*(2*G425/$L$10-1)))</f>
        <v>-1.2479127361606892E-2</v>
      </c>
      <c r="M425">
        <f t="shared" si="39"/>
        <v>-0.21400679205915782</v>
      </c>
      <c r="N425" s="13">
        <f t="shared" si="40"/>
        <v>1.2285765325610145E-3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 t="shared" si="37"/>
        <v>7.306172184684824</v>
      </c>
      <c r="H426" s="10">
        <f t="shared" si="41"/>
        <v>-0.17656860315503911</v>
      </c>
      <c r="I426">
        <f t="shared" si="38"/>
        <v>-1.4125488252403129</v>
      </c>
      <c r="K426">
        <f>$L$9*$L$6*EXP(-$L$4*(G426/$L$10-1))+6*$L$6*EXP(-$L$4*(2/SQRT(3)*G426/$L$10-1))+12*$L$6*EXP(-$L$4*(SQRT(2)*2/SQRT(3)*G426/$L$10-1))+24*$L$6*EXP(-$L$4*(SQRT(11)/2*2/SQRT(3)*G426/$L$10-1))+8*$L$6*EXP(-$L$4*(2*G426/$L$10-1))-SQRT($L$9*$L$7^2*EXP(-2*$L$5*(G426/$L$10-1))+6*$L$7^2*EXP(-2*$L$5*(2/SQRT(3)*G426/$L$10-1))+12*$L$7^2*EXP(-2*$L$5*(SQRT(2)*2/SQRT(3)*G426/$L$10-1))+24*$L$7^2*EXP(-2*$L$5*(SQRT(11)/2*2/SQRT(3)*G426/$L$10-1))+8*$L$7^2*EXP(-2*$L$5*(2*G426/$L$10-1)))</f>
        <v>-1.2284399155882853E-2</v>
      </c>
      <c r="M426">
        <f t="shared" si="39"/>
        <v>-0.21157530117068232</v>
      </c>
      <c r="N426" s="13">
        <f t="shared" si="40"/>
        <v>1.2254689059584384E-3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 t="shared" si="37"/>
        <v>7.319739282494294</v>
      </c>
      <c r="H427" s="10">
        <f t="shared" si="41"/>
        <v>-0.17421146975770951</v>
      </c>
      <c r="I427">
        <f t="shared" si="38"/>
        <v>-1.3936917580616761</v>
      </c>
      <c r="K427">
        <f>$L$9*$L$6*EXP(-$L$4*(G427/$L$10-1))+6*$L$6*EXP(-$L$4*(2/SQRT(3)*G427/$L$10-1))+12*$L$6*EXP(-$L$4*(SQRT(2)*2/SQRT(3)*G427/$L$10-1))+24*$L$6*EXP(-$L$4*(SQRT(11)/2*2/SQRT(3)*G427/$L$10-1))+8*$L$6*EXP(-$L$4*(2*G427/$L$10-1))-SQRT($L$9*$L$7^2*EXP(-2*$L$5*(G427/$L$10-1))+6*$L$7^2*EXP(-2*$L$5*(2/SQRT(3)*G427/$L$10-1))+12*$L$7^2*EXP(-2*$L$5*(SQRT(2)*2/SQRT(3)*G427/$L$10-1))+24*$L$7^2*EXP(-2*$L$5*(SQRT(11)/2*2/SQRT(3)*G427/$L$10-1))+8*$L$7^2*EXP(-2*$L$5*(2*G427/$L$10-1)))</f>
        <v>-1.2092716676435458E-2</v>
      </c>
      <c r="M427">
        <f t="shared" si="39"/>
        <v>-0.20917153021798951</v>
      </c>
      <c r="N427" s="13">
        <f t="shared" si="40"/>
        <v>1.2222058273864327E-3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 t="shared" si="37"/>
        <v>7.3333063803037639</v>
      </c>
      <c r="H428" s="10">
        <f t="shared" si="41"/>
        <v>-0.17188398768329868</v>
      </c>
      <c r="I428">
        <f t="shared" si="38"/>
        <v>-1.3750719014663895</v>
      </c>
      <c r="K428">
        <f>$L$9*$L$6*EXP(-$L$4*(G428/$L$10-1))+6*$L$6*EXP(-$L$4*(2/SQRT(3)*G428/$L$10-1))+12*$L$6*EXP(-$L$4*(SQRT(2)*2/SQRT(3)*G428/$L$10-1))+24*$L$6*EXP(-$L$4*(SQRT(11)/2*2/SQRT(3)*G428/$L$10-1))+8*$L$6*EXP(-$L$4*(2*G428/$L$10-1))-SQRT($L$9*$L$7^2*EXP(-2*$L$5*(G428/$L$10-1))+6*$L$7^2*EXP(-2*$L$5*(2/SQRT(3)*G428/$L$10-1))+12*$L$7^2*EXP(-2*$L$5*(SQRT(2)*2/SQRT(3)*G428/$L$10-1))+24*$L$7^2*EXP(-2*$L$5*(SQRT(11)/2*2/SQRT(3)*G428/$L$10-1))+8*$L$7^2*EXP(-2*$L$5*(2*G428/$L$10-1)))</f>
        <v>-1.1904032142967716E-2</v>
      </c>
      <c r="M428">
        <f t="shared" si="39"/>
        <v>-0.20679516227459765</v>
      </c>
      <c r="N428" s="13">
        <f t="shared" si="40"/>
        <v>1.2187901113441589E-3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 t="shared" si="37"/>
        <v>7.3468734781132339</v>
      </c>
      <c r="H429" s="10">
        <f t="shared" si="41"/>
        <v>-0.16958581244973617</v>
      </c>
      <c r="I429">
        <f t="shared" si="38"/>
        <v>-1.3566864995978893</v>
      </c>
      <c r="K429">
        <f>$L$9*$L$6*EXP(-$L$4*(G429/$L$10-1))+6*$L$6*EXP(-$L$4*(2/SQRT(3)*G429/$L$10-1))+12*$L$6*EXP(-$L$4*(SQRT(2)*2/SQRT(3)*G429/$L$10-1))+24*$L$6*EXP(-$L$4*(SQRT(11)/2*2/SQRT(3)*G429/$L$10-1))+8*$L$6*EXP(-$L$4*(2*G429/$L$10-1))-SQRT($L$9*$L$7^2*EXP(-2*$L$5*(G429/$L$10-1))+6*$L$7^2*EXP(-2*$L$5*(2/SQRT(3)*G429/$L$10-1))+12*$L$7^2*EXP(-2*$L$5*(SQRT(2)*2/SQRT(3)*G429/$L$10-1))+24*$L$7^2*EXP(-2*$L$5*(SQRT(11)/2*2/SQRT(3)*G429/$L$10-1))+8*$L$7^2*EXP(-2*$L$5*(2*G429/$L$10-1)))</f>
        <v>-1.1718298527591001E-2</v>
      </c>
      <c r="M429">
        <f t="shared" si="39"/>
        <v>-0.20444588403734593</v>
      </c>
      <c r="N429" s="13">
        <f t="shared" si="40"/>
        <v>1.2152245910932772E-3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 t="shared" si="37"/>
        <v>7.3604405759227038</v>
      </c>
      <c r="H430" s="10">
        <f t="shared" si="41"/>
        <v>-0.1673166031610212</v>
      </c>
      <c r="I430">
        <f t="shared" si="38"/>
        <v>-1.3385328252881696</v>
      </c>
      <c r="K430">
        <f>$L$9*$L$6*EXP(-$L$4*(G430/$L$10-1))+6*$L$6*EXP(-$L$4*(2/SQRT(3)*G430/$L$10-1))+12*$L$6*EXP(-$L$4*(SQRT(2)*2/SQRT(3)*G430/$L$10-1))+24*$L$6*EXP(-$L$4*(SQRT(11)/2*2/SQRT(3)*G430/$L$10-1))+8*$L$6*EXP(-$L$4*(2*G430/$L$10-1))-SQRT($L$9*$L$7^2*EXP(-2*$L$5*(G430/$L$10-1))+6*$L$7^2*EXP(-2*$L$5*(2/SQRT(3)*G430/$L$10-1))+12*$L$7^2*EXP(-2*$L$5*(SQRT(2)*2/SQRT(3)*G430/$L$10-1))+24*$L$7^2*EXP(-2*$L$5*(SQRT(11)/2*2/SQRT(3)*G430/$L$10-1))+8*$L$7^2*EXP(-2*$L$5*(2*G430/$L$10-1)))</f>
        <v>-1.1535469542919402E-2</v>
      </c>
      <c r="M430">
        <f t="shared" si="39"/>
        <v>-0.20212338578536806</v>
      </c>
      <c r="N430" s="13">
        <f t="shared" si="40"/>
        <v>1.2115121166585345E-3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 t="shared" si="37"/>
        <v>7.3740076737321747</v>
      </c>
      <c r="H431" s="10">
        <f t="shared" si="41"/>
        <v>-0.16507602247513289</v>
      </c>
      <c r="I431">
        <f t="shared" si="38"/>
        <v>-1.3206081798010632</v>
      </c>
      <c r="K431">
        <f>$L$9*$L$6*EXP(-$L$4*(G431/$L$10-1))+6*$L$6*EXP(-$L$4*(2/SQRT(3)*G431/$L$10-1))+12*$L$6*EXP(-$L$4*(SQRT(2)*2/SQRT(3)*G431/$L$10-1))+24*$L$6*EXP(-$L$4*(SQRT(11)/2*2/SQRT(3)*G431/$L$10-1))+8*$L$6*EXP(-$L$4*(2*G431/$L$10-1))-SQRT($L$9*$L$7^2*EXP(-2*$L$5*(G431/$L$10-1))+6*$L$7^2*EXP(-2*$L$5*(2/SQRT(3)*G431/$L$10-1))+12*$L$7^2*EXP(-2*$L$5*(SQRT(2)*2/SQRT(3)*G431/$L$10-1))+24*$L$7^2*EXP(-2*$L$5*(SQRT(11)/2*2/SQRT(3)*G431/$L$10-1))+8*$L$7^2*EXP(-2*$L$5*(2*G431/$L$10-1)))</f>
        <v>-1.1355499630353703E-2</v>
      </c>
      <c r="M431">
        <f t="shared" si="39"/>
        <v>-0.19982736133951387</v>
      </c>
      <c r="N431" s="13">
        <f t="shared" si="40"/>
        <v>1.2076555528670358E-3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 t="shared" si="37"/>
        <v>7.3875747715416429</v>
      </c>
      <c r="H432" s="10">
        <f t="shared" si="41"/>
        <v>-0.16286373657218323</v>
      </c>
      <c r="I432">
        <f t="shared" si="38"/>
        <v>-1.3029098925774658</v>
      </c>
      <c r="K432">
        <f>$L$9*$L$6*EXP(-$L$4*(G432/$L$10-1))+6*$L$6*EXP(-$L$4*(2/SQRT(3)*G432/$L$10-1))+12*$L$6*EXP(-$L$4*(SQRT(2)*2/SQRT(3)*G432/$L$10-1))+24*$L$6*EXP(-$L$4*(SQRT(11)/2*2/SQRT(3)*G432/$L$10-1))+8*$L$6*EXP(-$L$4*(2*G432/$L$10-1))-SQRT($L$9*$L$7^2*EXP(-2*$L$5*(G432/$L$10-1))+6*$L$7^2*EXP(-2*$L$5*(2/SQRT(3)*G432/$L$10-1))+12*$L$7^2*EXP(-2*$L$5*(SQRT(2)*2/SQRT(3)*G432/$L$10-1))+24*$L$7^2*EXP(-2*$L$5*(SQRT(11)/2*2/SQRT(3)*G432/$L$10-1))+8*$L$7^2*EXP(-2*$L$5*(2*G432/$L$10-1)))</f>
        <v>-1.1178343948551902E-2</v>
      </c>
      <c r="M432">
        <f t="shared" si="39"/>
        <v>-0.19755750802221364</v>
      </c>
      <c r="N432" s="13">
        <f t="shared" si="40"/>
        <v>1.2036577774269454E-3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 t="shared" si="37"/>
        <v>7.4011418693511146</v>
      </c>
      <c r="H433" s="10">
        <f t="shared" si="41"/>
        <v>-0.16067941512281433</v>
      </c>
      <c r="I433">
        <f t="shared" si="38"/>
        <v>-1.2854353209825147</v>
      </c>
      <c r="K433">
        <f>$L$9*$L$6*EXP(-$L$4*(G433/$L$10-1))+6*$L$6*EXP(-$L$4*(2/SQRT(3)*G433/$L$10-1))+12*$L$6*EXP(-$L$4*(SQRT(2)*2/SQRT(3)*G433/$L$10-1))+24*$L$6*EXP(-$L$4*(SQRT(11)/2*2/SQRT(3)*G433/$L$10-1))+8*$L$6*EXP(-$L$4*(2*G433/$L$10-1))-SQRT($L$9*$L$7^2*EXP(-2*$L$5*(G433/$L$10-1))+6*$L$7^2*EXP(-2*$L$5*(2/SQRT(3)*G433/$L$10-1))+12*$L$7^2*EXP(-2*$L$5*(SQRT(2)*2/SQRT(3)*G433/$L$10-1))+24*$L$7^2*EXP(-2*$L$5*(SQRT(11)/2*2/SQRT(3)*G433/$L$10-1))+8*$L$7^2*EXP(-2*$L$5*(2*G433/$L$10-1)))</f>
        <v>-1.100395836208305E-2</v>
      </c>
      <c r="M433">
        <f t="shared" si="39"/>
        <v>-0.1953135266177782</v>
      </c>
      <c r="N433" s="13">
        <f t="shared" si="40"/>
        <v>1.1995216790455885E-3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 t="shared" si="37"/>
        <v>7.4147089671605837</v>
      </c>
      <c r="H434" s="10">
        <f t="shared" si="41"/>
        <v>-0.15852273125683589</v>
      </c>
      <c r="I434">
        <f t="shared" si="38"/>
        <v>-1.2681818500546871</v>
      </c>
      <c r="K434">
        <f>$L$9*$L$6*EXP(-$L$4*(G434/$L$10-1))+6*$L$6*EXP(-$L$4*(2/SQRT(3)*G434/$L$10-1))+12*$L$6*EXP(-$L$4*(SQRT(2)*2/SQRT(3)*G434/$L$10-1))+24*$L$6*EXP(-$L$4*(SQRT(11)/2*2/SQRT(3)*G434/$L$10-1))+8*$L$6*EXP(-$L$4*(2*G434/$L$10-1))-SQRT($L$9*$L$7^2*EXP(-2*$L$5*(G434/$L$10-1))+6*$L$7^2*EXP(-2*$L$5*(2/SQRT(3)*G434/$L$10-1))+12*$L$7^2*EXP(-2*$L$5*(SQRT(2)*2/SQRT(3)*G434/$L$10-1))+24*$L$7^2*EXP(-2*$L$5*(SQRT(11)/2*2/SQRT(3)*G434/$L$10-1))+8*$L$7^2*EXP(-2*$L$5*(2*G434/$L$10-1)))</f>
        <v>-1.0832299430262E-2</v>
      </c>
      <c r="M434">
        <f t="shared" si="39"/>
        <v>-0.19309512133313816</v>
      </c>
      <c r="N434" s="13">
        <f t="shared" si="40"/>
        <v>1.1952501555880042E-3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 t="shared" si="37"/>
        <v>7.4282760649700537</v>
      </c>
      <c r="H435" s="10">
        <f t="shared" si="41"/>
        <v>-0.1563933615320999</v>
      </c>
      <c r="I435">
        <f t="shared" si="38"/>
        <v>-1.2511468922567992</v>
      </c>
      <c r="K435">
        <f>$L$9*$L$6*EXP(-$L$4*(G435/$L$10-1))+6*$L$6*EXP(-$L$4*(2/SQRT(3)*G435/$L$10-1))+12*$L$6*EXP(-$L$4*(SQRT(2)*2/SQRT(3)*G435/$L$10-1))+24*$L$6*EXP(-$L$4*(SQRT(11)/2*2/SQRT(3)*G435/$L$10-1))+8*$L$6*EXP(-$L$4*(2*G435/$L$10-1))-SQRT($L$9*$L$7^2*EXP(-2*$L$5*(G435/$L$10-1))+6*$L$7^2*EXP(-2*$L$5*(2/SQRT(3)*G435/$L$10-1))+12*$L$7^2*EXP(-2*$L$5*(SQRT(2)*2/SQRT(3)*G435/$L$10-1))+24*$L$7^2*EXP(-2*$L$5*(SQRT(11)/2*2/SQRT(3)*G435/$L$10-1))+8*$L$7^2*EXP(-2*$L$5*(2*G435/$L$10-1)))</f>
        <v>-1.0663324396161477E-2</v>
      </c>
      <c r="M435">
        <f t="shared" si="39"/>
        <v>-0.19090199975900671</v>
      </c>
      <c r="N435" s="13">
        <f t="shared" si="40"/>
        <v>1.1908461122755339E-3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 t="shared" si="37"/>
        <v>7.4418431627795236</v>
      </c>
      <c r="H436" s="10">
        <f t="shared" si="41"/>
        <v>-0.15429098590361298</v>
      </c>
      <c r="I436">
        <f t="shared" si="38"/>
        <v>-1.2343278872289039</v>
      </c>
      <c r="K436">
        <f>$L$9*$L$6*EXP(-$L$4*(G436/$L$10-1))+6*$L$6*EXP(-$L$4*(2/SQRT(3)*G436/$L$10-1))+12*$L$6*EXP(-$L$4*(SQRT(2)*2/SQRT(3)*G436/$L$10-1))+24*$L$6*EXP(-$L$4*(SQRT(11)/2*2/SQRT(3)*G436/$L$10-1))+8*$L$6*EXP(-$L$4*(2*G436/$L$10-1))-SQRT($L$9*$L$7^2*EXP(-2*$L$5*(G436/$L$10-1))+6*$L$7^2*EXP(-2*$L$5*(2/SQRT(3)*G436/$L$10-1))+12*$L$7^2*EXP(-2*$L$5*(SQRT(2)*2/SQRT(3)*G436/$L$10-1))+24*$L$7^2*EXP(-2*$L$5*(SQRT(11)/2*2/SQRT(3)*G436/$L$10-1))+8*$L$7^2*EXP(-2*$L$5*(2*G436/$L$10-1)))</f>
        <v>-1.0496991175799187E-2</v>
      </c>
      <c r="M436">
        <f t="shared" si="39"/>
        <v>-0.18873387283147344</v>
      </c>
      <c r="N436" s="13">
        <f t="shared" si="40"/>
        <v>1.1863124599253811E-3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 t="shared" si="37"/>
        <v>7.4554102605889945</v>
      </c>
      <c r="H437" s="10">
        <f t="shared" si="41"/>
        <v>-0.15221528769288092</v>
      </c>
      <c r="I437">
        <f t="shared" si="38"/>
        <v>-1.2177223015430474</v>
      </c>
      <c r="K437">
        <f>$L$9*$L$6*EXP(-$L$4*(G437/$L$10-1))+6*$L$6*EXP(-$L$4*(2/SQRT(3)*G437/$L$10-1))+12*$L$6*EXP(-$L$4*(SQRT(2)*2/SQRT(3)*G437/$L$10-1))+24*$L$6*EXP(-$L$4*(SQRT(11)/2*2/SQRT(3)*G437/$L$10-1))+8*$L$6*EXP(-$L$4*(2*G437/$L$10-1))-SQRT($L$9*$L$7^2*EXP(-2*$L$5*(G437/$L$10-1))+6*$L$7^2*EXP(-2*$L$5*(2/SQRT(3)*G437/$L$10-1))+12*$L$7^2*EXP(-2*$L$5*(SQRT(2)*2/SQRT(3)*G437/$L$10-1))+24*$L$7^2*EXP(-2*$L$5*(SQRT(11)/2*2/SQRT(3)*G437/$L$10-1))+8*$L$7^2*EXP(-2*$L$5*(2*G437/$L$10-1)))</f>
        <v>-1.0333258347496883E-2</v>
      </c>
      <c r="M437">
        <f t="shared" si="39"/>
        <v>-0.18659045479401662</v>
      </c>
      <c r="N437" s="13">
        <f t="shared" si="40"/>
        <v>1.1816521132310019E-3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 t="shared" si="37"/>
        <v>7.4689773583984644</v>
      </c>
      <c r="H438" s="10">
        <f t="shared" si="41"/>
        <v>-0.15016595355748671</v>
      </c>
      <c r="I438">
        <f t="shared" si="38"/>
        <v>-1.2013276284598937</v>
      </c>
      <c r="K438">
        <f>$L$9*$L$6*EXP(-$L$4*(G438/$L$10-1))+6*$L$6*EXP(-$L$4*(2/SQRT(3)*G438/$L$10-1))+12*$L$6*EXP(-$L$4*(SQRT(2)*2/SQRT(3)*G438/$L$10-1))+24*$L$6*EXP(-$L$4*(SQRT(11)/2*2/SQRT(3)*G438/$L$10-1))+8*$L$6*EXP(-$L$4*(2*G438/$L$10-1))-SQRT($L$9*$L$7^2*EXP(-2*$L$5*(G438/$L$10-1))+6*$L$7^2*EXP(-2*$L$5*(2/SQRT(3)*G438/$L$10-1))+12*$L$7^2*EXP(-2*$L$5*(SQRT(2)*2/SQRT(3)*G438/$L$10-1))+24*$L$7^2*EXP(-2*$L$5*(SQRT(11)/2*2/SQRT(3)*G438/$L$10-1))+8*$L$7^2*EXP(-2*$L$5*(2*G438/$L$10-1)))</f>
        <v>-1.0172085141408759E-2</v>
      </c>
      <c r="M438">
        <f t="shared" si="39"/>
        <v>-0.1844714631599359</v>
      </c>
      <c r="N438" s="13">
        <f t="shared" si="40"/>
        <v>1.1768679890837334E-3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 t="shared" si="37"/>
        <v>7.4825444562079344</v>
      </c>
      <c r="H439" s="10">
        <f t="shared" si="41"/>
        <v>-0.14814267346089705</v>
      </c>
      <c r="I439">
        <f t="shared" si="38"/>
        <v>-1.1851413876871764</v>
      </c>
      <c r="K439">
        <f>$L$9*$L$6*EXP(-$L$4*(G439/$L$10-1))+6*$L$6*EXP(-$L$4*(2/SQRT(3)*G439/$L$10-1))+12*$L$6*EXP(-$L$4*(SQRT(2)*2/SQRT(3)*G439/$L$10-1))+24*$L$6*EXP(-$L$4*(SQRT(11)/2*2/SQRT(3)*G439/$L$10-1))+8*$L$6*EXP(-$L$4*(2*G439/$L$10-1))-SQRT($L$9*$L$7^2*EXP(-2*$L$5*(G439/$L$10-1))+6*$L$7^2*EXP(-2*$L$5*(2/SQRT(3)*G439/$L$10-1))+12*$L$7^2*EXP(-2*$L$5*(SQRT(2)*2/SQRT(3)*G439/$L$10-1))+24*$L$7^2*EXP(-2*$L$5*(SQRT(11)/2*2/SQRT(3)*G439/$L$10-1))+8*$L$7^2*EXP(-2*$L$5*(2*G439/$L$10-1)))</f>
        <v>-1.001343142921619E-2</v>
      </c>
      <c r="M439">
        <f t="shared" si="39"/>
        <v>-0.18237661867519445</v>
      </c>
      <c r="N439" s="13">
        <f t="shared" si="40"/>
        <v>1.171963004935516E-3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 t="shared" si="37"/>
        <v>7.4961115540174044</v>
      </c>
      <c r="H440" s="10">
        <f t="shared" si="41"/>
        <v>-0.14614514064249787</v>
      </c>
      <c r="I440">
        <f t="shared" si="38"/>
        <v>-1.1691611251399829</v>
      </c>
      <c r="K440">
        <f>$L$9*$L$6*EXP(-$L$4*(G440/$L$10-1))+6*$L$6*EXP(-$L$4*(2/SQRT(3)*G440/$L$10-1))+12*$L$6*EXP(-$L$4*(SQRT(2)*2/SQRT(3)*G440/$L$10-1))+24*$L$6*EXP(-$L$4*(SQRT(11)/2*2/SQRT(3)*G440/$L$10-1))+8*$L$6*EXP(-$L$4*(2*G440/$L$10-1))-SQRT($L$9*$L$7^2*EXP(-2*$L$5*(G440/$L$10-1))+6*$L$7^2*EXP(-2*$L$5*(2/SQRT(3)*G440/$L$10-1))+12*$L$7^2*EXP(-2*$L$5*(SQRT(2)*2/SQRT(3)*G440/$L$10-1))+24*$L$7^2*EXP(-2*$L$5*(SQRT(11)/2*2/SQRT(3)*G440/$L$10-1))+8*$L$7^2*EXP(-2*$L$5*(2*G440/$L$10-1)))</f>
        <v>-9.8572577139866384E-3</v>
      </c>
      <c r="M440">
        <f t="shared" si="39"/>
        <v>-0.18030564528167406</v>
      </c>
      <c r="N440" s="13">
        <f t="shared" si="40"/>
        <v>1.1669400772031781E-3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 t="shared" si="37"/>
        <v>7.5096786518268752</v>
      </c>
      <c r="H441" s="10">
        <f t="shared" si="41"/>
        <v>-0.14417305158785454</v>
      </c>
      <c r="I441">
        <f t="shared" si="38"/>
        <v>-1.1533844127028363</v>
      </c>
      <c r="K441">
        <f>$L$9*$L$6*EXP(-$L$4*(G441/$L$10-1))+6*$L$6*EXP(-$L$4*(2/SQRT(3)*G441/$L$10-1))+12*$L$6*EXP(-$L$4*(SQRT(2)*2/SQRT(3)*G441/$L$10-1))+24*$L$6*EXP(-$L$4*(SQRT(11)/2*2/SQRT(3)*G441/$L$10-1))+8*$L$6*EXP(-$L$4*(2*G441/$L$10-1))-SQRT($L$9*$L$7^2*EXP(-2*$L$5*(G441/$L$10-1))+6*$L$7^2*EXP(-2*$L$5*(2/SQRT(3)*G441/$L$10-1))+12*$L$7^2*EXP(-2*$L$5*(SQRT(2)*2/SQRT(3)*G441/$L$10-1))+24*$L$7^2*EXP(-2*$L$5*(SQRT(11)/2*2/SQRT(3)*G441/$L$10-1))+8*$L$7^2*EXP(-2*$L$5*(2*G441/$L$10-1)))</f>
        <v>-9.7035251201935784E-3</v>
      </c>
      <c r="M441">
        <f t="shared" si="39"/>
        <v>-0.17825827008083373</v>
      </c>
      <c r="N441" s="13">
        <f t="shared" si="40"/>
        <v>1.1618021197141303E-3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 t="shared" si="37"/>
        <v>7.5232457496363452</v>
      </c>
      <c r="H442" s="10">
        <f t="shared" si="41"/>
        <v>-0.14222610599919772</v>
      </c>
      <c r="I442">
        <f t="shared" si="38"/>
        <v>-1.1378088479935817</v>
      </c>
      <c r="K442">
        <f>$L$9*$L$6*EXP(-$L$4*(G442/$L$10-1))+6*$L$6*EXP(-$L$4*(2/SQRT(3)*G442/$L$10-1))+12*$L$6*EXP(-$L$4*(SQRT(2)*2/SQRT(3)*G442/$L$10-1))+24*$L$6*EXP(-$L$4*(SQRT(11)/2*2/SQRT(3)*G442/$L$10-1))+8*$L$6*EXP(-$L$4*(2*G442/$L$10-1))-SQRT($L$9*$L$7^2*EXP(-2*$L$5*(G442/$L$10-1))+6*$L$7^2*EXP(-2*$L$5*(2/SQRT(3)*G442/$L$10-1))+12*$L$7^2*EXP(-2*$L$5*(SQRT(2)*2/SQRT(3)*G442/$L$10-1))+24*$L$7^2*EXP(-2*$L$5*(SQRT(11)/2*2/SQRT(3)*G442/$L$10-1))+8*$L$7^2*EXP(-2*$L$5*(2*G442/$L$10-1)))</f>
        <v>-9.5521953838952674E-3</v>
      </c>
      <c r="M442">
        <f t="shared" si="39"/>
        <v>-0.17623422329777094</v>
      </c>
      <c r="N442" s="13">
        <f t="shared" si="40"/>
        <v>1.1565520421935155E-3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 t="shared" si="37"/>
        <v>7.5368128474458151</v>
      </c>
      <c r="H443" s="10">
        <f t="shared" si="41"/>
        <v>-0.14030400676612931</v>
      </c>
      <c r="I443">
        <f t="shared" si="38"/>
        <v>-1.1224320541290345</v>
      </c>
      <c r="K443">
        <f>$L$9*$L$6*EXP(-$L$4*(G443/$L$10-1))+6*$L$6*EXP(-$L$4*(2/SQRT(3)*G443/$L$10-1))+12*$L$6*EXP(-$L$4*(SQRT(2)*2/SQRT(3)*G443/$L$10-1))+24*$L$6*EXP(-$L$4*(SQRT(11)/2*2/SQRT(3)*G443/$L$10-1))+8*$L$6*EXP(-$L$4*(2*G443/$L$10-1))-SQRT($L$9*$L$7^2*EXP(-2*$L$5*(G443/$L$10-1))+6*$L$7^2*EXP(-2*$L$5*(2/SQRT(3)*G443/$L$10-1))+12*$L$7^2*EXP(-2*$L$5*(SQRT(2)*2/SQRT(3)*G443/$L$10-1))+24*$L$7^2*EXP(-2*$L$5*(SQRT(11)/2*2/SQRT(3)*G443/$L$10-1))+8*$L$7^2*EXP(-2*$L$5*(2*G443/$L$10-1)))</f>
        <v>-9.4032308430694826E-3</v>
      </c>
      <c r="M443">
        <f t="shared" si="39"/>
        <v>-0.17423323824567802</v>
      </c>
      <c r="N443" s="13">
        <f t="shared" si="40"/>
        <v>1.1511927487927991E-3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 t="shared" si="37"/>
        <v>7.5503799452552851</v>
      </c>
      <c r="H444" s="10">
        <f t="shared" si="41"/>
        <v>-0.13840645993655118</v>
      </c>
      <c r="I444">
        <f t="shared" si="38"/>
        <v>-1.1072516794924094</v>
      </c>
      <c r="K444">
        <f>$L$9*$L$6*EXP(-$L$4*(G444/$L$10-1))+6*$L$6*EXP(-$L$4*(2/SQRT(3)*G444/$L$10-1))+12*$L$6*EXP(-$L$4*(SQRT(2)*2/SQRT(3)*G444/$L$10-1))+24*$L$6*EXP(-$L$4*(SQRT(11)/2*2/SQRT(3)*G444/$L$10-1))+8*$L$6*EXP(-$L$4*(2*G444/$L$10-1))-SQRT($L$9*$L$7^2*EXP(-2*$L$5*(G444/$L$10-1))+6*$L$7^2*EXP(-2*$L$5*(2/SQRT(3)*G444/$L$10-1))+12*$L$7^2*EXP(-2*$L$5*(SQRT(2)*2/SQRT(3)*G444/$L$10-1))+24*$L$7^2*EXP(-2*$L$5*(SQRT(11)/2*2/SQRT(3)*G444/$L$10-1))+8*$L$7^2*EXP(-2*$L$5*(2*G444/$L$10-1)))</f>
        <v>-9.2565944281020156E-3</v>
      </c>
      <c r="M444">
        <f t="shared" si="39"/>
        <v>-0.17225505129069393</v>
      </c>
      <c r="N444" s="13">
        <f t="shared" si="40"/>
        <v>1.1457271366597476E-3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 t="shared" si="37"/>
        <v>7.5639470430647551</v>
      </c>
      <c r="H445" s="10">
        <f t="shared" si="41"/>
        <v>-0.13653317468780993</v>
      </c>
      <c r="I445">
        <f t="shared" si="38"/>
        <v>-1.0922653975024794</v>
      </c>
      <c r="K445">
        <f>$L$9*$L$6*EXP(-$L$4*(G445/$L$10-1))+6*$L$6*EXP(-$L$4*(2/SQRT(3)*G445/$L$10-1))+12*$L$6*EXP(-$L$4*(SQRT(2)*2/SQRT(3)*G445/$L$10-1))+24*$L$6*EXP(-$L$4*(SQRT(11)/2*2/SQRT(3)*G445/$L$10-1))+8*$L$6*EXP(-$L$4*(2*G445/$L$10-1))-SQRT($L$9*$L$7^2*EXP(-2*$L$5*(G445/$L$10-1))+6*$L$7^2*EXP(-2*$L$5*(2/SQRT(3)*G445/$L$10-1))+12*$L$7^2*EXP(-2*$L$5*(SQRT(2)*2/SQRT(3)*G445/$L$10-1))+24*$L$7^2*EXP(-2*$L$5*(SQRT(11)/2*2/SQRT(3)*G445/$L$10-1))+8*$L$7^2*EXP(-2*$L$5*(2*G445/$L$10-1)))</f>
        <v>-9.1122496524262842E-3</v>
      </c>
      <c r="M445">
        <f t="shared" si="39"/>
        <v>-0.17029940181714448</v>
      </c>
      <c r="N445" s="13">
        <f t="shared" si="40"/>
        <v>1.1401580945498088E-3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 t="shared" si="37"/>
        <v>7.577514140874225</v>
      </c>
      <c r="H446" s="10">
        <f t="shared" si="41"/>
        <v>-0.13468386329806092</v>
      </c>
      <c r="I446">
        <f t="shared" si="38"/>
        <v>-1.0774709063844874</v>
      </c>
      <c r="K446">
        <f>$L$9*$L$6*EXP(-$L$4*(G446/$L$10-1))+6*$L$6*EXP(-$L$4*(2/SQRT(3)*G446/$L$10-1))+12*$L$6*EXP(-$L$4*(SQRT(2)*2/SQRT(3)*G446/$L$10-1))+24*$L$6*EXP(-$L$4*(SQRT(11)/2*2/SQRT(3)*G446/$L$10-1))+8*$L$6*EXP(-$L$4*(2*G446/$L$10-1))-SQRT($L$9*$L$7^2*EXP(-2*$L$5*(G446/$L$10-1))+6*$L$7^2*EXP(-2*$L$5*(2/SQRT(3)*G446/$L$10-1))+12*$L$7^2*EXP(-2*$L$5*(SQRT(2)*2/SQRT(3)*G446/$L$10-1))+24*$L$7^2*EXP(-2*$L$5*(SQRT(11)/2*2/SQRT(3)*G446/$L$10-1))+8*$L$7^2*EXP(-2*$L$5*(2*G446/$L$10-1)))</f>
        <v>-8.9701606033116953E-3</v>
      </c>
      <c r="M446">
        <f t="shared" si="39"/>
        <v>-0.16836603219316826</v>
      </c>
      <c r="N446" s="13">
        <f t="shared" si="40"/>
        <v>1.1344885014785359E-3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 t="shared" si="37"/>
        <v>7.5910812386836959</v>
      </c>
      <c r="H447" s="10">
        <f t="shared" si="41"/>
        <v>-0.13285824111784542</v>
      </c>
      <c r="I447">
        <f t="shared" si="38"/>
        <v>-1.0628659289427633</v>
      </c>
      <c r="K447">
        <f>$L$9*$L$6*EXP(-$L$4*(G447/$L$10-1))+6*$L$6*EXP(-$L$4*(2/SQRT(3)*G447/$L$10-1))+12*$L$6*EXP(-$L$4*(SQRT(2)*2/SQRT(3)*G447/$L$10-1))+24*$L$6*EXP(-$L$4*(SQRT(11)/2*2/SQRT(3)*G447/$L$10-1))+8*$L$6*EXP(-$L$4*(2*G447/$L$10-1))-SQRT($L$9*$L$7^2*EXP(-2*$L$5*(G447/$L$10-1))+6*$L$7^2*EXP(-2*$L$5*(2/SQRT(3)*G447/$L$10-1))+12*$L$7^2*EXP(-2*$L$5*(SQRT(2)*2/SQRT(3)*G447/$L$10-1))+24*$L$7^2*EXP(-2*$L$5*(SQRT(11)/2*2/SQRT(3)*G447/$L$10-1))+8*$L$7^2*EXP(-2*$L$5*(2*G447/$L$10-1)))</f>
        <v>-8.8302919327983408E-3</v>
      </c>
      <c r="M447">
        <f t="shared" si="39"/>
        <v>-0.16645468773672425</v>
      </c>
      <c r="N447" s="13">
        <f t="shared" si="40"/>
        <v>1.1287212254151753E-3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 t="shared" si="37"/>
        <v>7.6046483364931658</v>
      </c>
      <c r="H448" s="10">
        <f t="shared" si="41"/>
        <v>-0.13105602654188286</v>
      </c>
      <c r="I448">
        <f t="shared" si="38"/>
        <v>-1.0484482123350629</v>
      </c>
      <c r="K448">
        <f>$L$9*$L$6*EXP(-$L$4*(G448/$L$10-1))+6*$L$6*EXP(-$L$4*(2/SQRT(3)*G448/$L$10-1))+12*$L$6*EXP(-$L$4*(SQRT(2)*2/SQRT(3)*G448/$L$10-1))+24*$L$6*EXP(-$L$4*(SQRT(11)/2*2/SQRT(3)*G448/$L$10-1))+8*$L$6*EXP(-$L$4*(2*G448/$L$10-1))-SQRT($L$9*$L$7^2*EXP(-2*$L$5*(G448/$L$10-1))+6*$L$7^2*EXP(-2*$L$5*(2/SQRT(3)*G448/$L$10-1))+12*$L$7^2*EXP(-2*$L$5*(SQRT(2)*2/SQRT(3)*G448/$L$10-1))+24*$L$7^2*EXP(-2*$L$5*(SQRT(11)/2*2/SQRT(3)*G448/$L$10-1))+8*$L$7^2*EXP(-2*$L$5*(2*G448/$L$10-1)))</f>
        <v>-8.6926088487758613E-3</v>
      </c>
      <c r="M448">
        <f t="shared" si="39"/>
        <v>-0.16456511668197701</v>
      </c>
      <c r="N448" s="13">
        <f t="shared" si="40"/>
        <v>1.1228591220169551E-3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 t="shared" si="37"/>
        <v>7.6182154343026349</v>
      </c>
      <c r="H449" s="10">
        <f t="shared" si="41"/>
        <v>-0.12927694098107337</v>
      </c>
      <c r="I449">
        <f t="shared" si="38"/>
        <v>-1.0342155278485869</v>
      </c>
      <c r="K449">
        <f>$L$9*$L$6*EXP(-$L$4*(G449/$L$10-1))+6*$L$6*EXP(-$L$4*(2/SQRT(3)*G449/$L$10-1))+12*$L$6*EXP(-$L$4*(SQRT(2)*2/SQRT(3)*G449/$L$10-1))+24*$L$6*EXP(-$L$4*(SQRT(11)/2*2/SQRT(3)*G449/$L$10-1))+8*$L$6*EXP(-$L$4*(2*G449/$L$10-1))-SQRT($L$9*$L$7^2*EXP(-2*$L$5*(G449/$L$10-1))+6*$L$7^2*EXP(-2*$L$5*(2/SQRT(3)*G449/$L$10-1))+12*$L$7^2*EXP(-2*$L$5*(SQRT(2)*2/SQRT(3)*G449/$L$10-1))+24*$L$7^2*EXP(-2*$L$5*(SQRT(11)/2*2/SQRT(3)*G449/$L$10-1))+8*$L$7^2*EXP(-2*$L$5*(2*G449/$L$10-1)))</f>
        <v>-8.5570771062037712E-3</v>
      </c>
      <c r="M449">
        <f t="shared" si="39"/>
        <v>-0.16269707014605519</v>
      </c>
      <c r="N449" s="13">
        <f t="shared" si="40"/>
        <v>1.1169050334040689E-3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 t="shared" si="37"/>
        <v>7.6317825321121049</v>
      </c>
      <c r="H450" s="10">
        <f t="shared" si="41"/>
        <v>-0.12752070883471237</v>
      </c>
      <c r="I450">
        <f t="shared" si="38"/>
        <v>-1.0201656706776989</v>
      </c>
      <c r="K450">
        <f>$L$9*$L$6*EXP(-$L$4*(G450/$L$10-1))+6*$L$6*EXP(-$L$4*(2/SQRT(3)*G450/$L$10-1))+12*$L$6*EXP(-$L$4*(SQRT(2)*2/SQRT(3)*G450/$L$10-1))+24*$L$6*EXP(-$L$4*(SQRT(11)/2*2/SQRT(3)*G450/$L$10-1))+8*$L$6*EXP(-$L$4*(2*G450/$L$10-1))-SQRT($L$9*$L$7^2*EXP(-2*$L$5*(G450/$L$10-1))+6*$L$7^2*EXP(-2*$L$5*(2/SQRT(3)*G450/$L$10-1))+12*$L$7^2*EXP(-2*$L$5*(SQRT(2)*2/SQRT(3)*G450/$L$10-1))+24*$L$7^2*EXP(-2*$L$5*(SQRT(11)/2*2/SQRT(3)*G450/$L$10-1))+8*$L$7^2*EXP(-2*$L$5*(2*G450/$L$10-1)))</f>
        <v>-8.4236629984714984E-3</v>
      </c>
      <c r="M450">
        <f t="shared" si="39"/>
        <v>-0.16085030209618092</v>
      </c>
      <c r="N450" s="13">
        <f t="shared" si="40"/>
        <v>1.1108617869749304E-3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 t="shared" si="37"/>
        <v>7.6453496299215757</v>
      </c>
      <c r="H451" s="10">
        <f t="shared" si="41"/>
        <v>-0.12578705746291172</v>
      </c>
      <c r="I451">
        <f t="shared" si="38"/>
        <v>-1.0062964597032937</v>
      </c>
      <c r="K451">
        <f>$L$9*$L$6*EXP(-$L$4*(G451/$L$10-1))+6*$L$6*EXP(-$L$4*(2/SQRT(3)*G451/$L$10-1))+12*$L$6*EXP(-$L$4*(SQRT(2)*2/SQRT(3)*G451/$L$10-1))+24*$L$6*EXP(-$L$4*(SQRT(11)/2*2/SQRT(3)*G451/$L$10-1))+8*$L$6*EXP(-$L$4*(2*G451/$L$10-1))-SQRT($L$9*$L$7^2*EXP(-2*$L$5*(G451/$L$10-1))+6*$L$7^2*EXP(-2*$L$5*(2/SQRT(3)*G451/$L$10-1))+12*$L$7^2*EXP(-2*$L$5*(SQRT(2)*2/SQRT(3)*G451/$L$10-1))+24*$L$7^2*EXP(-2*$L$5*(SQRT(11)/2*2/SQRT(3)*G451/$L$10-1))+8*$L$7^2*EXP(-2*$L$5*(2*G451/$L$10-1)))</f>
        <v>-8.2923333488954878E-3</v>
      </c>
      <c r="M451">
        <f t="shared" si="39"/>
        <v>-0.15902456931716574</v>
      </c>
      <c r="N451" s="13">
        <f t="shared" si="40"/>
        <v>1.1047321942616768E-3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 t="shared" si="37"/>
        <v>7.6589167277310457</v>
      </c>
      <c r="H452" s="10">
        <f t="shared" si="41"/>
        <v>-0.12407571715923039</v>
      </c>
      <c r="I452">
        <f t="shared" si="38"/>
        <v>-0.99260573727384316</v>
      </c>
      <c r="K452">
        <f>$L$9*$L$6*EXP(-$L$4*(G452/$L$10-1))+6*$L$6*EXP(-$L$4*(2/SQRT(3)*G452/$L$10-1))+12*$L$6*EXP(-$L$4*(SQRT(2)*2/SQRT(3)*G452/$L$10-1))+24*$L$6*EXP(-$L$4*(SQRT(11)/2*2/SQRT(3)*G452/$L$10-1))+8*$L$6*EXP(-$L$4*(2*G452/$L$10-1))-SQRT($L$9*$L$7^2*EXP(-2*$L$5*(G452/$L$10-1))+6*$L$7^2*EXP(-2*$L$5*(2/SQRT(3)*G452/$L$10-1))+12*$L$7^2*EXP(-2*$L$5*(SQRT(2)*2/SQRT(3)*G452/$L$10-1))+24*$L$7^2*EXP(-2*$L$5*(SQRT(11)/2*2/SQRT(3)*G452/$L$10-1))+8*$L$7^2*EXP(-2*$L$5*(2*G452/$L$10-1)))</f>
        <v>-8.1630555023514077E-3</v>
      </c>
      <c r="M452">
        <f t="shared" si="39"/>
        <v>-0.15721963137926787</v>
      </c>
      <c r="N452" s="13">
        <f t="shared" si="40"/>
        <v>1.098519049825202E-3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 t="shared" si="37"/>
        <v>7.6724838255405157</v>
      </c>
      <c r="H453" s="10">
        <f t="shared" si="41"/>
        <v>-0.12238642112350837</v>
      </c>
      <c r="I453">
        <f t="shared" si="38"/>
        <v>-0.97909136898806692</v>
      </c>
      <c r="K453">
        <f>$L$9*$L$6*EXP(-$L$4*(G453/$L$10-1))+6*$L$6*EXP(-$L$4*(2/SQRT(3)*G453/$L$10-1))+12*$L$6*EXP(-$L$4*(SQRT(2)*2/SQRT(3)*G453/$L$10-1))+24*$L$6*EXP(-$L$4*(SQRT(11)/2*2/SQRT(3)*G453/$L$10-1))+8*$L$6*EXP(-$L$4*(2*G453/$L$10-1))-SQRT($L$9*$L$7^2*EXP(-2*$L$5*(G453/$L$10-1))+6*$L$7^2*EXP(-2*$L$5*(2/SQRT(3)*G453/$L$10-1))+12*$L$7^2*EXP(-2*$L$5*(SQRT(2)*2/SQRT(3)*G453/$L$10-1))+24*$L$7^2*EXP(-2*$L$5*(SQRT(11)/2*2/SQRT(3)*G453/$L$10-1))+8*$L$7^2*EXP(-2*$L$5*(2*G453/$L$10-1)))</f>
        <v>-8.0357973170391405E-3</v>
      </c>
      <c r="M453">
        <f t="shared" si="39"/>
        <v>-0.15543525060640884</v>
      </c>
      <c r="N453" s="13">
        <f t="shared" si="40"/>
        <v>1.0922251301898314E-3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 t="shared" si="37"/>
        <v>7.6860509233499856</v>
      </c>
      <c r="H454" s="10">
        <f t="shared" si="41"/>
        <v>-0.12071890543490678</v>
      </c>
      <c r="I454">
        <f t="shared" si="38"/>
        <v>-0.96575124347925423</v>
      </c>
      <c r="K454">
        <f>$L$9*$L$6*EXP(-$L$4*(G454/$L$10-1))+6*$L$6*EXP(-$L$4*(2/SQRT(3)*G454/$L$10-1))+12*$L$6*EXP(-$L$4*(SQRT(2)*2/SQRT(3)*G454/$L$10-1))+24*$L$6*EXP(-$L$4*(SQRT(11)/2*2/SQRT(3)*G454/$L$10-1))+8*$L$6*EXP(-$L$4*(2*G454/$L$10-1))-SQRT($L$9*$L$7^2*EXP(-2*$L$5*(G454/$L$10-1))+6*$L$7^2*EXP(-2*$L$5*(2/SQRT(3)*G454/$L$10-1))+12*$L$7^2*EXP(-2*$L$5*(SQRT(2)*2/SQRT(3)*G454/$L$10-1))+24*$L$7^2*EXP(-2*$L$5*(SQRT(11)/2*2/SQRT(3)*G454/$L$10-1))+8*$L$7^2*EXP(-2*$L$5*(2*G454/$L$10-1)))</f>
        <v>-7.9105271563786033E-3</v>
      </c>
      <c r="M454">
        <f t="shared" si="39"/>
        <v>-0.15367119204474528</v>
      </c>
      <c r="N454" s="13">
        <f t="shared" si="40"/>
        <v>1.0858531928169416E-3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 t="shared" si="37"/>
        <v>7.6996180211594556</v>
      </c>
      <c r="H455" s="10">
        <f t="shared" si="41"/>
        <v>-0.11907290902514917</v>
      </c>
      <c r="I455">
        <f t="shared" si="38"/>
        <v>-0.95258327220119332</v>
      </c>
      <c r="K455">
        <f>$L$9*$L$6*EXP(-$L$4*(G455/$L$10-1))+6*$L$6*EXP(-$L$4*(2/SQRT(3)*G455/$L$10-1))+12*$L$6*EXP(-$L$4*(SQRT(2)*2/SQRT(3)*G455/$L$10-1))+24*$L$6*EXP(-$L$4*(SQRT(11)/2*2/SQRT(3)*G455/$L$10-1))+8*$L$6*EXP(-$L$4*(2*G455/$L$10-1))-SQRT($L$9*$L$7^2*EXP(-2*$L$5*(G455/$L$10-1))+6*$L$7^2*EXP(-2*$L$5*(2/SQRT(3)*G455/$L$10-1))+12*$L$7^2*EXP(-2*$L$5*(SQRT(2)*2/SQRT(3)*G455/$L$10-1))+24*$L$7^2*EXP(-2*$L$5*(SQRT(11)/2*2/SQRT(3)*G455/$L$10-1))+8*$L$7^2*EXP(-2*$L$5*(2*G455/$L$10-1)))</f>
        <v>-7.7872138810341782E-3</v>
      </c>
      <c r="M455">
        <f t="shared" si="39"/>
        <v>-0.1519272234315926</v>
      </c>
      <c r="N455" s="13">
        <f t="shared" si="40"/>
        <v>1.0794059751174363E-3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 t="shared" si="37"/>
        <v>7.7131851189689256</v>
      </c>
      <c r="H456" s="10">
        <f t="shared" si="41"/>
        <v>-0.11744817365196529</v>
      </c>
      <c r="I456">
        <f t="shared" si="38"/>
        <v>-0.93958538921572232</v>
      </c>
      <c r="K456">
        <f>$L$9*$L$6*EXP(-$L$4*(G456/$L$10-1))+6*$L$6*EXP(-$L$4*(2/SQRT(3)*G456/$L$10-1))+12*$L$6*EXP(-$L$4*(SQRT(2)*2/SQRT(3)*G456/$L$10-1))+24*$L$6*EXP(-$L$4*(SQRT(11)/2*2/SQRT(3)*G456/$L$10-1))+8*$L$6*EXP(-$L$4*(2*G456/$L$10-1))-SQRT($L$9*$L$7^2*EXP(-2*$L$5*(G456/$L$10-1))+6*$L$7^2*EXP(-2*$L$5*(2/SQRT(3)*G456/$L$10-1))+12*$L$7^2*EXP(-2*$L$5*(SQRT(2)*2/SQRT(3)*G456/$L$10-1))+24*$L$7^2*EXP(-2*$L$5*(SQRT(11)/2*2/SQRT(3)*G456/$L$10-1))+8*$L$7^2*EXP(-2*$L$5*(2*G456/$L$10-1)))</f>
        <v>-7.665826841065722E-3</v>
      </c>
      <c r="M456">
        <f t="shared" si="39"/>
        <v>-0.15020311516469514</v>
      </c>
      <c r="N456" s="13">
        <f t="shared" si="40"/>
        <v>1.0728861935023536E-3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 t="shared" si="37"/>
        <v>7.7267522167783955</v>
      </c>
      <c r="H457" s="10">
        <f t="shared" si="41"/>
        <v>-0.11584444387273379</v>
      </c>
      <c r="I457">
        <f t="shared" si="38"/>
        <v>-0.92675555098187035</v>
      </c>
      <c r="K457">
        <f>$L$9*$L$6*EXP(-$L$4*(G457/$L$10-1))+6*$L$6*EXP(-$L$4*(2/SQRT(3)*G457/$L$10-1))+12*$L$6*EXP(-$L$4*(SQRT(2)*2/SQRT(3)*G457/$L$10-1))+24*$L$6*EXP(-$L$4*(SQRT(11)/2*2/SQRT(3)*G457/$L$10-1))+8*$L$6*EXP(-$L$4*(2*G457/$L$10-1))-SQRT($L$9*$L$7^2*EXP(-2*$L$5*(G457/$L$10-1))+6*$L$7^2*EXP(-2*$L$5*(2/SQRT(3)*G457/$L$10-1))+12*$L$7^2*EXP(-2*$L$5*(SQRT(2)*2/SQRT(3)*G457/$L$10-1))+24*$L$7^2*EXP(-2*$L$5*(SQRT(11)/2*2/SQRT(3)*G457/$L$10-1))+8*$L$7^2*EXP(-2*$L$5*(2*G457/$L$10-1)))</f>
        <v>-7.5463358682041929E-3</v>
      </c>
      <c r="M457">
        <f t="shared" si="39"/>
        <v>-0.14849864027184145</v>
      </c>
      <c r="N457" s="13">
        <f t="shared" si="40"/>
        <v>1.0662965424714957E-3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 t="shared" si="37"/>
        <v>7.7403193145878664</v>
      </c>
      <c r="H458" s="10">
        <f t="shared" si="41"/>
        <v>-0.11426146701832383</v>
      </c>
      <c r="I458">
        <f t="shared" si="38"/>
        <v>-0.91409173614659067</v>
      </c>
      <c r="K458">
        <f>$L$9*$L$6*EXP(-$L$4*(G458/$L$10-1))+6*$L$6*EXP(-$L$4*(2/SQRT(3)*G458/$L$10-1))+12*$L$6*EXP(-$L$4*(SQRT(2)*2/SQRT(3)*G458/$L$10-1))+24*$L$6*EXP(-$L$4*(SQRT(11)/2*2/SQRT(3)*G458/$L$10-1))+8*$L$6*EXP(-$L$4*(2*G458/$L$10-1))-SQRT($L$9*$L$7^2*EXP(-2*$L$5*(G458/$L$10-1))+6*$L$7^2*EXP(-2*$L$5*(2/SQRT(3)*G458/$L$10-1))+12*$L$7^2*EXP(-2*$L$5*(SQRT(2)*2/SQRT(3)*G458/$L$10-1))+24*$L$7^2*EXP(-2*$L$5*(SQRT(11)/2*2/SQRT(3)*G458/$L$10-1))+8*$L$7^2*EXP(-2*$L$5*(2*G458/$L$10-1)))</f>
        <v>-7.4287112682497793E-3</v>
      </c>
      <c r="M458">
        <f t="shared" si="39"/>
        <v>-0.14681357438081979</v>
      </c>
      <c r="N458" s="13">
        <f t="shared" si="40"/>
        <v>1.0596396937394637E-3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 t="shared" si="37"/>
        <v>7.7538864123973363</v>
      </c>
      <c r="H459" s="10">
        <f t="shared" si="41"/>
        <v>-0.11269899316713443</v>
      </c>
      <c r="I459">
        <f t="shared" si="38"/>
        <v>-0.90159194533707543</v>
      </c>
      <c r="K459">
        <f>$L$9*$L$6*EXP(-$L$4*(G459/$L$10-1))+6*$L$6*EXP(-$L$4*(2/SQRT(3)*G459/$L$10-1))+12*$L$6*EXP(-$L$4*(SQRT(2)*2/SQRT(3)*G459/$L$10-1))+24*$L$6*EXP(-$L$4*(SQRT(11)/2*2/SQRT(3)*G459/$L$10-1))+8*$L$6*EXP(-$L$4*(2*G459/$L$10-1))-SQRT($L$9*$L$7^2*EXP(-2*$L$5*(G459/$L$10-1))+6*$L$7^2*EXP(-2*$L$5*(2/SQRT(3)*G459/$L$10-1))+12*$L$7^2*EXP(-2*$L$5*(SQRT(2)*2/SQRT(3)*G459/$L$10-1))+24*$L$7^2*EXP(-2*$L$5*(SQRT(11)/2*2/SQRT(3)*G459/$L$10-1))+8*$L$7^2*EXP(-2*$L$5*(2*G459/$L$10-1)))</f>
        <v>-7.3129238135908039E-3</v>
      </c>
      <c r="M459">
        <f t="shared" si="39"/>
        <v>-0.14514769568971109</v>
      </c>
      <c r="N459" s="13">
        <f t="shared" si="40"/>
        <v>1.0529182953986729E-3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 t="shared" si="37"/>
        <v>7.7674535102068063</v>
      </c>
      <c r="H460" s="10">
        <f t="shared" si="41"/>
        <v>-0.11115677511932837</v>
      </c>
      <c r="I460">
        <f t="shared" si="38"/>
        <v>-0.88925420095462693</v>
      </c>
      <c r="K460">
        <f>$L$9*$L$6*EXP(-$L$4*(G460/$L$10-1))+6*$L$6*EXP(-$L$4*(2/SQRT(3)*G460/$L$10-1))+12*$L$6*EXP(-$L$4*(SQRT(2)*2/SQRT(3)*G460/$L$10-1))+24*$L$6*EXP(-$L$4*(SQRT(11)/2*2/SQRT(3)*G460/$L$10-1))+8*$L$6*EXP(-$L$4*(2*G460/$L$10-1))-SQRT($L$9*$L$7^2*EXP(-2*$L$5*(G460/$L$10-1))+6*$L$7^2*EXP(-2*$L$5*(2/SQRT(3)*G460/$L$10-1))+12*$L$7^2*EXP(-2*$L$5*(SQRT(2)*2/SQRT(3)*G460/$L$10-1))+24*$L$7^2*EXP(-2*$L$5*(SQRT(11)/2*2/SQRT(3)*G460/$L$10-1))+8*$L$7^2*EXP(-2*$L$5*(2*G460/$L$10-1)))</f>
        <v>-7.1989447358410839E-3</v>
      </c>
      <c r="M460">
        <f t="shared" si="39"/>
        <v>-0.14350078493751428</v>
      </c>
      <c r="N460" s="13">
        <f t="shared" si="40"/>
        <v>1.0461349711189069E-3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 t="shared" si="37"/>
        <v>7.7810206080162754</v>
      </c>
      <c r="H461" s="10">
        <f t="shared" si="41"/>
        <v>-0.10963456837126219</v>
      </c>
      <c r="I461">
        <f t="shared" si="38"/>
        <v>-0.87707654697009751</v>
      </c>
      <c r="K461">
        <f>$L$9*$L$6*EXP(-$L$4*(G461/$L$10-1))+6*$L$6*EXP(-$L$4*(2/SQRT(3)*G461/$L$10-1))+12*$L$6*EXP(-$L$4*(SQRT(2)*2/SQRT(3)*G461/$L$10-1))+24*$L$6*EXP(-$L$4*(SQRT(11)/2*2/SQRT(3)*G461/$L$10-1))+8*$L$6*EXP(-$L$4*(2*G461/$L$10-1))-SQRT($L$9*$L$7^2*EXP(-2*$L$5*(G461/$L$10-1))+6*$L$7^2*EXP(-2*$L$5*(2/SQRT(3)*G461/$L$10-1))+12*$L$7^2*EXP(-2*$L$5*(SQRT(2)*2/SQRT(3)*G461/$L$10-1))+24*$L$7^2*EXP(-2*$L$5*(SQRT(11)/2*2/SQRT(3)*G461/$L$10-1))+8*$L$7^2*EXP(-2*$L$5*(2*G461/$L$10-1)))</f>
        <v>-7.0867457185943292E-3</v>
      </c>
      <c r="M461">
        <f t="shared" si="39"/>
        <v>-0.14187262537510242</v>
      </c>
      <c r="N461" s="13">
        <f t="shared" si="40"/>
        <v>1.0392923193828525E-3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 t="shared" si="37"/>
        <v>7.7945877058257471</v>
      </c>
      <c r="H462" s="10">
        <f t="shared" si="41"/>
        <v>-0.10813213109010793</v>
      </c>
      <c r="I462">
        <f t="shared" si="38"/>
        <v>-0.86505704872086342</v>
      </c>
      <c r="K462">
        <f>$L$9*$L$6*EXP(-$L$4*(G462/$L$10-1))+6*$L$6*EXP(-$L$4*(2/SQRT(3)*G462/$L$10-1))+12*$L$6*EXP(-$L$4*(SQRT(2)*2/SQRT(3)*G462/$L$10-1))+24*$L$6*EXP(-$L$4*(SQRT(11)/2*2/SQRT(3)*G462/$L$10-1))+8*$L$6*EXP(-$L$4*(2*G462/$L$10-1))-SQRT($L$9*$L$7^2*EXP(-2*$L$5*(G462/$L$10-1))+6*$L$7^2*EXP(-2*$L$5*(2/SQRT(3)*G462/$L$10-1))+12*$L$7^2*EXP(-2*$L$5*(SQRT(2)*2/SQRT(3)*G462/$L$10-1))+24*$L$7^2*EXP(-2*$L$5*(SQRT(11)/2*2/SQRT(3)*G462/$L$10-1))+8*$L$7^2*EXP(-2*$L$5*(2*G462/$L$10-1)))</f>
        <v>-6.9762988902933171E-3</v>
      </c>
      <c r="M462">
        <f t="shared" si="39"/>
        <v>-0.14026300273650494</v>
      </c>
      <c r="N462" s="13">
        <f t="shared" si="40"/>
        <v>1.0323929127572394E-3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 t="shared" si="37"/>
        <v>7.8081548036352162</v>
      </c>
      <c r="H463" s="10">
        <f t="shared" si="41"/>
        <v>-0.1066492240886683</v>
      </c>
      <c r="I463">
        <f t="shared" si="38"/>
        <v>-0.85319379270934637</v>
      </c>
      <c r="K463">
        <f>$L$9*$L$6*EXP(-$L$4*(G463/$L$10-1))+6*$L$6*EXP(-$L$4*(2/SQRT(3)*G463/$L$10-1))+12*$L$6*EXP(-$L$4*(SQRT(2)*2/SQRT(3)*G463/$L$10-1))+24*$L$6*EXP(-$L$4*(SQRT(11)/2*2/SQRT(3)*G463/$L$10-1))+8*$L$6*EXP(-$L$4*(2*G463/$L$10-1))-SQRT($L$9*$L$7^2*EXP(-2*$L$5*(G463/$L$10-1))+6*$L$7^2*EXP(-2*$L$5*(2/SQRT(3)*G463/$L$10-1))+12*$L$7^2*EXP(-2*$L$5*(SQRT(2)*2/SQRT(3)*G463/$L$10-1))+24*$L$7^2*EXP(-2*$L$5*(SQRT(11)/2*2/SQRT(3)*G463/$L$10-1))+8*$L$7^2*EXP(-2*$L$5*(2*G463/$L$10-1)))</f>
        <v>-6.8675768172122608E-3</v>
      </c>
      <c r="M463">
        <f t="shared" si="39"/>
        <v>-0.13867170521051342</v>
      </c>
      <c r="N463" s="13">
        <f t="shared" si="40"/>
        <v>1.0254392971989273E-3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 t="shared" si="37"/>
        <v>7.8217219014446862</v>
      </c>
      <c r="H464" s="10">
        <f t="shared" si="41"/>
        <v>-0.10518561080038143</v>
      </c>
      <c r="I464">
        <f t="shared" si="38"/>
        <v>-0.84148488640305141</v>
      </c>
      <c r="K464">
        <f>$L$9*$L$6*EXP(-$L$4*(G464/$L$10-1))+6*$L$6*EXP(-$L$4*(2/SQRT(3)*G464/$L$10-1))+12*$L$6*EXP(-$L$4*(SQRT(2)*2/SQRT(3)*G464/$L$10-1))+24*$L$6*EXP(-$L$4*(SQRT(11)/2*2/SQRT(3)*G464/$L$10-1))+8*$L$6*EXP(-$L$4*(2*G464/$L$10-1))-SQRT($L$9*$L$7^2*EXP(-2*$L$5*(G464/$L$10-1))+6*$L$7^2*EXP(-2*$L$5*(2/SQRT(3)*G464/$L$10-1))+12*$L$7^2*EXP(-2*$L$5*(SQRT(2)*2/SQRT(3)*G464/$L$10-1))+24*$L$7^2*EXP(-2*$L$5*(SQRT(11)/2*2/SQRT(3)*G464/$L$10-1))+8*$L$7^2*EXP(-2*$L$5*(2*G464/$L$10-1)))</f>
        <v>-6.7605524965503663E-3</v>
      </c>
      <c r="M464">
        <f t="shared" si="39"/>
        <v>-0.13709852341260614</v>
      </c>
      <c r="N464" s="13">
        <f t="shared" si="40"/>
        <v>1.0184339913954913E-3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 t="shared" si="37"/>
        <v>7.8352889992541561</v>
      </c>
      <c r="H465" s="10">
        <f t="shared" si="41"/>
        <v>-0.10374105725451624</v>
      </c>
      <c r="I465">
        <f t="shared" si="38"/>
        <v>-0.82992845803612991</v>
      </c>
      <c r="K465">
        <f>$L$9*$L$6*EXP(-$L$4*(G465/$L$10-1))+6*$L$6*EXP(-$L$4*(2/SQRT(3)*G465/$L$10-1))+12*$L$6*EXP(-$L$4*(SQRT(2)*2/SQRT(3)*G465/$L$10-1))+24*$L$6*EXP(-$L$4*(SQRT(11)/2*2/SQRT(3)*G465/$L$10-1))+8*$L$6*EXP(-$L$4*(2*G465/$L$10-1))-SQRT($L$9*$L$7^2*EXP(-2*$L$5*(G465/$L$10-1))+6*$L$7^2*EXP(-2*$L$5*(2/SQRT(3)*G465/$L$10-1))+12*$L$7^2*EXP(-2*$L$5*(SQRT(2)*2/SQRT(3)*G465/$L$10-1))+24*$L$7^2*EXP(-2*$L$5*(SQRT(11)/2*2/SQRT(3)*G465/$L$10-1))+8*$L$7^2*EXP(-2*$L$5*(2*G465/$L$10-1)))</f>
        <v>-6.6551993496350072E-3</v>
      </c>
      <c r="M465">
        <f t="shared" si="39"/>
        <v>-0.13554325035718909</v>
      </c>
      <c r="N465" s="13">
        <f t="shared" si="40"/>
        <v>1.0113794861396925E-3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 t="shared" si="37"/>
        <v>7.8488560970636261</v>
      </c>
      <c r="H466" s="10">
        <f t="shared" si="41"/>
        <v>-0.10231533205155517</v>
      </c>
      <c r="I466">
        <f t="shared" si="38"/>
        <v>-0.81852265641244137</v>
      </c>
      <c r="K466">
        <f>$L$9*$L$6*EXP(-$L$4*(G466/$L$10-1))+6*$L$6*EXP(-$L$4*(2/SQRT(3)*G466/$L$10-1))+12*$L$6*EXP(-$L$4*(SQRT(2)*2/SQRT(3)*G466/$L$10-1))+24*$L$6*EXP(-$L$4*(SQRT(11)/2*2/SQRT(3)*G466/$L$10-1))+8*$L$6*EXP(-$L$4*(2*G466/$L$10-1))-SQRT($L$9*$L$7^2*EXP(-2*$L$5*(G466/$L$10-1))+6*$L$7^2*EXP(-2*$L$5*(2/SQRT(3)*G466/$L$10-1))+12*$L$7^2*EXP(-2*$L$5*(SQRT(2)*2/SQRT(3)*G466/$L$10-1))+24*$L$7^2*EXP(-2*$L$5*(SQRT(11)/2*2/SQRT(3)*G466/$L$10-1))+8*$L$7^2*EXP(-2*$L$5*(2*G466/$L$10-1)))</f>
        <v>-6.5514912152326039E-3</v>
      </c>
      <c r="M466">
        <f t="shared" si="39"/>
        <v>-0.13400568143015024</v>
      </c>
      <c r="N466" s="13">
        <f t="shared" si="40"/>
        <v>1.0042782437374206E-3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 t="shared" si="37"/>
        <v>7.862423194873096</v>
      </c>
      <c r="H467" s="10">
        <f t="shared" si="41"/>
        <v>-0.1009082063387651</v>
      </c>
      <c r="I467">
        <f t="shared" si="38"/>
        <v>-0.8072656507101208</v>
      </c>
      <c r="K467">
        <f>$L$9*$L$6*EXP(-$L$4*(G467/$L$10-1))+6*$L$6*EXP(-$L$4*(2/SQRT(3)*G467/$L$10-1))+12*$L$6*EXP(-$L$4*(SQRT(2)*2/SQRT(3)*G467/$L$10-1))+24*$L$6*EXP(-$L$4*(SQRT(11)/2*2/SQRT(3)*G467/$L$10-1))+8*$L$6*EXP(-$L$4*(2*G467/$L$10-1))-SQRT($L$9*$L$7^2*EXP(-2*$L$5*(G467/$L$10-1))+6*$L$7^2*EXP(-2*$L$5*(2/SQRT(3)*G467/$L$10-1))+12*$L$7^2*EXP(-2*$L$5*(SQRT(2)*2/SQRT(3)*G467/$L$10-1))+24*$L$7^2*EXP(-2*$L$5*(SQRT(11)/2*2/SQRT(3)*G467/$L$10-1))+8*$L$7^2*EXP(-2*$L$5*(2*G467/$L$10-1)))</f>
        <v>-6.449402342965576E-3</v>
      </c>
      <c r="M467">
        <f t="shared" si="39"/>
        <v>-0.13248561436172285</v>
      </c>
      <c r="N467" s="13">
        <f t="shared" si="40"/>
        <v>9.9713269744835641E-4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 t="shared" si="37"/>
        <v>7.8759902926825669</v>
      </c>
      <c r="H468" s="10">
        <f t="shared" si="41"/>
        <v>-9.9519453785953282E-2</v>
      </c>
      <c r="I468">
        <f t="shared" ref="I468:I469" si="43">H468*$E$6</f>
        <v>-0.79615563028762626</v>
      </c>
      <c r="K468">
        <f>$L$9*$L$6*EXP(-$L$4*(G468/$L$10-1))+6*$L$6*EXP(-$L$4*(2/SQRT(3)*G468/$L$10-1))+12*$L$6*EXP(-$L$4*(SQRT(2)*2/SQRT(3)*G468/$L$10-1))+24*$L$6*EXP(-$L$4*(SQRT(11)/2*2/SQRT(3)*G468/$L$10-1))+8*$L$6*EXP(-$L$4*(2*G468/$L$10-1))-SQRT($L$9*$L$7^2*EXP(-2*$L$5*(G468/$L$10-1))+6*$L$7^2*EXP(-2*$L$5*(2/SQRT(3)*G468/$L$10-1))+12*$L$7^2*EXP(-2*$L$5*(SQRT(2)*2/SQRT(3)*G468/$L$10-1))+24*$L$7^2*EXP(-2*$L$5*(SQRT(11)/2*2/SQRT(3)*G468/$L$10-1))+8*$L$7^2*EXP(-2*$L$5*(2*G468/$L$10-1)))</f>
        <v>-6.3489073868336085E-3</v>
      </c>
      <c r="M468">
        <f t="shared" ref="M468:M469" si="44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-0.13098284919965536</v>
      </c>
      <c r="N468" s="13">
        <f t="shared" ref="N468:N469" si="45">(M468-H468)^2*O468</f>
        <v>9.8994525095896899E-4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 t="shared" si="37"/>
        <v>7.8895573904920369</v>
      </c>
      <c r="H469" s="10">
        <f t="shared" si="41"/>
        <v>-9.8148850561409234E-2</v>
      </c>
      <c r="I469">
        <f t="shared" si="43"/>
        <v>-0.78519080449127387</v>
      </c>
      <c r="K469">
        <f>$L$9*$L$6*EXP(-$L$4*(G469/$L$10-1))+6*$L$6*EXP(-$L$4*(2/SQRT(3)*G469/$L$10-1))+12*$L$6*EXP(-$L$4*(SQRT(2)*2/SQRT(3)*G469/$L$10-1))+24*$L$6*EXP(-$L$4*(SQRT(11)/2*2/SQRT(3)*G469/$L$10-1))+8*$L$6*EXP(-$L$4*(2*G469/$L$10-1))-SQRT($L$9*$L$7^2*EXP(-2*$L$5*(G469/$L$10-1))+6*$L$7^2*EXP(-2*$L$5*(2/SQRT(3)*G469/$L$10-1))+12*$L$7^2*EXP(-2*$L$5*(SQRT(2)*2/SQRT(3)*G469/$L$10-1))+24*$L$7^2*EXP(-2*$L$5*(SQRT(11)/2*2/SQRT(3)*G469/$L$10-1))+8*$L$7^2*EXP(-2*$L$5*(2*G469/$L$10-1)))</f>
        <v>-6.2499813988377033E-3</v>
      </c>
      <c r="M469">
        <f t="shared" si="44"/>
        <v>-0.12949718828268375</v>
      </c>
      <c r="N469" s="13">
        <f t="shared" si="45"/>
        <v>9.8271827788708275E-4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B8" sqref="B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8.4581725231188578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3.3388306220335027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9.1037043569491646E-2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0.76736130171070538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2.5332739155145996</v>
      </c>
      <c r="Q9" s="28" t="s">
        <v>30</v>
      </c>
      <c r="R9" s="29">
        <f>L10</f>
        <v>3.1607808685122785</v>
      </c>
      <c r="S9" s="29">
        <f>O4</f>
        <v>8.4581725231188578</v>
      </c>
      <c r="T9" s="29">
        <f>O5</f>
        <v>3.3388306220335027</v>
      </c>
      <c r="U9" s="29">
        <f>O6</f>
        <v>9.1037043569491646E-2</v>
      </c>
      <c r="V9" s="29">
        <f>O7</f>
        <v>0.76736130171070538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3.6652402733824786E-2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8.8684793720855387E-2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$H$5/$E$4*G19/$L$10-1))-SQRT(($L$9/2)*$L$7^2*EXP(-2*$L$5*(G19/$L$10-1))+($L$9/2)*$L$7^2*EXP(-2*$L$5*(($H$4/$E$4)*G19/$L$10-1))+($L$9/2)*$L$7^2*EXP(-2*$L$5*(SQRT(4/3+$H$11^2/4)*($H$4/$E$4)*G19/$L$10-1))+2*$L$7^2*EXP(-2*$L$5*($H$5/$E$4*G19/$L$10-1)))</f>
        <v>1.2320669168893508</v>
      </c>
      <c r="M19">
        <f>($L$9/2)*$O$6*EXP(-$O$4*(G19/$L$10-1))+($L$9/2)*$O$6*EXP(-$O$4*(($H$4/$E$4)*G19/$L$10-1))+($L$9/2)*$O$6*EXP(-$O$4*(SQRT(4/3+$H$11^2/4)*($H$4/$E$4)*G19/$L$10-1))+2*$O$6*EXP(-$O$4*($H$5/$E$4*G19/$L$10-1))-SQRT(($L$9/2)*$O$7^2*EXP(-2*$O$5*(G19/$L$10-1))+($L$9/2)*$O$7^2*EXP(-2*$O$5*(($H$4/$E$4)*G19/$L$10-1))+($L$9/2)*$O$7^2*EXP(-2*$O$5*(SQRT(4/3+$H$11^2/4)*($H$4/$E$4)*G19/$L$10-1))+2*$O$7^2*EXP(-2*$O$5*($H$5/$E$4*G19/$L$10-1)))</f>
        <v>0.17147293336390579</v>
      </c>
      <c r="N19" s="13">
        <f>(M19-H19)^2*O19</f>
        <v>2.3984868423845352E-4</v>
      </c>
      <c r="O19" s="13">
        <v>1</v>
      </c>
      <c r="P19" s="14">
        <f>SUMSQ(N26:N295)</f>
        <v>4.3280429235296707E-9</v>
      </c>
      <c r="Q19" s="1" t="s">
        <v>68</v>
      </c>
      <c r="R19" s="19">
        <f>O4/(O4-O5)*-B4/SQRT(L9)</f>
        <v>0.76025642301515395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$H$5/$E$4*G20/$L$10-1))-SQRT(($L$9/2)*$L$7^2*EXP(-2*$L$5*(G20/$L$10-1))+($L$9/2)*$L$7^2*EXP(-2*$L$5*(($H$4/$E$4)*G20/$L$10-1))+($L$9/2)*$L$7^2*EXP(-2*$L$5*(SQRT(4/3+$H$11^2/4)*($H$4/$E$4)*G20/$L$10-1))+2*$L$7^2*EXP(-2*$L$5*($H$5/$E$4*G20/$L$10-1)))</f>
        <v>0.97056194461955769</v>
      </c>
      <c r="M20">
        <f t="shared" ref="M20:M83" si="4">($L$9/2)*$O$6*EXP(-$O$4*(G20/$L$10-1))+($L$9/2)*$O$6*EXP(-$O$4*(($H$4/$E$4)*G20/$L$10-1))+($L$9/2)*$O$6*EXP(-$O$4*(SQRT(4/3+$H$11^2/4)*($H$4/$E$4)*G20/$L$10-1))+2*$O$6*EXP(-$O$4*($H$5/$E$4*G20/$L$10-1))-SQRT(($L$9/2)*$O$7^2*EXP(-2*$O$5*(G20/$L$10-1))+($L$9/2)*$O$7^2*EXP(-2*$O$5*(($H$4/$E$4)*G20/$L$10-1))+($L$9/2)*$O$7^2*EXP(-2*$O$5*(SQRT(4/3+$H$11^2/4)*($H$4/$E$4)*G20/$L$10-1))+2*$O$7^2*EXP(-2*$O$5*($H$5/$E$4*G20/$L$10-1)))</f>
        <v>7.2576019591076957E-2</v>
      </c>
      <c r="N20" s="13">
        <f t="shared" ref="N20:N83" si="5">(M20-H20)^2*O20</f>
        <v>1.853220350417292E-4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0.72240605364365607</v>
      </c>
      <c r="M21">
        <f t="shared" si="4"/>
        <v>-2.201864481484872E-2</v>
      </c>
      <c r="N21" s="13">
        <f t="shared" si="5"/>
        <v>1.4180285444880875E-4</v>
      </c>
      <c r="O21" s="13">
        <v>1</v>
      </c>
      <c r="Q21" s="16" t="s">
        <v>60</v>
      </c>
      <c r="R21" s="19">
        <f>(O7/O6)/(O4/O5)</f>
        <v>3.3273585098397991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-0.1367431052979553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0.48700678734791758</v>
      </c>
      <c r="M22">
        <f t="shared" si="4"/>
        <v>-0.11246293836808263</v>
      </c>
      <c r="N22" s="13">
        <f t="shared" si="5"/>
        <v>1.0731417553933041E-4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0.26379725051077862</v>
      </c>
      <c r="M23">
        <f t="shared" si="4"/>
        <v>-0.19890366651608904</v>
      </c>
      <c r="N23" s="13">
        <f t="shared" si="5"/>
        <v>8.019792802110696E-5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5.2235010083419908E-2</v>
      </c>
      <c r="M24">
        <f t="shared" si="4"/>
        <v>-0.28148272929771601</v>
      </c>
      <c r="N24" s="13">
        <f t="shared" si="5"/>
        <v>5.9068248860673237E-5</v>
      </c>
      <c r="O24" s="13">
        <v>1</v>
      </c>
      <c r="Q24" s="17" t="s">
        <v>64</v>
      </c>
      <c r="R24" s="19">
        <f>O5/(O4-O5)*-B4/L9</f>
        <v>8.6633791907137214E-2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-0.14819895655353221</v>
      </c>
      <c r="M25">
        <f t="shared" si="4"/>
        <v>-0.36033728341712923</v>
      </c>
      <c r="N25" s="13">
        <f t="shared" si="5"/>
        <v>4.2771060962857952E-5</v>
      </c>
      <c r="O25" s="13">
        <v>1</v>
      </c>
      <c r="Q25" s="17" t="s">
        <v>65</v>
      </c>
      <c r="R25" s="19">
        <f>O4/(O4-O5)*-B4/SQRT(L9)</f>
        <v>0.76025642301515395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-0.33800126792486473</v>
      </c>
      <c r="M26">
        <f t="shared" si="4"/>
        <v>-0.43559989892294571</v>
      </c>
      <c r="N26" s="13">
        <f t="shared" si="5"/>
        <v>3.0349140856588428E-5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-0.51764710136336944</v>
      </c>
      <c r="M27">
        <f t="shared" si="4"/>
        <v>-0.5073987106752571</v>
      </c>
      <c r="N27" s="13">
        <f t="shared" si="5"/>
        <v>2.1011986795294389E-5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-0.68759111436988007</v>
      </c>
      <c r="M28">
        <f t="shared" si="4"/>
        <v>-0.57585756477702876</v>
      </c>
      <c r="N28" s="13">
        <f t="shared" si="5"/>
        <v>1.4109879235071358E-5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-0.84826832623674697</v>
      </c>
      <c r="M29">
        <f t="shared" si="4"/>
        <v>-0.64109616014009596</v>
      </c>
      <c r="N29" s="13">
        <f t="shared" si="5"/>
        <v>9.1115973470883446E-6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-1.0000949616618122</v>
      </c>
      <c r="M30">
        <f t="shared" si="4"/>
        <v>-0.70323018535023074</v>
      </c>
      <c r="N30" s="13">
        <f t="shared" si="5"/>
        <v>5.5853189704009478E-6</v>
      </c>
      <c r="O30" s="13">
        <v>1</v>
      </c>
      <c r="V30" s="22" t="s">
        <v>23</v>
      </c>
      <c r="W30" s="1">
        <f>1/(O5*W25^2)</f>
        <v>2.2472430422760032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-1.1434692580037469</v>
      </c>
      <c r="M31">
        <f t="shared" si="4"/>
        <v>-0.76237145098991466</v>
      </c>
      <c r="N31" s="13">
        <f t="shared" si="5"/>
        <v>3.182288056828681E-6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-1.2787722377572885</v>
      </c>
      <c r="M32">
        <f t="shared" si="4"/>
        <v>-0.81862801757208992</v>
      </c>
      <c r="N32" s="13">
        <f t="shared" si="5"/>
        <v>1.6228839450846174E-6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-1.4063684477576244</v>
      </c>
      <c r="M33">
        <f t="shared" si="4"/>
        <v>-0.87210431923280751</v>
      </c>
      <c r="N33" s="13">
        <f t="shared" si="5"/>
        <v>6.8477140491320117E-7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-1.5266066665569262</v>
      </c>
      <c r="M34">
        <f t="shared" si="4"/>
        <v>-0.92290128332557453</v>
      </c>
      <c r="N34" s="13">
        <f t="shared" si="5"/>
        <v>1.9284991761178905E-7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-1.639820581352839</v>
      </c>
      <c r="M35">
        <f t="shared" si="4"/>
        <v>-0.97111644605531966</v>
      </c>
      <c r="N35" s="13">
        <f t="shared" si="5"/>
        <v>1.075565208878026E-8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-1.7463294357883909</v>
      </c>
      <c r="M36">
        <f t="shared" si="4"/>
        <v>-1.0168440642851504</v>
      </c>
      <c r="N36" s="13">
        <f t="shared" si="5"/>
        <v>3.3700544985418588E-8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-1.8464386498848979</v>
      </c>
      <c r="M37">
        <f t="shared" si="4"/>
        <v>-1.0601752236444515</v>
      </c>
      <c r="N37" s="13">
        <f t="shared" si="5"/>
        <v>1.8246023798090748E-7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-1.9404404133142794</v>
      </c>
      <c r="M38">
        <f t="shared" si="4"/>
        <v>-1.1011979430624752</v>
      </c>
      <c r="N38" s="13">
        <f t="shared" si="5"/>
        <v>3.9834675899943367E-7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-2.0286142531647133</v>
      </c>
      <c r="M39">
        <f t="shared" si="4"/>
        <v>-1.1399972758473962</v>
      </c>
      <c r="N39" s="13">
        <f t="shared" si="5"/>
        <v>6.3902311001582619E-7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-2.1112275773026443</v>
      </c>
      <c r="M40">
        <f t="shared" si="4"/>
        <v>-1.176655407426495</v>
      </c>
      <c r="N40" s="13">
        <f t="shared" si="5"/>
        <v>8.7503565837035367E-7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-2.1885361943865935</v>
      </c>
      <c r="M41">
        <f t="shared" si="4"/>
        <v>-1.2112517498594055</v>
      </c>
      <c r="N41" s="13">
        <f t="shared" si="5"/>
        <v>1.0869567048698236E-6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-2.260784811541706</v>
      </c>
      <c r="M42">
        <f t="shared" si="4"/>
        <v>-1.2438630332323646</v>
      </c>
      <c r="N42" s="13">
        <f t="shared" si="5"/>
        <v>1.2630440732863462E-6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-2.3282075106602202</v>
      </c>
      <c r="M43">
        <f t="shared" si="4"/>
        <v>-1.2745633940377754</v>
      </c>
      <c r="N43" s="13">
        <f t="shared" si="5"/>
        <v>1.3973372593664672E-6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-2.3910282042508362</v>
      </c>
      <c r="M44">
        <f t="shared" si="4"/>
        <v>-1.3034244606398211</v>
      </c>
      <c r="N44" s="13">
        <f t="shared" si="5"/>
        <v>1.4881207954790587E-6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-2.4494610717199365</v>
      </c>
      <c r="M45">
        <f t="shared" si="4"/>
        <v>-1.3305154359234632</v>
      </c>
      <c r="N45" s="13">
        <f t="shared" si="5"/>
        <v>1.536695210667314E-6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-2.5037109769289194</v>
      </c>
      <c r="M46">
        <f t="shared" si="4"/>
        <v>-1.3559031772207666</v>
      </c>
      <c r="N46" s="13">
        <f t="shared" si="5"/>
        <v>1.546404456189595E-6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-2.5539738678354085</v>
      </c>
      <c r="M47">
        <f t="shared" si="4"/>
        <v>-1.3796522736053731</v>
      </c>
      <c r="N47" s="13">
        <f t="shared" si="5"/>
        <v>1.521876068223961E-6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-2.6004371589908426</v>
      </c>
      <c r="M48">
        <f t="shared" si="4"/>
        <v>-1.4018251206428149</v>
      </c>
      <c r="N48" s="13">
        <f t="shared" si="5"/>
        <v>1.4684367799212435E-6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-2.6432800976333581</v>
      </c>
      <c r="M49">
        <f t="shared" si="4"/>
        <v>-1.4224819926813614</v>
      </c>
      <c r="N49" s="13">
        <f t="shared" si="5"/>
        <v>1.3916718889235313E-6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-2.6826741140829085</v>
      </c>
      <c r="M50">
        <f t="shared" si="4"/>
        <v>-1.441681112765288</v>
      </c>
      <c r="N50" s="13">
        <f t="shared" si="5"/>
        <v>1.2971015355089709E-6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-2.7187831571146575</v>
      </c>
      <c r="M51">
        <f t="shared" si="4"/>
        <v>-1.4594787202495747</v>
      </c>
      <c r="N51" s="13">
        <f t="shared" si="5"/>
        <v>1.1899512404583217E-6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-2.7517640149575833</v>
      </c>
      <c r="M52">
        <f t="shared" si="4"/>
        <v>-1.4759291361924689</v>
      </c>
      <c r="N52" s="13">
        <f t="shared" si="5"/>
        <v>1.0749976713585418E-6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-2.7817666225369306</v>
      </c>
      <c r="M53">
        <f t="shared" si="4"/>
        <v>-1.4910848265996761</v>
      </c>
      <c r="N53" s="13">
        <f t="shared" si="5"/>
        <v>9.5647372178820792E-7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-2.8089343555525152</v>
      </c>
      <c r="M54">
        <f t="shared" si="4"/>
        <v>-1.5049964635914881</v>
      </c>
      <c r="N54" s="13">
        <f t="shared" si="5"/>
        <v>8.3801966313790007E-7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-2.8334043119591126</v>
      </c>
      <c r="M55">
        <f t="shared" si="4"/>
        <v>-1.5177129845617541</v>
      </c>
      <c r="N55" s="13">
        <f t="shared" si="5"/>
        <v>7.2266941927319312E-7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-2.8553075813906834</v>
      </c>
      <c r="M56">
        <f t="shared" si="4"/>
        <v>-1.529281649395235</v>
      </c>
      <c r="N56" s="13">
        <f t="shared" si="5"/>
        <v>6.12862968942775E-7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-2.8747695030467031</v>
      </c>
      <c r="M57">
        <f t="shared" si="4"/>
        <v>-1.5397480958076737</v>
      </c>
      <c r="N57" s="13">
        <f t="shared" si="5"/>
        <v>5.1047754374416629E-7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-2.8919099125364598</v>
      </c>
      <c r="M58">
        <f t="shared" si="4"/>
        <v>-1.5491563928707164</v>
      </c>
      <c r="N58" s="13">
        <f t="shared" si="5"/>
        <v>4.1687169846022394E-7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-2.9068433781557177</v>
      </c>
      <c r="M59">
        <f t="shared" si="4"/>
        <v>-1.5575490927817683</v>
      </c>
      <c r="N59" s="13">
        <f t="shared" si="5"/>
        <v>3.3293751993661882E-7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-2.9196794270496254</v>
      </c>
      <c r="M60">
        <f t="shared" si="4"/>
        <v>-1.5649672809367696</v>
      </c>
      <c r="N60" s="13">
        <f t="shared" si="5"/>
        <v>2.5915723970867667E-7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-2.9305227616961433</v>
      </c>
      <c r="M61">
        <f t="shared" si="4"/>
        <v>-1.5714506243620268</v>
      </c>
      <c r="N61" s="13">
        <f t="shared" si="5"/>
        <v>1.9566135090424483E-7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-2.9394734671254739</v>
      </c>
      <c r="M62">
        <f t="shared" si="4"/>
        <v>-1.5770374185592479</v>
      </c>
      <c r="N62" s="13">
        <f t="shared" si="5"/>
        <v>1.4228602391308856E-7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-2.946627209273089</v>
      </c>
      <c r="M63">
        <f t="shared" si="4"/>
        <v>-1.5817646328162018</v>
      </c>
      <c r="N63" s="13">
        <f t="shared" si="5"/>
        <v>9.8628188545894201E-8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-2.9520754248467087</v>
      </c>
      <c r="M64">
        <f t="shared" si="4"/>
        <v>-1.5856679540335861</v>
      </c>
      <c r="N64" s="13">
        <f t="shared" si="5"/>
        <v>6.409711996101198E-8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-2.9559055030712442</v>
      </c>
      <c r="M65">
        <f t="shared" si="4"/>
        <v>-1.5887818291170483</v>
      </c>
      <c r="N65" s="13">
        <f t="shared" si="5"/>
        <v>3.7961747173492234E-8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-2.958200959659953</v>
      </c>
      <c r="M66">
        <f t="shared" si="4"/>
        <v>-1.5911395059816367</v>
      </c>
      <c r="N66" s="13">
        <f t="shared" si="5"/>
        <v>1.9393209583195794E-8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-2.9590416033450957</v>
      </c>
      <c r="M67">
        <f t="shared" si="4"/>
        <v>-1.5927730732143828</v>
      </c>
      <c r="N67" s="13">
        <f t="shared" si="5"/>
        <v>7.5024303531918971E-9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-2.958503695286971</v>
      </c>
      <c r="M68">
        <f t="shared" si="4"/>
        <v>-1.5937134984391943</v>
      </c>
      <c r="N68" s="13">
        <f t="shared" si="5"/>
        <v>1.372665633107465E-5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 t="shared" si="4"/>
        <v>-1.5939906654267451</v>
      </c>
      <c r="N69" s="62">
        <f t="shared" si="5"/>
        <v>8.713425785345626E-7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-2.9535804397532823</v>
      </c>
      <c r="M70">
        <f t="shared" si="4"/>
        <v>-1.593633409990644</v>
      </c>
      <c r="N70" s="13">
        <f t="shared" si="5"/>
        <v>2.7519411317536199E-5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-2.9493312177288207</v>
      </c>
      <c r="M71">
        <f t="shared" si="4"/>
        <v>-1.5926695547097665</v>
      </c>
      <c r="N71" s="13">
        <f t="shared" si="5"/>
        <v>8.514585495462427E-9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-2.9439759685318978</v>
      </c>
      <c r="M72">
        <f t="shared" si="4"/>
        <v>-1.5911259425153286</v>
      </c>
      <c r="N72" s="13">
        <f t="shared" si="5"/>
        <v>1.657839816953365E-8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-2.9375753779824274</v>
      </c>
      <c r="M73">
        <f t="shared" si="4"/>
        <v>-1.5890284691799597</v>
      </c>
      <c r="N73" s="13">
        <f t="shared" si="5"/>
        <v>2.6213284420197586E-8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-2.9301874074284231</v>
      </c>
      <c r="M74">
        <f t="shared" si="4"/>
        <v>-1.5864021147448351</v>
      </c>
      <c r="N74" s="13">
        <f t="shared" si="5"/>
        <v>3.6763165296373565E-8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-2.9218674111505392</v>
      </c>
      <c r="M75">
        <f t="shared" si="4"/>
        <v>-1.58327097391969</v>
      </c>
      <c r="N75" s="13">
        <f t="shared" si="5"/>
        <v>4.765051357038095E-8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-2.912668248748453</v>
      </c>
      <c r="M76">
        <f t="shared" si="4"/>
        <v>-1.5796582854894055</v>
      </c>
      <c r="N76" s="13">
        <f t="shared" si="5"/>
        <v>5.8378373637477689E-8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-2.9026403927237485</v>
      </c>
      <c r="M77">
        <f t="shared" si="4"/>
        <v>-1.5755864607597214</v>
      </c>
      <c r="N77" s="13">
        <f t="shared" si="5"/>
        <v>6.8530240317279566E-8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-2.8918320314647312</v>
      </c>
      <c r="M78">
        <f t="shared" si="4"/>
        <v>-1.5710771110735633</v>
      </c>
      <c r="N78" s="13">
        <f t="shared" si="5"/>
        <v>7.776815145899751E-8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-2.880289167829778</v>
      </c>
      <c r="M79">
        <f t="shared" si="4"/>
        <v>-1.5661510744284128</v>
      </c>
      <c r="N79" s="13">
        <f t="shared" si="5"/>
        <v>8.5829325256141143E-8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-2.8680557135173923</v>
      </c>
      <c r="M80">
        <f t="shared" si="4"/>
        <v>-1.5608284412241513</v>
      </c>
      <c r="N80" s="13">
        <f t="shared" si="5"/>
        <v>9.2521646599334599E-8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-2.8551735794030693</v>
      </c>
      <c r="M81">
        <f t="shared" si="4"/>
        <v>-1.5551285791698346</v>
      </c>
      <c r="N81" s="13">
        <f t="shared" si="5"/>
        <v>9.7718278737316152E-8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-2.8416827620153029</v>
      </c>
      <c r="M82">
        <f t="shared" si="4"/>
        <v>-1.5490701573768906</v>
      </c>
      <c r="N82" s="13">
        <f t="shared" si="5"/>
        <v>1.0135164791749162E-7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-2.8276214263157429</v>
      </c>
      <c r="M83">
        <f t="shared" si="4"/>
        <v>-1.5426711696653634</v>
      </c>
      <c r="N83" s="13">
        <f t="shared" si="5"/>
        <v>1.0340702018096606E-7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$H$5/$E$4*G84/$L$10-1))-SQRT(($L$9/2)*$L$7^2*EXP(-2*$L$5*(G84/$L$10-1))+($L$9/2)*$L$7^2*EXP(-2*$L$5*(($H$4/$E$4)*G84/$L$10-1))+($L$9/2)*$L$7^2*EXP(-2*$L$5*(SQRT(4/3+$H$11^2/4)*($H$4/$E$4)*G84/$L$10-1))+2*$L$7^2*EXP(-2*$L$5*($H$5/$E$4*G84/$L$10-1)))</f>
        <v>-2.813025984941377</v>
      </c>
      <c r="M84">
        <f t="shared" ref="M84:M147" si="11">($L$9/2)*$O$6*EXP(-$O$4*(G84/$L$10-1))+($L$9/2)*$O$6*EXP(-$O$4*(($H$4/$E$4)*G84/$L$10-1))+($L$9/2)*$O$6*EXP(-$O$4*(SQRT(4/3+$H$11^2/4)*($H$4/$E$4)*G84/$L$10-1))+2*$O$6*EXP(-$O$4*($H$5/$E$4*G84/$L$10-1))-SQRT(($L$9/2)*$O$7^2*EXP(-2*$O$5*(G84/$L$10-1))+($L$9/2)*$O$7^2*EXP(-2*$O$5*(($H$4/$E$4)*G84/$L$10-1))+($L$9/2)*$O$7^2*EXP(-2*$O$5*(SQRT(4/3+$H$11^2/4)*($H$4/$E$4)*G84/$L$10-1))+2*$O$7^2*EXP(-2*$O$5*($H$5/$E$4*G84/$L$10-1)))</f>
        <v>-1.5359489571089084</v>
      </c>
      <c r="N84" s="13">
        <f t="shared" ref="N84:N147" si="12">(M84-H84)^2*O84</f>
        <v>1.0391586173108025E-7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-2.7979311740598618</v>
      </c>
      <c r="M85">
        <f t="shared" si="11"/>
        <v>-1.5289202298434028</v>
      </c>
      <c r="N85" s="13">
        <f t="shared" si="12"/>
        <v>1.0294914765349501E-7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-2.7823701259826672</v>
      </c>
      <c r="M86">
        <f t="shared" si="11"/>
        <v>-1.5216010881632425</v>
      </c>
      <c r="N86" s="13">
        <f t="shared" si="12"/>
        <v>1.0061075852623037E-7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-2.7663744386744757</v>
      </c>
      <c r="M87">
        <f t="shared" si="11"/>
        <v>-1.5140070429285573</v>
      </c>
      <c r="N87" s="13">
        <f t="shared" si="12"/>
        <v>9.7031080937905728E-8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-2.7499742422913562</v>
      </c>
      <c r="M88">
        <f t="shared" si="11"/>
        <v>-1.5061530353058425</v>
      </c>
      <c r="N88" s="13">
        <f t="shared" si="12"/>
        <v>9.2360906150333967E-8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-2.7331982628745588</v>
      </c>
      <c r="M89">
        <f t="shared" si="11"/>
        <v>-1.4980534558637533</v>
      </c>
      <c r="N89" s="13">
        <f t="shared" si="12"/>
        <v>8.6765701272951998E-8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-2.7160738833213536</v>
      </c>
      <c r="M90">
        <f t="shared" si="11"/>
        <v>-1.4897221630450914</v>
      </c>
      <c r="N90" s="13">
        <f t="shared" si="12"/>
        <v>8.0420309343213711E-8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-2.6986272017491109</v>
      </c>
      <c r="M91">
        <f t="shared" si="11"/>
        <v>-1.4811725010353149</v>
      </c>
      <c r="N91" s="13">
        <f t="shared" si="12"/>
        <v>7.3504118636651376E-8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-2.6808830873638811</v>
      </c>
      <c r="M92">
        <f t="shared" si="11"/>
        <v>-1.4724173170472545</v>
      </c>
      <c r="N92" s="13">
        <f t="shared" si="12"/>
        <v>6.6196727283125457E-8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-2.6628652339399546</v>
      </c>
      <c r="M93">
        <f t="shared" si="11"/>
        <v>-1.463468978041035</v>
      </c>
      <c r="N93" s="13">
        <f t="shared" si="12"/>
        <v>5.8674116860059332E-8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-2.6445962110123249</v>
      </c>
      <c r="M94">
        <f t="shared" si="11"/>
        <v>-1.4543393868976238</v>
      </c>
      <c r="N94" s="13">
        <f t="shared" si="12"/>
        <v>5.1105337837156263E-8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-2.626097512879622</v>
      </c>
      <c r="M95">
        <f t="shared" si="11"/>
        <v>-1.4450399980637729</v>
      </c>
      <c r="N95" s="13">
        <f t="shared" si="12"/>
        <v>4.3649700637749695E-8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-2.6073896055109289</v>
      </c>
      <c r="M96">
        <f t="shared" si="11"/>
        <v>-1.435581832685584</v>
      </c>
      <c r="N96" s="13">
        <f t="shared" si="12"/>
        <v>3.6454458372033735E-8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-2.588491971445869</v>
      </c>
      <c r="M97">
        <f t="shared" si="11"/>
        <v>-1.4259754932473268</v>
      </c>
      <c r="N97" s="13">
        <f t="shared" si="12"/>
        <v>2.9652961022198714E-8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-2.5694231527735409</v>
      </c>
      <c r="M98">
        <f t="shared" si="11"/>
        <v>-1.4162311777316012</v>
      </c>
      <c r="N98" s="13">
        <f t="shared" si="12"/>
        <v>2.3363255797335629E-8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-2.5502007922722654</v>
      </c>
      <c r="M99">
        <f t="shared" si="11"/>
        <v>-1.406358693316438</v>
      </c>
      <c r="N99" s="13">
        <f t="shared" si="12"/>
        <v>1.7687104455205546E-8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-2.5308416727885139</v>
      </c>
      <c r="M100">
        <f t="shared" si="11"/>
        <v>-1.3963674696243646</v>
      </c>
      <c r="N100" s="13">
        <f t="shared" si="12"/>
        <v>1.2709385503744126E-8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-2.5113617549301526</v>
      </c>
      <c r="M101">
        <f t="shared" si="11"/>
        <v>-1.3862665715380298</v>
      </c>
      <c r="N101" s="13">
        <f t="shared" si="12"/>
        <v>8.4978471899181907E-9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-2.4917762131458181</v>
      </c>
      <c r="M102">
        <f t="shared" si="11"/>
        <v>-1.3760647115964533</v>
      </c>
      <c r="N102" s="13">
        <f t="shared" si="12"/>
        <v>5.1031760018300264E-9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-2.4720994702592818</v>
      </c>
      <c r="M103">
        <f t="shared" si="11"/>
        <v>-1.3657702619855554</v>
      </c>
      <c r="N103" s="13">
        <f t="shared" si="12"/>
        <v>2.5593449062194472E-9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-2.4523452305245992</v>
      </c>
      <c r="M104">
        <f t="shared" si="11"/>
        <v>-1.3553912661361138</v>
      </c>
      <c r="N104" s="13">
        <f t="shared" si="12"/>
        <v>8.84205657983478E-10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-2.4325265112651739</v>
      </c>
      <c r="M105">
        <f t="shared" si="11"/>
        <v>-1.3449354499419357</v>
      </c>
      <c r="N105" s="13">
        <f t="shared" si="12"/>
        <v>8.0290126045312472E-11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-2.4126556731570288</v>
      </c>
      <c r="M106">
        <f t="shared" si="11"/>
        <v>-1.3344102326105545</v>
      </c>
      <c r="N106" s="13">
        <f t="shared" si="12"/>
        <v>1.3578663349430219E-10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-2.3927444492141188</v>
      </c>
      <c r="M107">
        <f t="shared" si="11"/>
        <v>-1.3238227371583982</v>
      </c>
      <c r="N107" s="13">
        <f t="shared" si="12"/>
        <v>1.0256587022423214E-9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-2.3728039725309742</v>
      </c>
      <c r="M108">
        <f t="shared" si="11"/>
        <v>-1.3131798005619573</v>
      </c>
      <c r="N108" s="13">
        <f t="shared" si="12"/>
        <v>2.7128752756485989E-9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-2.3528448028356679</v>
      </c>
      <c r="M109">
        <f t="shared" si="11"/>
        <v>-1.3024879835761423</v>
      </c>
      <c r="N109" s="13">
        <f t="shared" si="12"/>
        <v>5.149723393300369E-9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-2.3328769519037693</v>
      </c>
      <c r="M110">
        <f t="shared" si="11"/>
        <v>-1.2917535802306039</v>
      </c>
      <c r="N110" s="13">
        <f t="shared" si="12"/>
        <v>8.2791763547970239E-9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-2.3129099078818589</v>
      </c>
      <c r="M111">
        <f t="shared" si="11"/>
        <v>-1.2809826270144886</v>
      </c>
      <c r="N111" s="13">
        <f t="shared" si="12"/>
        <v>1.203629259018533E-8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-2.2929526585670699</v>
      </c>
      <c r="M112">
        <f t="shared" si="11"/>
        <v>-1.2701809117597311</v>
      </c>
      <c r="N112" s="13">
        <f t="shared" si="12"/>
        <v>1.6349622700103512E-5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-2.2730137136871198</v>
      </c>
      <c r="M113">
        <f t="shared" si="11"/>
        <v>-1.2593539822326598</v>
      </c>
      <c r="N113" s="13">
        <f t="shared" si="12"/>
        <v>2.1142604405604801E-5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-2.2531011262234646</v>
      </c>
      <c r="M114">
        <f t="shared" si="11"/>
        <v>-1.2485071544433861</v>
      </c>
      <c r="N114" s="13">
        <f t="shared" si="12"/>
        <v>2.6334927424898701E-5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-2.2332225128183198</v>
      </c>
      <c r="M115">
        <f t="shared" si="11"/>
        <v>-1.2376455206821191</v>
      </c>
      <c r="N115" s="13">
        <f t="shared" si="12"/>
        <v>3.1843852530788051E-8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-2.2133850733046172</v>
      </c>
      <c r="M116">
        <f t="shared" si="11"/>
        <v>-1.2267739572912826</v>
      </c>
      <c r="N116" s="13">
        <f t="shared" si="12"/>
        <v>3.7585471237013838E-8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-2.1935956093962425</v>
      </c>
      <c r="M117">
        <f t="shared" si="11"/>
        <v>-1.2158971321819712</v>
      </c>
      <c r="N117" s="13">
        <f t="shared" si="12"/>
        <v>4.347589465643467E-8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-2.1738605425743871</v>
      </c>
      <c r="M118">
        <f t="shared" si="11"/>
        <v>-1.2050195121030731</v>
      </c>
      <c r="N118" s="13">
        <f t="shared" si="12"/>
        <v>4.9432362108876277E-8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-2.1541859312042066</v>
      </c>
      <c r="M119">
        <f t="shared" si="11"/>
        <v>-1.1941453696710416</v>
      </c>
      <c r="N119" s="13">
        <f t="shared" si="12"/>
        <v>5.5374261941695904E-8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-2.1345774869146648</v>
      </c>
      <c r="M120">
        <f t="shared" si="11"/>
        <v>-1.1832787901681112</v>
      </c>
      <c r="N120" s="13">
        <f t="shared" si="12"/>
        <v>6.1224058845025934E-8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-2.1150405902728977</v>
      </c>
      <c r="M121">
        <f t="shared" si="11"/>
        <v>-1.1724236781164328</v>
      </c>
      <c r="N121" s="13">
        <f t="shared" si="12"/>
        <v>6.6908123585313176E-8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-2.0955803057832183</v>
      </c>
      <c r="M122">
        <f t="shared" si="11"/>
        <v>-1.1615837636354209</v>
      </c>
      <c r="N122" s="13">
        <f t="shared" si="12"/>
        <v>7.2357462645673151E-8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-2.0762013962395116</v>
      </c>
      <c r="M123">
        <f t="shared" si="11"/>
        <v>-1.1507626085893212</v>
      </c>
      <c r="N123" s="13">
        <f t="shared" si="12"/>
        <v>7.7508346649188728E-8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-2.0569083364586032</v>
      </c>
      <c r="M124">
        <f t="shared" si="11"/>
        <v>-1.1399636125318053</v>
      </c>
      <c r="N124" s="13">
        <f t="shared" si="12"/>
        <v>8.2302837732099586E-8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-2.0377053264209879</v>
      </c>
      <c r="M125">
        <f t="shared" si="11"/>
        <v>-1.1291900184541841</v>
      </c>
      <c r="N125" s="13">
        <f t="shared" si="12"/>
        <v>8.6689217174014101E-8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-2.0185963038441663</v>
      </c>
      <c r="M126">
        <f t="shared" si="11"/>
        <v>-1.118444918343579</v>
      </c>
      <c r="N126" s="13">
        <f t="shared" si="12"/>
        <v>9.0622315595008214E-8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-1.9995849562128065</v>
      </c>
      <c r="M127">
        <f t="shared" si="11"/>
        <v>-1.1077312585572467</v>
      </c>
      <c r="N127" s="13">
        <f t="shared" si="12"/>
        <v>9.4063748947313774E-8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-1.9806747322888587</v>
      </c>
      <c r="M128">
        <f t="shared" si="11"/>
        <v>-1.0970518450189839</v>
      </c>
      <c r="N128" s="13">
        <f t="shared" si="12"/>
        <v>9.6982064257717975E-8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-1.9618688531238337</v>
      </c>
      <c r="M129">
        <f t="shared" si="11"/>
        <v>-1.0864093482434078</v>
      </c>
      <c r="N129" s="13">
        <f t="shared" si="12"/>
        <v>9.9352799763157828E-8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-1.9431703225944377</v>
      </c>
      <c r="M130">
        <f t="shared" si="11"/>
        <v>-1.0758063081936728</v>
      </c>
      <c r="N130" s="13">
        <f t="shared" si="12"/>
        <v>1.0115846459663192E-7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-1.9245819374819302</v>
      </c>
      <c r="M131">
        <f t="shared" si="11"/>
        <v>-1.0652451389780393</v>
      </c>
      <c r="N131" s="13">
        <f t="shared" si="12"/>
        <v>1.0238844362166612E-7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-1.9061062971146305</v>
      </c>
      <c r="M132">
        <f t="shared" si="11"/>
        <v>-1.0547281333905074</v>
      </c>
      <c r="N132" s="13">
        <f t="shared" si="12"/>
        <v>1.0303883335772857E-7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-1.8877458125922359</v>
      </c>
      <c r="M133">
        <f t="shared" si="11"/>
        <v>-1.0442574673005787</v>
      </c>
      <c r="N133" s="13">
        <f t="shared" si="12"/>
        <v>1.0311221516508364E-7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-1.8695027156097819</v>
      </c>
      <c r="M134">
        <f t="shared" si="11"/>
        <v>-1.0338352038970426</v>
      </c>
      <c r="N134" s="13">
        <f t="shared" si="12"/>
        <v>1.0261737204195893E-7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-1.8513790668983294</v>
      </c>
      <c r="M135">
        <f t="shared" si="11"/>
        <v>-1.0234632977905151</v>
      </c>
      <c r="N135" s="13">
        <f t="shared" si="12"/>
        <v>1.0156895544461738E-7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-1.8333767642987322</v>
      </c>
      <c r="M136">
        <f t="shared" si="11"/>
        <v>-1.0131435989793114</v>
      </c>
      <c r="N136" s="13">
        <f t="shared" si="12"/>
        <v>9.9987108570173534E-8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-1.8154975504841442</v>
      </c>
      <c r="M137">
        <f t="shared" si="11"/>
        <v>-1.0028778566830905</v>
      </c>
      <c r="N137" s="13">
        <f t="shared" si="12"/>
        <v>9.789705248265369E-8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-1.7977430203462825</v>
      </c>
      <c r="M138">
        <f t="shared" si="11"/>
        <v>-0.99266772304856754</v>
      </c>
      <c r="N138" s="13">
        <f t="shared" si="12"/>
        <v>9.5328641365766946E-8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-1.7801146280597624</v>
      </c>
      <c r="M139">
        <f t="shared" si="11"/>
        <v>-0.98251475673142386</v>
      </c>
      <c r="N139" s="13">
        <f t="shared" si="12"/>
        <v>9.2315893000738983E-8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-1.7626136938382979</v>
      </c>
      <c r="M140">
        <f t="shared" si="11"/>
        <v>-0.97242042635846437</v>
      </c>
      <c r="N140" s="13">
        <f t="shared" si="12"/>
        <v>8.8896500411185042E-8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-1.7452414103958849</v>
      </c>
      <c r="M141">
        <f t="shared" si="11"/>
        <v>-0.96238611387387885</v>
      </c>
      <c r="N141" s="13">
        <f t="shared" si="12"/>
        <v>8.511133032454559E-8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-1.7279988491256097</v>
      </c>
      <c r="M142">
        <f t="shared" si="11"/>
        <v>-0.9524131177733931</v>
      </c>
      <c r="N142" s="13">
        <f t="shared" si="12"/>
        <v>8.1003913874689318E-8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-1.7108869660081116</v>
      </c>
      <c r="M143">
        <f t="shared" si="11"/>
        <v>-0.94250265622993601</v>
      </c>
      <c r="N143" s="13">
        <f t="shared" si="12"/>
        <v>7.6619934637898533E-8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-1.6939066072612901</v>
      </c>
      <c r="M144">
        <f t="shared" si="11"/>
        <v>-0.93265587011435658</v>
      </c>
      <c r="N144" s="13">
        <f t="shared" si="12"/>
        <v>7.2006718802443863E-8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-1.6770585147422823</v>
      </c>
      <c r="M145">
        <f t="shared" si="11"/>
        <v>-0.92287382591459055</v>
      </c>
      <c r="N145" s="13">
        <f t="shared" si="12"/>
        <v>6.7212731910033879E-8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-1.6603433311123339</v>
      </c>
      <c r="M146">
        <f t="shared" si="11"/>
        <v>-0.91315751855658911</v>
      </c>
      <c r="N146" s="13">
        <f t="shared" si="12"/>
        <v>6.2287086285308002E-8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-1.6437616047746717</v>
      </c>
      <c r="M147">
        <f t="shared" si="11"/>
        <v>-0.90350787413018308</v>
      </c>
      <c r="N147" s="13">
        <f t="shared" si="12"/>
        <v>5.7279062887566114E-8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$H$5/$E$4*G148/$L$10-1))-SQRT(($L$9/2)*$L$7^2*EXP(-2*$L$5*(G148/$L$10-1))+($L$9/2)*$L$7^2*EXP(-2*$L$5*(($H$4/$E$4)*G148/$L$10-1))+($L$9/2)*$L$7^2*EXP(-2*$L$5*(SQRT(4/3+$H$11^2/4)*($H$4/$E$4)*G148/$L$10-1))+2*$L$7^2*EXP(-2*$L$5*($H$5/$E$4*G148/$L$10-1)))</f>
        <v>-1.627313794595129</v>
      </c>
      <c r="M148">
        <f t="shared" ref="M148:M211" si="18">($L$9/2)*$O$6*EXP(-$O$4*(G148/$L$10-1))+($L$9/2)*$O$6*EXP(-$O$4*(($H$4/$E$4)*G148/$L$10-1))+($L$9/2)*$O$6*EXP(-$O$4*(SQRT(4/3+$H$11^2/4)*($H$4/$E$4)*G148/$L$10-1))+2*$O$6*EXP(-$O$4*($H$5/$E$4*G148/$L$10-1))-SQRT(($L$9/2)*$O$7^2*EXP(-2*$O$5*(G148/$L$10-1))+($L$9/2)*$O$7^2*EXP(-2*$O$5*(($H$4/$E$4)*G148/$L$10-1))+($L$9/2)*$O$7^2*EXP(-2*$O$5*(SQRT(4/3+$H$11^2/4)*($H$4/$E$4)*G148/$L$10-1))+2*$O$7^2*EXP(-2*$O$5*($H$5/$E$4*G148/$L$10-1)))</f>
        <v>-0.89392575252300022</v>
      </c>
      <c r="N148" s="13">
        <f t="shared" ref="N148:N211" si="19">(M148-H148)^2*O148</f>
        <v>5.223765098584138E-8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-1.6110002744147827</v>
      </c>
      <c r="M149">
        <f t="shared" si="18"/>
        <v>-0.88441194996540262</v>
      </c>
      <c r="N149" s="13">
        <f t="shared" si="19"/>
        <v>4.7211108672755581E-8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-1.5948213373635138</v>
      </c>
      <c r="M150">
        <f t="shared" si="18"/>
        <v>-0.87496720148934315</v>
      </c>
      <c r="N150" s="13">
        <f t="shared" si="19"/>
        <v>4.2246546884340509E-8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-1.5787771999830482</v>
      </c>
      <c r="M151">
        <f t="shared" si="18"/>
        <v>-0.86559218330396459</v>
      </c>
      <c r="N151" s="13">
        <f t="shared" si="19"/>
        <v>3.7389539249980798E-8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-1.5628680061675666</v>
      </c>
      <c r="M152">
        <f t="shared" si="18"/>
        <v>-0.85628751509060519</v>
      </c>
      <c r="N152" s="13">
        <f t="shared" si="19"/>
        <v>3.2683759718478872E-8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-1.5470938309297826</v>
      </c>
      <c r="M153">
        <f t="shared" si="18"/>
        <v>-0.84705376221988993</v>
      </c>
      <c r="N153" s="13">
        <f t="shared" si="19"/>
        <v>2.8170649611377233E-8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-1.5314546839999006</v>
      </c>
      <c r="M154">
        <f t="shared" si="18"/>
        <v>-0.83789143789339959</v>
      </c>
      <c r="N154" s="13">
        <f t="shared" si="19"/>
        <v>2.3889115388373441E-8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-1.5159505132646598</v>
      </c>
      <c r="M155">
        <f t="shared" si="18"/>
        <v>-0.82880100521240485</v>
      </c>
      <c r="N155" s="13">
        <f t="shared" si="19"/>
        <v>1.9875258128005082E-8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-1.5005812080532928</v>
      </c>
      <c r="M156">
        <f t="shared" si="18"/>
        <v>-0.81978287917601933</v>
      </c>
      <c r="N156" s="13">
        <f t="shared" si="19"/>
        <v>1.6162135406085544E-8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-1.4853466022770061</v>
      </c>
      <c r="M157">
        <f t="shared" si="18"/>
        <v>-0.81083742861110486</v>
      </c>
      <c r="N157" s="13">
        <f t="shared" si="19"/>
        <v>1.2779555993150319E-8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-1.4702464774282131</v>
      </c>
      <c r="M158">
        <f t="shared" si="18"/>
        <v>-0.80196497803611233</v>
      </c>
      <c r="N158" s="13">
        <f t="shared" si="19"/>
        <v>9.7539074994025666E-9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-1.4552805654455923</v>
      </c>
      <c r="M159">
        <f t="shared" si="18"/>
        <v>-0.79316580946105408</v>
      </c>
      <c r="N159" s="13">
        <f t="shared" si="19"/>
        <v>7.1080168748423872E-9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-1.4404485514507086</v>
      </c>
      <c r="M160">
        <f t="shared" si="18"/>
        <v>-0.78444016412567075</v>
      </c>
      <c r="N160" s="13">
        <f t="shared" si="19"/>
        <v>4.8610434182704281E-9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-1.4257500763617241</v>
      </c>
      <c r="M161">
        <f t="shared" si="18"/>
        <v>-0.77578824417781811</v>
      </c>
      <c r="N161" s="13">
        <f t="shared" si="19"/>
        <v>3.0284037467610717E-9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-1.411184739389475</v>
      </c>
      <c r="M162">
        <f t="shared" si="18"/>
        <v>-0.76721021429402658</v>
      </c>
      <c r="N162" s="13">
        <f t="shared" si="19"/>
        <v>1.6217279765696291E-9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-1.3967521004209851</v>
      </c>
      <c r="M163">
        <f t="shared" si="18"/>
        <v>-0.75870620324412241</v>
      </c>
      <c r="N163" s="13">
        <f t="shared" si="19"/>
        <v>6.4884619108539029E-10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-1.3824516822952451</v>
      </c>
      <c r="M164">
        <f t="shared" si="18"/>
        <v>-0.75027630540174151</v>
      </c>
      <c r="N164" s="13">
        <f t="shared" si="19"/>
        <v>1.1380410957874858E-10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-1.3682829729759207</v>
      </c>
      <c r="M165">
        <f t="shared" si="18"/>
        <v>-0.74192058220251234</v>
      </c>
      <c r="N165" s="13">
        <f t="shared" si="19"/>
        <v>1.6906729988251259E-11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-1.3542454276253988</v>
      </c>
      <c r="M166">
        <f t="shared" si="18"/>
        <v>-0.73363906355160868</v>
      </c>
      <c r="N166" s="13">
        <f t="shared" si="19"/>
        <v>3.5478859209348256E-10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-1.3403384705844432</v>
      </c>
      <c r="M167">
        <f t="shared" si="18"/>
        <v>-0.72543174918234254</v>
      </c>
      <c r="N167" s="13">
        <f t="shared" si="19"/>
        <v>1.1205092012541103E-9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-1.3265614972615334</v>
      </c>
      <c r="M168">
        <f t="shared" si="18"/>
        <v>-0.71729860996740002</v>
      </c>
      <c r="N168" s="13">
        <f t="shared" si="19"/>
        <v>2.303672059651933E-9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-1.3129138759357668</v>
      </c>
      <c r="M169">
        <f t="shared" si="18"/>
        <v>-0.70923958918426633</v>
      </c>
      <c r="N169" s="13">
        <f t="shared" si="19"/>
        <v>3.8905656772900214E-9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-1.2993949494770674</v>
      </c>
      <c r="M170">
        <f t="shared" si="18"/>
        <v>-0.70125460373635262</v>
      </c>
      <c r="N170" s="13">
        <f t="shared" si="19"/>
        <v>5.8643248731426637E-9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-1.2860040369872774</v>
      </c>
      <c r="M171">
        <f t="shared" si="18"/>
        <v>-0.69334354533127529</v>
      </c>
      <c r="N171" s="13">
        <f t="shared" si="19"/>
        <v>8.2051106309857012E-9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-1.2727404353655409</v>
      </c>
      <c r="M172">
        <f t="shared" si="18"/>
        <v>-0.68550628161769511</v>
      </c>
      <c r="N172" s="13">
        <f t="shared" si="19"/>
        <v>1.0890306741589432E-8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-1.2596034208012596</v>
      </c>
      <c r="M173">
        <f t="shared" si="18"/>
        <v>-0.67774265728207916</v>
      </c>
      <c r="N173" s="13">
        <f t="shared" si="19"/>
        <v>1.3894731443956777E-8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-1.2465922501977602</v>
      </c>
      <c r="M174">
        <f t="shared" si="18"/>
        <v>-0.67005249510670817</v>
      </c>
      <c r="N174" s="13">
        <f t="shared" si="19"/>
        <v>1.7190862268614718E-8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-1.2337061625296708</v>
      </c>
      <c r="M175">
        <f t="shared" si="18"/>
        <v>-0.66243559699019994</v>
      </c>
      <c r="N175" s="13">
        <f t="shared" si="19"/>
        <v>2.0749072292020001E-8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-1.2209443801368725</v>
      </c>
      <c r="M176">
        <f t="shared" si="18"/>
        <v>-0.65489174493178537</v>
      </c>
      <c r="N176" s="13">
        <f t="shared" si="19"/>
        <v>2.4537876025410351E-8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-1.2083061099578003</v>
      </c>
      <c r="M177">
        <f t="shared" si="18"/>
        <v>-0.64742070198053847</v>
      </c>
      <c r="N177" s="13">
        <f t="shared" si="19"/>
        <v>2.8524183181357874E-8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-1.1957905447046944</v>
      </c>
      <c r="M178">
        <f t="shared" si="18"/>
        <v>-0.64002221315070473</v>
      </c>
      <c r="N178" s="13">
        <f t="shared" si="19"/>
        <v>3.2673558602229993E-8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-1.1833968639833599</v>
      </c>
      <c r="M179">
        <f t="shared" si="18"/>
        <v>-0.6326960063042627</v>
      </c>
      <c r="N179" s="13">
        <f t="shared" si="19"/>
        <v>3.6950486665040083E-8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-1.1711242353598215</v>
      </c>
      <c r="M180">
        <f t="shared" si="18"/>
        <v>-0.62544179300179037</v>
      </c>
      <c r="N180" s="13">
        <f t="shared" si="19"/>
        <v>4.1318638536337369E-8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-1.1589718153761899</v>
      </c>
      <c r="M181">
        <f t="shared" si="18"/>
        <v>-0.61825926932268482</v>
      </c>
      <c r="N181" s="13">
        <f t="shared" si="19"/>
        <v>4.5741140700025632E-8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-1.1469387505179727</v>
      </c>
      <c r="M182">
        <f t="shared" si="18"/>
        <v>-0.61114811665576452</v>
      </c>
      <c r="N182" s="13">
        <f t="shared" si="19"/>
        <v>5.0180843237255097E-8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-1.1350241781349166</v>
      </c>
      <c r="M183">
        <f t="shared" si="18"/>
        <v>-0.60410800246121454</v>
      </c>
      <c r="N183" s="13">
        <f t="shared" si="19"/>
        <v>5.4600586416946212E-8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-1.123227227317432</v>
      </c>
      <c r="M184">
        <f t="shared" si="18"/>
        <v>-0.59713858100484007</v>
      </c>
      <c r="N184" s="13">
        <f t="shared" si="19"/>
        <v>5.896346421127327E-8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-1.111547019730537</v>
      </c>
      <c r="M185">
        <f t="shared" si="18"/>
        <v>-0.59023949406554688</v>
      </c>
      <c r="N185" s="13">
        <f t="shared" si="19"/>
        <v>6.3233083430170517E-8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-1.0999826704071678</v>
      </c>
      <c r="M186">
        <f t="shared" si="18"/>
        <v>-0.58341037161692699</v>
      </c>
      <c r="N186" s="13">
        <f t="shared" si="19"/>
        <v>6.7373817251534377E-8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-1.088533288502652</v>
      </c>
      <c r="M187">
        <f t="shared" si="18"/>
        <v>-0.5766508324838282</v>
      </c>
      <c r="N187" s="13">
        <f t="shared" si="19"/>
        <v>7.1351051989077488E-8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-1.0771979780120366</v>
      </c>
      <c r="M188">
        <f t="shared" si="18"/>
        <v>-0.56996048497472518</v>
      </c>
      <c r="N188" s="13">
        <f t="shared" si="19"/>
        <v>7.5131426037502962E-8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-1.0659758384518998</v>
      </c>
      <c r="M189">
        <f t="shared" si="18"/>
        <v>-0.56333892749070635</v>
      </c>
      <c r="N189" s="13">
        <f t="shared" si="19"/>
        <v>7.8683060003589166E-8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-1.0548659655082195</v>
      </c>
      <c r="M190">
        <f t="shared" si="18"/>
        <v>-0.55678574911185863</v>
      </c>
      <c r="N190" s="13">
        <f t="shared" si="19"/>
        <v>8.197577712179687E-8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-1.0438674516517716</v>
      </c>
      <c r="M191">
        <f t="shared" si="18"/>
        <v>-0.55030053016179548</v>
      </c>
      <c r="N191" s="13">
        <f t="shared" si="19"/>
        <v>8.4981313138249669E-8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-1.0329793867225199</v>
      </c>
      <c r="M192">
        <f t="shared" si="18"/>
        <v>-0.54388284275107468</v>
      </c>
      <c r="N192" s="13">
        <f t="shared" si="19"/>
        <v>8.7673514919919397E-8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-1.0222008584843256</v>
      </c>
      <c r="M193">
        <f t="shared" si="18"/>
        <v>-0.537532251300194</v>
      </c>
      <c r="N193" s="13">
        <f t="shared" si="19"/>
        <v>9.0028527144826285E-8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-1.0115309531513283</v>
      </c>
      <c r="M194">
        <f t="shared" si="18"/>
        <v>-0.53124831304286835</v>
      </c>
      <c r="N194" s="13">
        <f t="shared" si="19"/>
        <v>9.2024966493664037E-8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-1.0009687558872213</v>
      </c>
      <c r="M195">
        <f t="shared" si="18"/>
        <v>-0.52503057851023349</v>
      </c>
      <c r="N195" s="13">
        <f t="shared" si="19"/>
        <v>9.3644082858132607E-8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-0.99051335127863638</v>
      </c>
      <c r="M196">
        <f t="shared" si="18"/>
        <v>-0.51887859199662945</v>
      </c>
      <c r="N196" s="13">
        <f t="shared" si="19"/>
        <v>9.4869907149173443E-8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-0.98016382378378741</v>
      </c>
      <c r="M197">
        <f t="shared" si="18"/>
        <v>-0.51279189200757613</v>
      </c>
      <c r="N197" s="13">
        <f t="shared" si="19"/>
        <v>9.5689385373374993E-8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-0.96991925815746549</v>
      </c>
      <c r="M198">
        <f t="shared" si="18"/>
        <v>-0.50677001169054414</v>
      </c>
      <c r="N198" s="13">
        <f t="shared" si="19"/>
        <v>9.6092498714216994E-8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-0.95977873985344797</v>
      </c>
      <c r="M199">
        <f t="shared" si="18"/>
        <v>-0.50081247924910299</v>
      </c>
      <c r="N199" s="13">
        <f t="shared" si="19"/>
        <v>9.6072369429583311E-8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-0.94974135540531857</v>
      </c>
      <c r="M200">
        <f t="shared" si="18"/>
        <v>-0.49491881834100293</v>
      </c>
      <c r="N200" s="13">
        <f t="shared" si="19"/>
        <v>9.5625352449762243E-8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-0.93980619278667099</v>
      </c>
      <c r="M201">
        <f t="shared" si="18"/>
        <v>-0.48908854846073846</v>
      </c>
      <c r="N201" s="13">
        <f t="shared" si="19"/>
        <v>9.47511126196749E-8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-0.92997234175161325</v>
      </c>
      <c r="M202">
        <f t="shared" si="18"/>
        <v>-0.48332118530711582</v>
      </c>
      <c r="N202" s="13">
        <f t="shared" si="19"/>
        <v>9.3452687601046572E-8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-0.92023889415646609</v>
      </c>
      <c r="M203">
        <f t="shared" si="18"/>
        <v>-0.47761624113634199</v>
      </c>
      <c r="N203" s="13">
        <f t="shared" si="19"/>
        <v>9.1736536499095404E-8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-0.91060494426348282</v>
      </c>
      <c r="M204">
        <f t="shared" si="18"/>
        <v>-0.47197322510111006</v>
      </c>
      <c r="N204" s="13">
        <f t="shared" si="19"/>
        <v>8.9612574356119293E-8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-0.90106958902742051</v>
      </c>
      <c r="M205">
        <f t="shared" si="18"/>
        <v>-0.46639164357617735</v>
      </c>
      <c r="N205" s="13">
        <f t="shared" si="19"/>
        <v>8.7094192682343121E-8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-0.89163192836572214</v>
      </c>
      <c r="M206">
        <f t="shared" si="18"/>
        <v>-0.46087100047088309</v>
      </c>
      <c r="N206" s="13">
        <f t="shared" si="19"/>
        <v>8.4198266267290997E-8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-0.88229106541305458</v>
      </c>
      <c r="M207">
        <f t="shared" si="18"/>
        <v>-0.4554107975290555</v>
      </c>
      <c r="N207" s="13">
        <f t="shared" si="19"/>
        <v>8.0945146552478843E-8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-0.87304610676091321</v>
      </c>
      <c r="M208">
        <f t="shared" si="18"/>
        <v>-0.45001053461674095</v>
      </c>
      <c r="N208" s="13">
        <f t="shared" si="19"/>
        <v>7.7358641889447374E-8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-0.8638961626829742</v>
      </c>
      <c r="M209">
        <f t="shared" si="18"/>
        <v>-0.44466970999817368</v>
      </c>
      <c r="N209" s="13">
        <f t="shared" si="19"/>
        <v>7.34659850514565E-8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-0.85484034734683534</v>
      </c>
      <c r="M210">
        <f t="shared" si="18"/>
        <v>-0.43938782060038389</v>
      </c>
      <c r="N210" s="13">
        <f t="shared" si="19"/>
        <v>6.929778840433642E-8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-0.84587777901277306</v>
      </c>
      <c r="M211">
        <f t="shared" si="18"/>
        <v>-0.4341643622668403</v>
      </c>
      <c r="N211" s="13">
        <f t="shared" si="19"/>
        <v>6.4887987173534576E-8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$H$5/$E$4*G212/$L$10-1))-SQRT(($L$9/2)*$L$7^2*EXP(-2*$L$5*(G212/$L$10-1))+($L$9/2)*$L$7^2*EXP(-2*$L$5*(($H$4/$E$4)*G212/$L$10-1))+($L$9/2)*$L$7^2*EXP(-2*$L$5*(SQRT(4/3+$H$11^2/4)*($H$4/$E$4)*G212/$L$10-1))+2*$L$7^2*EXP(-2*$L$5*($H$5/$E$4*G212/$L$10-1)))</f>
        <v>-0.83700758022011046</v>
      </c>
      <c r="M212">
        <f t="shared" ref="M212:M275" si="25">($L$9/2)*$O$6*EXP(-$O$4*(G212/$L$10-1))+($L$9/2)*$O$6*EXP(-$O$4*(($H$4/$E$4)*G212/$L$10-1))+($L$9/2)*$O$6*EXP(-$O$4*(SQRT(4/3+$H$11^2/4)*($H$4/$E$4)*G212/$L$10-1))+2*$O$6*EXP(-$O$4*($H$5/$E$4*G212/$L$10-1))-SQRT(($L$9/2)*$O$7^2*EXP(-2*$O$5*(G212/$L$10-1))+($L$9/2)*$O$7^2*EXP(-2*$O$5*(($H$4/$E$4)*G212/$L$10-1))+($L$9/2)*$O$7^2*EXP(-2*$O$5*(SQRT(4/3+$H$11^2/4)*($H$4/$E$4)*G212/$L$10-1))+2*$O$7^2*EXP(-2*$O$5*($H$5/$E$4*G212/$L$10-1)))</f>
        <v>-0.42899883000050376</v>
      </c>
      <c r="N212" s="13">
        <f t="shared" ref="N212:N275" si="26">(M212-H212)^2*O212</f>
        <v>6.0273771275736228E-8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-0.82822887796176203</v>
      </c>
      <c r="M213">
        <f t="shared" si="25"/>
        <v>-0.42389071819665591</v>
      </c>
      <c r="N213" s="13">
        <f t="shared" si="26"/>
        <v>5.5495506213186259E-8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-0.81954080384750116</v>
      </c>
      <c r="M214">
        <f t="shared" si="25"/>
        <v>-0.41883952086585796</v>
      </c>
      <c r="N214" s="13">
        <f t="shared" si="26"/>
        <v>5.0596643549047651E-8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-0.81094249425646836</v>
      </c>
      <c r="M215">
        <f t="shared" si="25"/>
        <v>-0.41384473184737958</v>
      </c>
      <c r="N215" s="13">
        <f t="shared" si="26"/>
        <v>4.562362150760831E-8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-0.80243309047942446</v>
      </c>
      <c r="M216">
        <f t="shared" si="25"/>
        <v>-0.40890584501343336</v>
      </c>
      <c r="N216" s="13">
        <f t="shared" si="26"/>
        <v>4.0625756255540487E-8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-0.79401173885122023</v>
      </c>
      <c r="M217">
        <f t="shared" si="25"/>
        <v>-0.40402235446452872</v>
      </c>
      <c r="N217" s="13">
        <f t="shared" si="26"/>
        <v>3.5655124442071892E-8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-0.78567759087393807</v>
      </c>
      <c r="M218">
        <f t="shared" si="25"/>
        <v>-0.39919375471626017</v>
      </c>
      <c r="N218" s="13">
        <f t="shared" si="26"/>
        <v>3.0766437582220447E-8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-0.77742980333114453</v>
      </c>
      <c r="M219">
        <f t="shared" si="25"/>
        <v>-0.39441954087782521</v>
      </c>
      <c r="N219" s="13">
        <f t="shared" si="26"/>
        <v>2.6016908880258074E-8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-0.76926753839367157</v>
      </c>
      <c r="M220">
        <f t="shared" si="25"/>
        <v>-0.38969920882256548</v>
      </c>
      <c r="N220" s="13">
        <f t="shared" si="26"/>
        <v>2.1466113095430227E-8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-0.76118996371732106</v>
      </c>
      <c r="M221">
        <f t="shared" si="25"/>
        <v>-0.38503225535080771</v>
      </c>
      <c r="N221" s="13">
        <f t="shared" si="26"/>
        <v>1.7175840057554198E-8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-0.75319625253288081</v>
      </c>
      <c r="M222">
        <f t="shared" si="25"/>
        <v>-0.38041817834527863</v>
      </c>
      <c r="N222" s="13">
        <f t="shared" si="26"/>
        <v>1.3209942440523312E-8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-0.7452855837288116</v>
      </c>
      <c r="M223">
        <f t="shared" si="25"/>
        <v>-0.37585647691935331</v>
      </c>
      <c r="N223" s="13">
        <f t="shared" si="26"/>
        <v>9.6341784025847883E-9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-0.73745714192695644</v>
      </c>
      <c r="M224">
        <f t="shared" si="25"/>
        <v>-0.37134665155839136</v>
      </c>
      <c r="N224" s="13">
        <f t="shared" si="26"/>
        <v>6.5160496988148119E-9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-0.72971011755160797</v>
      </c>
      <c r="M225">
        <f t="shared" si="25"/>
        <v>-0.36688820425440716</v>
      </c>
      <c r="N225" s="13">
        <f t="shared" si="26"/>
        <v>3.9246358663624598E-9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-0.72204370689225239</v>
      </c>
      <c r="M226">
        <f t="shared" si="25"/>
        <v>-0.36248063863431074</v>
      </c>
      <c r="N226" s="13">
        <f t="shared" si="26"/>
        <v>1.9304250769460776E-9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-0.71445711216029173</v>
      </c>
      <c r="M227">
        <f t="shared" si="25"/>
        <v>-0.35812346008194612</v>
      </c>
      <c r="N227" s="13">
        <f t="shared" si="26"/>
        <v>6.0514224272821453E-10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-0.7069495415400423</v>
      </c>
      <c r="M228">
        <f t="shared" si="25"/>
        <v>-0.35381617585415298</v>
      </c>
      <c r="N228" s="13">
        <f t="shared" si="26"/>
        <v>2.1574950635520639E-11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-0.69952020923428737</v>
      </c>
      <c r="M229">
        <f t="shared" si="25"/>
        <v>-0.34955829519106396</v>
      </c>
      <c r="N229" s="13">
        <f t="shared" si="26"/>
        <v>2.5339778949751213E-10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-0.69216833550464385</v>
      </c>
      <c r="M230">
        <f t="shared" si="25"/>
        <v>-0.34534932942084184</v>
      </c>
      <c r="N230" s="13">
        <f t="shared" si="26"/>
        <v>1.3749956208677075E-9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-0.68489314670701584</v>
      </c>
      <c r="M231">
        <f t="shared" si="25"/>
        <v>-0.3411887920590666</v>
      </c>
      <c r="N231" s="13">
        <f t="shared" si="26"/>
        <v>3.4612863300334104E-9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-0.67769387532235792</v>
      </c>
      <c r="M232">
        <f t="shared" si="25"/>
        <v>-0.33707619890295443</v>
      </c>
      <c r="N232" s="13">
        <f t="shared" si="26"/>
        <v>6.587543578197741E-9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-0.67056975998299206</v>
      </c>
      <c r="M233">
        <f t="shared" si="25"/>
        <v>-0.33301106812060177</v>
      </c>
      <c r="N233" s="13">
        <f t="shared" si="26"/>
        <v>1.0829220059515446E-8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-0.66352004549470811</v>
      </c>
      <c r="M234">
        <f t="shared" si="25"/>
        <v>-0.32899292033543931</v>
      </c>
      <c r="N234" s="13">
        <f t="shared" si="26"/>
        <v>1.626177175032208E-8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-0.65654398285484838</v>
      </c>
      <c r="M235">
        <f t="shared" si="25"/>
        <v>-0.32502127870606462</v>
      </c>
      <c r="N235" s="13">
        <f t="shared" si="26"/>
        <v>2.2960483618329029E-8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-0.64964082926658739</v>
      </c>
      <c r="M236">
        <f t="shared" si="25"/>
        <v>-0.32109566900162612</v>
      </c>
      <c r="N236" s="13">
        <f t="shared" si="26"/>
        <v>3.1000297240036549E-8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-0.64280984814959841</v>
      </c>
      <c r="M237">
        <f t="shared" si="25"/>
        <v>-0.31721561967292056</v>
      </c>
      <c r="N237" s="13">
        <f t="shared" si="26"/>
        <v>4.045564075586869E-8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-0.63605030914729865</v>
      </c>
      <c r="M238">
        <f t="shared" si="25"/>
        <v>-0.31338066191936637</v>
      </c>
      <c r="N238" s="13">
        <f t="shared" si="26"/>
        <v>5.1400261571560162E-8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-0.62936148813084392</v>
      </c>
      <c r="M239">
        <f t="shared" si="25"/>
        <v>-0.30959032975199974</v>
      </c>
      <c r="N239" s="13">
        <f t="shared" si="26"/>
        <v>6.3907062193069637E-8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-0.62274266720004756</v>
      </c>
      <c r="M240">
        <f t="shared" si="25"/>
        <v>-0.30584416005264753</v>
      </c>
      <c r="N240" s="13">
        <f t="shared" si="26"/>
        <v>7.8047939561611526E-8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-0.61619313468138204</v>
      </c>
      <c r="M241">
        <f t="shared" si="25"/>
        <v>-0.30214169262941332</v>
      </c>
      <c r="N241" s="13">
        <f t="shared" si="26"/>
        <v>9.3893628232086281E-8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-0.60971218512322478</v>
      </c>
      <c r="M242">
        <f t="shared" si="25"/>
        <v>-0.29848247026862285</v>
      </c>
      <c r="N242" s="13">
        <f t="shared" si="26"/>
        <v>1.1151354772099178E-7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-0.60329911928849533</v>
      </c>
      <c r="M243">
        <f t="shared" si="25"/>
        <v>-0.29486603878335804</v>
      </c>
      <c r="N243" s="13">
        <f t="shared" si="26"/>
        <v>1.309756543244636E-7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-0.59695324414481377</v>
      </c>
      <c r="M244">
        <f t="shared" si="25"/>
        <v>-0.29129194705870493</v>
      </c>
      <c r="N244" s="13">
        <f t="shared" si="26"/>
        <v>1.5234629768158684E-7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-0.59067387285233353</v>
      </c>
      <c r="M245">
        <f t="shared" si="25"/>
        <v>-0.28775974709384827</v>
      </c>
      <c r="N245" s="13">
        <f t="shared" si="26"/>
        <v>1.7569008234667646E-7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-0.58446032474936682</v>
      </c>
      <c r="M246">
        <f t="shared" si="25"/>
        <v>-0.28426899404112838</v>
      </c>
      <c r="N246" s="13">
        <f t="shared" si="26"/>
        <v>2.010697346034033E-7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-0.5783119253359289</v>
      </c>
      <c r="M247">
        <f t="shared" si="25"/>
        <v>-0.28081924624217869</v>
      </c>
      <c r="N247" s="13">
        <f t="shared" si="26"/>
        <v>2.2854597473653271E-7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-0.57222800625531955</v>
      </c>
      <c r="M248">
        <f t="shared" si="25"/>
        <v>-0.27741006526125478</v>
      </c>
      <c r="N248" s="13">
        <f t="shared" si="26"/>
        <v>2.5817739495278948E-7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-0.56620790527385301</v>
      </c>
      <c r="M249">
        <f t="shared" si="25"/>
        <v>-0.2740410159158661</v>
      </c>
      <c r="N249" s="13">
        <f t="shared" si="26"/>
        <v>2.9002034312490875E-7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-0.56025096625884507</v>
      </c>
      <c r="M250">
        <f t="shared" si="25"/>
        <v>-0.27071166630481419</v>
      </c>
      <c r="N250" s="13">
        <f t="shared" si="26"/>
        <v>3.2412881251144941E-7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-0.55435653915495731</v>
      </c>
      <c r="M251">
        <f t="shared" si="25"/>
        <v>-0.2674215878337366</v>
      </c>
      <c r="N251" s="13">
        <f t="shared" si="26"/>
        <v>3.6055433757712817E-7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-0.54852397995900459</v>
      </c>
      <c r="M252">
        <f t="shared" si="25"/>
        <v>-0.26417035523826304</v>
      </c>
      <c r="N252" s="13">
        <f t="shared" si="26"/>
        <v>3.9934589603922956E-7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-0.54275265069330614</v>
      </c>
      <c r="M253">
        <f t="shared" si="25"/>
        <v>-0.26095754660486714</v>
      </c>
      <c r="N253" s="13">
        <f t="shared" si="26"/>
        <v>4.4054981721528791E-7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-0.53704191937768087</v>
      </c>
      <c r="M254">
        <f t="shared" si="25"/>
        <v>-0.25778274338951379</v>
      </c>
      <c r="N254" s="13">
        <f t="shared" si="26"/>
        <v>4.8420969675837229E-7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-0.53139116000016506</v>
      </c>
      <c r="M255">
        <f t="shared" si="25"/>
        <v>-0.25464553043418764</v>
      </c>
      <c r="N255" s="13">
        <f t="shared" si="26"/>
        <v>5.3036631782985304E-7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-0.52579975248653976</v>
      </c>
      <c r="M256">
        <f t="shared" si="25"/>
        <v>-0.25154549598138848</v>
      </c>
      <c r="N256" s="13">
        <f t="shared" si="26"/>
        <v>5.7905757874722658E-7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-0.52026708266873734</v>
      </c>
      <c r="M257">
        <f t="shared" si="25"/>
        <v>-0.24848223168667585</v>
      </c>
      <c r="N257" s="13">
        <f t="shared" si="26"/>
        <v>6.3031842712845631E-7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-0.51479254225220805</v>
      </c>
      <c r="M258">
        <f t="shared" si="25"/>
        <v>-0.24545533262934291</v>
      </c>
      <c r="N258" s="13">
        <f t="shared" si="26"/>
        <v>6.8418080053637606E-7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-0.50937552878231473</v>
      </c>
      <c r="M259">
        <f t="shared" si="25"/>
        <v>-0.24246439732129646</v>
      </c>
      <c r="N259" s="13">
        <f t="shared" si="26"/>
        <v>7.4067357360869865E-7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-0.50401544560982081</v>
      </c>
      <c r="M260">
        <f t="shared" si="25"/>
        <v>-0.23950902771421809</v>
      </c>
      <c r="N260" s="13">
        <f t="shared" si="26"/>
        <v>7.9982251165249222E-7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-0.49871170185553854</v>
      </c>
      <c r="M261">
        <f t="shared" si="25"/>
        <v>-0.23658882920507662</v>
      </c>
      <c r="N261" s="13">
        <f t="shared" si="26"/>
        <v>8.6165023065220036E-7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-0.49346371237419728</v>
      </c>
      <c r="M262">
        <f t="shared" si="25"/>
        <v>-0.23370341064006353</v>
      </c>
      <c r="N262" s="13">
        <f t="shared" si="26"/>
        <v>9.2617616364432341E-7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-0.48827089771758858</v>
      </c>
      <c r="M263">
        <f t="shared" si="25"/>
        <v>-0.23085238431701574</v>
      </c>
      <c r="N263" s="13">
        <f t="shared" si="26"/>
        <v>9.9341653338262959E-7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-0.48313268409704568</v>
      </c>
      <c r="M264">
        <f t="shared" si="25"/>
        <v>-0.22803536598639187</v>
      </c>
      <c r="N264" s="13">
        <f t="shared" si="26"/>
        <v>1.0633843312162698E-6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-0.47804850334531063</v>
      </c>
      <c r="M265">
        <f t="shared" si="25"/>
        <v>-0.22525197485086573</v>
      </c>
      <c r="N265" s="13">
        <f t="shared" si="26"/>
        <v>1.1360893020896465E-6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-0.47301779287783569</v>
      </c>
      <c r="M266">
        <f t="shared" si="25"/>
        <v>-0.22250183356359293</v>
      </c>
      <c r="N266" s="13">
        <f t="shared" si="26"/>
        <v>1.2115379355498481E-6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-0.46803999565356974</v>
      </c>
      <c r="M267">
        <f t="shared" si="25"/>
        <v>-0.21978456822521339</v>
      </c>
      <c r="N267" s="13">
        <f t="shared" si="26"/>
        <v>1.2897334626597082E-6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-0.46311456013527608</v>
      </c>
      <c r="M268">
        <f t="shared" si="25"/>
        <v>-0.21709980837964307</v>
      </c>
      <c r="N268" s="13">
        <f t="shared" si="26"/>
        <v>1.370675858681431E-6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-0.45824094024942152</v>
      </c>
      <c r="M269">
        <f t="shared" si="25"/>
        <v>-0.21444718700871013</v>
      </c>
      <c r="N269" s="13">
        <f t="shared" si="26"/>
        <v>1.454361851402368E-6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-0.45341859534568268</v>
      </c>
      <c r="M270">
        <f t="shared" si="25"/>
        <v>-0.21182634052568736</v>
      </c>
      <c r="N270" s="13">
        <f t="shared" si="26"/>
        <v>1.5407849349587099E-6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-0.44864699015610193</v>
      </c>
      <c r="M271">
        <f t="shared" si="25"/>
        <v>-0.2092369087677701</v>
      </c>
      <c r="N271" s="13">
        <f t="shared" si="26"/>
        <v>1.6299353890058483E-6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-0.44392559475393972</v>
      </c>
      <c r="M272">
        <f t="shared" si="25"/>
        <v>-0.20667853498755212</v>
      </c>
      <c r="N272" s="13">
        <f t="shared" si="26"/>
        <v>1.7218003030835514E-6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-0.43925388451224928</v>
      </c>
      <c r="M273">
        <f t="shared" si="25"/>
        <v>-0.20415086584354095</v>
      </c>
      <c r="N273" s="13">
        <f t="shared" si="26"/>
        <v>1.8163636060061082E-6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-0.43463134006221393</v>
      </c>
      <c r="M274">
        <f t="shared" si="25"/>
        <v>-0.20165355138976201</v>
      </c>
      <c r="N274" s="13">
        <f t="shared" si="26"/>
        <v>1.9136061001105754E-6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-0.43005744725127831</v>
      </c>
      <c r="M275">
        <f t="shared" si="25"/>
        <v>-0.19918624506449495</v>
      </c>
      <c r="N275" s="13">
        <f t="shared" si="26"/>
        <v>2.0135055001958877E-6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$H$5/$E$4*G276/$L$10-1))-SQRT(($L$9/2)*$L$7^2*EXP(-2*$L$5*(G276/$L$10-1))+($L$9/2)*$L$7^2*EXP(-2*$L$5*(($H$4/$E$4)*G276/$L$10-1))+($L$9/2)*$L$7^2*EXP(-2*$L$5*(SQRT(4/3+$H$11^2/4)*($H$4/$E$4)*G276/$L$10-1))+2*$L$7^2*EXP(-2*$L$5*($H$5/$E$4*G276/$L$10-1)))</f>
        <v>-0.4255316971010964</v>
      </c>
      <c r="M276">
        <f t="shared" ref="M276:M339" si="32">($L$9/2)*$O$6*EXP(-$O$4*(G276/$L$10-1))+($L$9/2)*$O$6*EXP(-$O$4*(($H$4/$E$4)*G276/$L$10-1))+($L$9/2)*$O$6*EXP(-$O$4*(SQRT(4/3+$H$11^2/4)*($H$4/$E$4)*G276/$L$10-1))+2*$O$6*EXP(-$O$4*($H$5/$E$4*G276/$L$10-1))-SQRT(($L$9/2)*$O$7^2*EXP(-2*$O$5*(G276/$L$10-1))+($L$9/2)*$O$7^2*EXP(-2*$O$5*(($H$4/$E$4)*G276/$L$10-1))+($L$9/2)*$O$7^2*EXP(-2*$O$5*(SQRT(4/3+$H$11^2/4)*($H$4/$E$4)*G276/$L$10-1))+2*$O$7^2*EXP(-2*$O$5*($H$5/$E$4*G276/$L$10-1)))</f>
        <v>-0.19674860367817895</v>
      </c>
      <c r="N276" s="13">
        <f t="shared" ref="N276:N339" si="33">(M276-H276)^2*O276</f>
        <v>2.1160364769514034E-6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-0.42105358576533891</v>
      </c>
      <c r="M277">
        <f t="shared" si="32"/>
        <v>-0.19434028740053647</v>
      </c>
      <c r="N277" s="13">
        <f t="shared" si="33"/>
        <v>2.2211707047257874E-6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-0.41662261448737425</v>
      </c>
      <c r="M278">
        <f t="shared" si="32"/>
        <v>-0.19196095974694638</v>
      </c>
      <c r="N278" s="13">
        <f t="shared" si="33"/>
        <v>2.3288769134195581E-6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-0.41223828955786751</v>
      </c>
      <c r="M279">
        <f t="shared" si="32"/>
        <v>-0.18961028756411438</v>
      </c>
      <c r="N279" s="13">
        <f t="shared" si="33"/>
        <v>2.4391209443272667E-6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-0.40790012227227795</v>
      </c>
      <c r="M280">
        <f t="shared" si="32"/>
        <v>-0.18728794101505292</v>
      </c>
      <c r="N280" s="13">
        <f t="shared" si="33"/>
        <v>2.5518658097341421E-6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-0.40360762888835161</v>
      </c>
      <c r="M281">
        <f t="shared" si="32"/>
        <v>-0.18499359356344636</v>
      </c>
      <c r="N281" s="13">
        <f t="shared" si="33"/>
        <v>2.6670717560729815E-6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-0.3993603305835598</v>
      </c>
      <c r="M282">
        <f t="shared" si="32"/>
        <v>-0.18272692195739396</v>
      </c>
      <c r="N282" s="13">
        <f t="shared" si="33"/>
        <v>2.7846963304481768E-6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-0.39515775341255399</v>
      </c>
      <c r="M283">
        <f t="shared" si="32"/>
        <v>-0.18048760621259313</v>
      </c>
      <c r="N283" s="13">
        <f t="shared" si="33"/>
        <v>2.9046944503320842E-6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-0.39099942826460826</v>
      </c>
      <c r="M284">
        <f t="shared" si="32"/>
        <v>-0.17827532959496595</v>
      </c>
      <c r="N284" s="13">
        <f t="shared" si="33"/>
        <v>3.0270184762336715E-6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-0.38688489082113575</v>
      </c>
      <c r="M285">
        <f t="shared" si="32"/>
        <v>-0.17608977860279515</v>
      </c>
      <c r="N285" s="13">
        <f t="shared" si="33"/>
        <v>3.1516182871450472E-6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-0.38281368151322898</v>
      </c>
      <c r="M286">
        <f t="shared" si="32"/>
        <v>-0.17393064294836441</v>
      </c>
      <c r="N286" s="13">
        <f t="shared" si="33"/>
        <v>3.2784413585783424E-6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-0.37878534547929116</v>
      </c>
      <c r="M287">
        <f t="shared" si="32"/>
        <v>-0.17179761553915521</v>
      </c>
      <c r="N287" s="13">
        <f t="shared" si="33"/>
        <v>3.4074328429853624E-6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-0.37479943252272585</v>
      </c>
      <c r="M288">
        <f t="shared" si="32"/>
        <v>-0.16969039245860304</v>
      </c>
      <c r="N288" s="13">
        <f t="shared" si="33"/>
        <v>3.5385356523783483E-6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-0.37085549706976256</v>
      </c>
      <c r="M289">
        <f t="shared" si="32"/>
        <v>-0.16760867294647186</v>
      </c>
      <c r="N289" s="13">
        <f t="shared" si="33"/>
        <v>3.6716905429516408E-6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-0.36695309812737159</v>
      </c>
      <c r="M290">
        <f t="shared" si="32"/>
        <v>-0.16555215937883866</v>
      </c>
      <c r="N290" s="13">
        <f t="shared" si="33"/>
        <v>3.8068362015238154E-6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-0.36309179924132756</v>
      </c>
      <c r="M291">
        <f t="shared" si="32"/>
        <v>-0.16352055724773812</v>
      </c>
      <c r="N291" s="13">
        <f t="shared" si="33"/>
        <v>3.9439093336077668E-6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-0.35927116845438439</v>
      </c>
      <c r="M292">
        <f t="shared" si="32"/>
        <v>-0.16151357514046202</v>
      </c>
      <c r="N292" s="13">
        <f t="shared" si="33"/>
        <v>4.0828447529194617E-6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-0.35549077826464431</v>
      </c>
      <c r="M293">
        <f t="shared" si="32"/>
        <v>-0.1595309247185753</v>
      </c>
      <c r="N293" s="13">
        <f t="shared" si="33"/>
        <v>4.2235754721619701E-6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-0.35175020558405712</v>
      </c>
      <c r="M294">
        <f t="shared" si="32"/>
        <v>-0.15757232069662885</v>
      </c>
      <c r="N294" s="13">
        <f t="shared" si="33"/>
        <v>4.3660327948794704E-6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-0.34804903169711893</v>
      </c>
      <c r="M295">
        <f t="shared" si="32"/>
        <v>-0.15563748082062179</v>
      </c>
      <c r="N295" s="13">
        <f t="shared" si="33"/>
        <v>4.5101464082327859E-6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-0.34438684221972943</v>
      </c>
      <c r="M296">
        <f t="shared" si="32"/>
        <v>-0.15372612584620535</v>
      </c>
      <c r="N296" s="13">
        <f t="shared" si="33"/>
        <v>4.6558444765134675E-6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-0.34076322705827433</v>
      </c>
      <c r="M297">
        <f t="shared" si="32"/>
        <v>-0.15183797951667824</v>
      </c>
      <c r="N297" s="13">
        <f t="shared" si="33"/>
        <v>4.8030537352207946E-6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-0.33717778036888524</v>
      </c>
      <c r="M298">
        <f t="shared" si="32"/>
        <v>-0.14997276854076194</v>
      </c>
      <c r="N298" s="13">
        <f t="shared" si="33"/>
        <v>4.9516995855569699E-6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-0.33363010051693226</v>
      </c>
      <c r="M299">
        <f t="shared" si="32"/>
        <v>-0.14813022257019831</v>
      </c>
      <c r="N299" s="13">
        <f t="shared" si="33"/>
        <v>5.101706189168652E-6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-0.33011979003670444</v>
      </c>
      <c r="M300">
        <f t="shared" si="32"/>
        <v>-0.14631007417715891</v>
      </c>
      <c r="N300" s="13">
        <f t="shared" si="33"/>
        <v>5.2529965629835733E-6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-0.32664645559135319</v>
      </c>
      <c r="M301">
        <f t="shared" si="32"/>
        <v>-0.14451205883151774</v>
      </c>
      <c r="N301" s="13">
        <f t="shared" si="33"/>
        <v>5.4054926739949505E-6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-0.32320970793304593</v>
      </c>
      <c r="M302">
        <f t="shared" si="32"/>
        <v>-0.14273591487797227</v>
      </c>
      <c r="N302" s="13">
        <f t="shared" si="33"/>
        <v>5.5591155338418883E-6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-0.31980916186335517</v>
      </c>
      <c r="M303">
        <f t="shared" si="32"/>
        <v>-0.14098138351303768</v>
      </c>
      <c r="N303" s="13">
        <f t="shared" si="33"/>
        <v>5.7137852930579592E-6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-0.31644443619390655</v>
      </c>
      <c r="M304">
        <f t="shared" si="32"/>
        <v>-0.13924820876193739</v>
      </c>
      <c r="N304" s="13">
        <f t="shared" si="33"/>
        <v>5.8694213348335954E-6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-0.31311515370725934</v>
      </c>
      <c r="M305">
        <f t="shared" si="32"/>
        <v>-0.13753613745538831</v>
      </c>
      <c r="N305" s="13">
        <f t="shared" si="33"/>
        <v>6.0259423681846885E-6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-0.30982094111806763</v>
      </c>
      <c r="M306">
        <f t="shared" si="32"/>
        <v>-0.13584491920631478</v>
      </c>
      <c r="N306" s="13">
        <f t="shared" si="33"/>
        <v>6.1832665203793626E-6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-0.30656142903446498</v>
      </c>
      <c r="M307">
        <f t="shared" si="32"/>
        <v>-0.13417430638647412</v>
      </c>
      <c r="N307" s="13">
        <f t="shared" si="33"/>
        <v>6.3413114285178947E-6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-0.30333625191974123</v>
      </c>
      <c r="M308">
        <f t="shared" si="32"/>
        <v>-0.13252405410303741</v>
      </c>
      <c r="N308" s="13">
        <f t="shared" si="33"/>
        <v>6.4999943301447096E-6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-0.30014504805426739</v>
      </c>
      <c r="M309">
        <f t="shared" si="32"/>
        <v>-0.13089392017511342</v>
      </c>
      <c r="N309" s="13">
        <f t="shared" si="33"/>
        <v>6.6592321527862146E-6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-0.29698745949771077</v>
      </c>
      <c r="M310">
        <f t="shared" si="32"/>
        <v>-0.12928366511024689</v>
      </c>
      <c r="N310" s="13">
        <f t="shared" si="33"/>
        <v>6.8189416022995201E-6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-0.29386313205150055</v>
      </c>
      <c r="M311">
        <f t="shared" si="32"/>
        <v>-0.12769305208087886</v>
      </c>
      <c r="N311" s="13">
        <f t="shared" si="33"/>
        <v>6.9790392499499339E-6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-0.29077171522158418</v>
      </c>
      <c r="M312">
        <f t="shared" si="32"/>
        <v>-0.12612184690079992</v>
      </c>
      <c r="N312" s="13">
        <f t="shared" si="33"/>
        <v>7.1394416180959737E-6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-0.28771286218145498</v>
      </c>
      <c r="M313">
        <f t="shared" si="32"/>
        <v>-0.12456981800159367</v>
      </c>
      <c r="N313" s="13">
        <f t="shared" si="33"/>
        <v>7.3000652644295304E-6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-0.28468622973547719</v>
      </c>
      <c r="M314">
        <f t="shared" si="32"/>
        <v>-0.12303673640909261</v>
      </c>
      <c r="N314" s="13">
        <f t="shared" si="33"/>
        <v>7.4608268646499274E-6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-0.28169147828246788</v>
      </c>
      <c r="M315">
        <f t="shared" si="32"/>
        <v>-0.12152237571983336</v>
      </c>
      <c r="N315" s="13">
        <f t="shared" si="33"/>
        <v>7.6216432935139993E-6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-0.27872827177958637</v>
      </c>
      <c r="M316">
        <f t="shared" si="32"/>
        <v>-0.12002651207754497</v>
      </c>
      <c r="N316" s="13">
        <f t="shared" si="33"/>
        <v>7.7824317041852656E-6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-0.27579627770649368</v>
      </c>
      <c r="M317">
        <f t="shared" si="32"/>
        <v>-0.11854892414965865</v>
      </c>
      <c r="N317" s="13">
        <f t="shared" si="33"/>
        <v>7.9431096058063409E-6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-0.27289516702982314</v>
      </c>
      <c r="M318">
        <f t="shared" si="32"/>
        <v>-0.11708939310386646</v>
      </c>
      <c r="N318" s="13">
        <f t="shared" si="33"/>
        <v>8.1035949392429157E-6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-0.27002461416791018</v>
      </c>
      <c r="M319">
        <f t="shared" si="32"/>
        <v>-0.11564770258471008</v>
      </c>
      <c r="N319" s="13">
        <f t="shared" si="33"/>
        <v>8.263806150919982E-6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-0.26718429695583568</v>
      </c>
      <c r="M320">
        <f t="shared" si="32"/>
        <v>-0.11422363869023398</v>
      </c>
      <c r="N320" s="13">
        <f t="shared" si="33"/>
        <v>8.4236622647198389E-6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-0.26437389661074406</v>
      </c>
      <c r="M321">
        <f t="shared" si="32"/>
        <v>-0.11281698994868879</v>
      </c>
      <c r="N321" s="13">
        <f t="shared" si="33"/>
        <v>8.5830829518737388E-6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-0.2615930976974743</v>
      </c>
      <c r="M322">
        <f t="shared" si="32"/>
        <v>-0.11142754729531139</v>
      </c>
      <c r="N322" s="13">
        <f t="shared" si="33"/>
        <v>8.7419885988083437E-6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-0.25884158809445651</v>
      </c>
      <c r="M323">
        <f t="shared" si="32"/>
        <v>-0.11005510404916354</v>
      </c>
      <c r="N323" s="13">
        <f t="shared" si="33"/>
        <v>8.9003003729153726E-6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-0.2561190589599191</v>
      </c>
      <c r="M324">
        <f t="shared" si="32"/>
        <v>-0.10869945589005706</v>
      </c>
      <c r="N324" s="13">
        <f t="shared" si="33"/>
        <v>9.0579402861835825E-6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-0.25342520469837709</v>
      </c>
      <c r="M325">
        <f t="shared" si="32"/>
        <v>-0.10736040083555683</v>
      </c>
      <c r="N325" s="13">
        <f t="shared" si="33"/>
        <v>9.2148312566960131E-6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-0.25075972292742982</v>
      </c>
      <c r="M326">
        <f t="shared" si="32"/>
        <v>-0.1060377392180808</v>
      </c>
      <c r="N326" s="13">
        <f t="shared" si="33"/>
        <v>9.3708971679309857E-6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-0.24812231444482721</v>
      </c>
      <c r="M327">
        <f t="shared" si="32"/>
        <v>-0.10473127366208192</v>
      </c>
      <c r="N327" s="13">
        <f t="shared" si="33"/>
        <v>9.5260629258711076E-6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-0.24551268319584521</v>
      </c>
      <c r="M328">
        <f t="shared" si="32"/>
        <v>-0.10344080906133699</v>
      </c>
      <c r="N328" s="13">
        <f t="shared" si="33"/>
        <v>9.680254513881181E-6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-0.24293053624094668</v>
      </c>
      <c r="M329">
        <f t="shared" si="32"/>
        <v>-0.10216615255633586</v>
      </c>
      <c r="N329" s="13">
        <f t="shared" si="33"/>
        <v>9.8333990453505797E-6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-0.24037558372373249</v>
      </c>
      <c r="M330">
        <f t="shared" si="32"/>
        <v>-0.10090711351177704</v>
      </c>
      <c r="N330" s="13">
        <f t="shared" si="33"/>
        <v>9.9854248140819459E-6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-0.23784753883918547</v>
      </c>
      <c r="M331">
        <f t="shared" si="32"/>
        <v>-9.96635034941767E-2</v>
      </c>
      <c r="N331" s="13">
        <f t="shared" si="33"/>
        <v>1.0136261342429496E-5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-0.23534611780220197</v>
      </c>
      <c r="M332">
        <f t="shared" si="32"/>
        <v>-9.8435136249591312E-2</v>
      </c>
      <c r="N332" s="13">
        <f t="shared" si="33"/>
        <v>1.0285839427166903E-5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-0.23287103981641127</v>
      </c>
      <c r="M333">
        <f t="shared" si="32"/>
        <v>-9.7221827681459469E-2</v>
      </c>
      <c r="N333" s="13">
        <f t="shared" si="33"/>
        <v>1.0434091183092781E-5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-0.23042202704328613</v>
      </c>
      <c r="M334">
        <f t="shared" si="32"/>
        <v>-9.6023395828567226E-2</v>
      </c>
      <c r="N334" s="13">
        <f t="shared" si="33"/>
        <v>1.0580950084380073E-5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-0.22799880457153623</v>
      </c>
      <c r="M335">
        <f t="shared" si="32"/>
        <v>-9.483966084313758E-2</v>
      </c>
      <c r="N335" s="13">
        <f t="shared" si="33"/>
        <v>1.072635100366507E-5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-0.22560110038678929</v>
      </c>
      <c r="M336">
        <f t="shared" si="32"/>
        <v>-9.3670444969049624E-2</v>
      </c>
      <c r="N336" s="13">
        <f t="shared" si="33"/>
        <v>1.0870230248888939E-5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-0.22322864534155643</v>
      </c>
      <c r="M337">
        <f t="shared" si="32"/>
        <v>-9.2515572520189035E-2</v>
      </c>
      <c r="N337" s="13">
        <f t="shared" si="33"/>
        <v>1.1012525597909334E-5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-0.22088117312548103</v>
      </c>
      <c r="M338">
        <f t="shared" si="32"/>
        <v>-9.1374869858932978E-2</v>
      </c>
      <c r="N338" s="13">
        <f t="shared" si="33"/>
        <v>1.115317633088533E-5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-0.21855842023586752</v>
      </c>
      <c r="M339">
        <f t="shared" si="32"/>
        <v>-9.0248165374771538E-2</v>
      </c>
      <c r="N339" s="13">
        <f t="shared" si="33"/>
        <v>1.1292123260461045E-5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$H$5/$E$4*G340/$L$10-1))-SQRT(($L$9/2)*$L$7^2*EXP(-2*$L$5*(G340/$L$10-1))+($L$9/2)*$L$7^2*EXP(-2*$L$5*(($H$4/$E$4)*G340/$L$10-1))+($L$9/2)*$L$7^2*EXP(-2*$L$5*(SQRT(4/3+$H$11^2/4)*($H$4/$E$4)*G340/$L$10-1))+2*$L$7^2*EXP(-2*$L$5*($H$5/$E$4*G340/$L$10-1)))</f>
        <v>-0.21626012594849486</v>
      </c>
      <c r="M340">
        <f t="shared" ref="M340:M403" si="39">($L$9/2)*$O$6*EXP(-$O$4*(G340/$L$10-1))+($L$9/2)*$O$6*EXP(-$O$4*(($H$4/$E$4)*G340/$L$10-1))+($L$9/2)*$O$6*EXP(-$O$4*(SQRT(4/3+$H$11^2/4)*($H$4/$E$4)*G340/$L$10-1))+2*$O$6*EXP(-$O$4*($H$5/$E$4*G340/$L$10-1))-SQRT(($L$9/2)*$O$7^2*EXP(-2*$O$5*(G340/$L$10-1))+($L$9/2)*$O$7^2*EXP(-2*$O$5*(($H$4/$E$4)*G340/$L$10-1))+($L$9/2)*$O$7^2*EXP(-2*$O$5*(SQRT(4/3+$H$11^2/4)*($H$4/$E$4)*G340/$L$10-1))+2*$O$7^2*EXP(-2*$O$5*($H$5/$E$4*G340/$L$10-1)))</f>
        <v>-8.913528946306927E-2</v>
      </c>
      <c r="N340" s="13">
        <f t="shared" ref="N340:N403" si="40">(M340-H340)^2*O340</f>
        <v>1.1429308759766828E-5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-0.21398603228870297</v>
      </c>
      <c r="M341">
        <f t="shared" si="39"/>
        <v>-8.8036074503966319E-2</v>
      </c>
      <c r="N341" s="13">
        <f t="shared" si="40"/>
        <v>1.1564676788250645E-5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-0.21173588400276469</v>
      </c>
      <c r="M342">
        <f t="shared" si="39"/>
        <v>-8.695035484142638E-2</v>
      </c>
      <c r="N342" s="13">
        <f t="shared" si="40"/>
        <v>1.1698172915387587E-5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-0.209509428529525</v>
      </c>
      <c r="M343">
        <f t="shared" si="39"/>
        <v>-8.5877966762425581E-2</v>
      </c>
      <c r="N343" s="13">
        <f t="shared" si="40"/>
        <v>1.1829744342254865E-5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-0.20730641597232244</v>
      </c>
      <c r="M344">
        <f t="shared" si="39"/>
        <v>-8.4818748476293074E-2</v>
      </c>
      <c r="N344" s="13">
        <f t="shared" si="40"/>
        <v>1.1959339921047019E-5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-0.20512659907117939</v>
      </c>
      <c r="M345">
        <f t="shared" si="39"/>
        <v>-8.3772540094197656E-2</v>
      </c>
      <c r="N345" s="13">
        <f t="shared" si="40"/>
        <v>1.2086910172527909E-5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-0.20296973317526285</v>
      </c>
      <c r="M346">
        <f t="shared" si="39"/>
        <v>-8.2739183608785266E-2</v>
      </c>
      <c r="N346" s="13">
        <f t="shared" si="40"/>
        <v>1.2212407301458309E-5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-0.2008355762156194</v>
      </c>
      <c r="M347">
        <f t="shared" si="39"/>
        <v>-8.1718522873969815E-2</v>
      </c>
      <c r="N347" s="13">
        <f t="shared" si="40"/>
        <v>1.2335785210056458E-5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-0.19872388867817159</v>
      </c>
      <c r="M348">
        <f t="shared" si="39"/>
        <v>-8.071040358487469E-2</v>
      </c>
      <c r="N348" s="13">
        <f t="shared" si="40"/>
        <v>1.2456999509486215E-5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-0.19663443357698568</v>
      </c>
      <c r="M349">
        <f t="shared" si="39"/>
        <v>-7.9714673257930399E-2</v>
      </c>
      <c r="N349" s="13">
        <f t="shared" si="40"/>
        <v>1.2576007529451281E-5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-0.19456697642780077</v>
      </c>
      <c r="M350">
        <f t="shared" si="39"/>
        <v>-7.8731181211126766E-2</v>
      </c>
      <c r="N350" s="13">
        <f t="shared" si="40"/>
        <v>1.2692768325906549E-5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-0.1925212852218201</v>
      </c>
      <c r="M351">
        <f t="shared" si="39"/>
        <v>-7.7759778544420816E-2</v>
      </c>
      <c r="N351" s="13">
        <f t="shared" si="40"/>
        <v>1.280724268693684E-5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-0.19049713039976648</v>
      </c>
      <c r="M352">
        <f t="shared" si="39"/>
        <v>-7.6800318120303732E-2</v>
      </c>
      <c r="N352" s="13">
        <f t="shared" si="40"/>
        <v>1.2919393136851416E-5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-0.18849428482618971</v>
      </c>
      <c r="M353">
        <f t="shared" si="39"/>
        <v>-7.5852654544522211E-2</v>
      </c>
      <c r="N353" s="13">
        <f t="shared" si="40"/>
        <v>1.3029183938510648E-5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-0.18651252376403796</v>
      </c>
      <c r="M354">
        <f t="shared" si="39"/>
        <v>-7.4916644146962003E-2</v>
      </c>
      <c r="N354" s="13">
        <f t="shared" si="40"/>
        <v>1.3136581093965743E-5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-0.1845516248494791</v>
      </c>
      <c r="M355">
        <f t="shared" si="39"/>
        <v>-7.3992144962687953E-2</v>
      </c>
      <c r="N355" s="13">
        <f t="shared" si="40"/>
        <v>1.3241552343422445E-5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-0.18261136806697598</v>
      </c>
      <c r="M356">
        <f t="shared" si="39"/>
        <v>-7.3079016713144124E-2</v>
      </c>
      <c r="N356" s="13">
        <f t="shared" si="40"/>
        <v>1.334406716258617E-5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-0.18069153572461441</v>
      </c>
      <c r="M357">
        <f t="shared" si="39"/>
        <v>-7.217712078751469E-2</v>
      </c>
      <c r="N357" s="13">
        <f t="shared" si="40"/>
        <v>1.3444096758444985E-5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-0.1787919124296781</v>
      </c>
      <c r="M358">
        <f t="shared" si="39"/>
        <v>-7.1286320224244193E-2</v>
      </c>
      <c r="N358" s="13">
        <f t="shared" si="40"/>
        <v>1.3541614063515695E-5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-0.17691228506447046</v>
      </c>
      <c r="M359">
        <f t="shared" si="39"/>
        <v>-7.0406479692717752E-2</v>
      </c>
      <c r="N359" s="13">
        <f t="shared" si="40"/>
        <v>1.3636593728608092E-5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-0.17505244276238363</v>
      </c>
      <c r="M360">
        <f t="shared" si="39"/>
        <v>-6.953746547510363E-2</v>
      </c>
      <c r="N360" s="13">
        <f t="shared" si="40"/>
        <v>1.3729012114169805E-5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-0.1732121768842079</v>
      </c>
      <c r="M361">
        <f t="shared" si="39"/>
        <v>-6.8679145448354656E-2</v>
      </c>
      <c r="N361" s="13">
        <f t="shared" si="40"/>
        <v>1.3818847280227309E-5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-0.17139128099468351</v>
      </c>
      <c r="M362">
        <f t="shared" si="39"/>
        <v>-6.7831389066371414E-2</v>
      </c>
      <c r="N362" s="13">
        <f t="shared" si="40"/>
        <v>1.390607897500257E-5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-0.16958955083929195</v>
      </c>
      <c r="M363">
        <f t="shared" si="39"/>
        <v>-6.6994067342326116E-2</v>
      </c>
      <c r="N363" s="13">
        <f t="shared" si="40"/>
        <v>1.3990688622232519E-5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-0.16780678432128107</v>
      </c>
      <c r="M364">
        <f t="shared" si="39"/>
        <v>-6.6167052831145878E-2</v>
      </c>
      <c r="N364" s="13">
        <f t="shared" si="40"/>
        <v>1.4072659307241691E-5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-0.16604278147893128</v>
      </c>
      <c r="M365">
        <f t="shared" si="39"/>
        <v>-6.5350219612159074E-2</v>
      </c>
      <c r="N365" s="13">
        <f t="shared" si="40"/>
        <v>1.4151975761835633E-5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-0.16429734446304717</v>
      </c>
      <c r="M366">
        <f t="shared" si="39"/>
        <v>-6.4543443271898607E-2</v>
      </c>
      <c r="N366" s="13">
        <f t="shared" si="40"/>
        <v>1.4228624348026988E-5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-0.16257027751468603</v>
      </c>
      <c r="M367">
        <f t="shared" si="39"/>
        <v>-6.374660088706767E-2</v>
      </c>
      <c r="N367" s="13">
        <f t="shared" si="40"/>
        <v>1.4302593040675483E-5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-0.16086138694311253</v>
      </c>
      <c r="M368">
        <f t="shared" si="39"/>
        <v>-6.295957100766425E-2</v>
      </c>
      <c r="N368" s="13">
        <f t="shared" si="40"/>
        <v>1.4373871409075482E-5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-0.15917048110397966</v>
      </c>
      <c r="M369">
        <f t="shared" si="39"/>
        <v>-6.2182233640264539E-2</v>
      </c>
      <c r="N369" s="13">
        <f t="shared" si="40"/>
        <v>1.4442450597530249E-5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-0.15749737037773723</v>
      </c>
      <c r="M370">
        <f t="shared" si="39"/>
        <v>-6.1414470231466241E-2</v>
      </c>
      <c r="N370" s="13">
        <f t="shared" si="40"/>
        <v>1.4508323304982083E-5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-0.15584186714826093</v>
      </c>
      <c r="M371">
        <f t="shared" si="39"/>
        <v>-6.0656163651489563E-2</v>
      </c>
      <c r="N371" s="13">
        <f t="shared" si="40"/>
        <v>1.4571483763721461E-5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-0.15420378578170157</v>
      </c>
      <c r="M372">
        <f t="shared" si="39"/>
        <v>-5.9907198177935744E-2</v>
      </c>
      <c r="N372" s="13">
        <f t="shared" si="40"/>
        <v>1.4631927717234018E-5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-0.15258294260555716</v>
      </c>
      <c r="M373">
        <f t="shared" si="39"/>
        <v>-5.9167459479704879E-2</v>
      </c>
      <c r="N373" s="13">
        <f t="shared" si="40"/>
        <v>1.4689652397237962E-5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-0.15097915588795596</v>
      </c>
      <c r="M374">
        <f t="shared" si="39"/>
        <v>-5.8436834601067765E-2</v>
      </c>
      <c r="N374" s="13">
        <f t="shared" si="40"/>
        <v>1.4744656499933893E-5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-0.14939224581715937</v>
      </c>
      <c r="M375">
        <f t="shared" si="39"/>
        <v>-5.7715211945896509E-2</v>
      </c>
      <c r="N375" s="13">
        <f t="shared" si="40"/>
        <v>1.4796940161540366E-5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-0.14782203448127568</v>
      </c>
      <c r="M376">
        <f t="shared" si="39"/>
        <v>-5.7002481262049542E-2</v>
      </c>
      <c r="N376" s="13">
        <f t="shared" si="40"/>
        <v>1.4846504933141956E-5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-0.14626834584818291</v>
      </c>
      <c r="M377">
        <f t="shared" si="39"/>
        <v>-5.6298533625911092E-2</v>
      </c>
      <c r="N377" s="13">
        <f t="shared" si="40"/>
        <v>1.4893353754890728E-5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-0.14473100574566469</v>
      </c>
      <c r="M378">
        <f t="shared" si="39"/>
        <v>-5.5603261427086312E-2</v>
      </c>
      <c r="N378" s="13">
        <f t="shared" si="40"/>
        <v>1.4937490929625832E-5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-0.14320984184174873</v>
      </c>
      <c r="M379">
        <f t="shared" si="39"/>
        <v>-5.4916558353248296E-2</v>
      </c>
      <c r="N379" s="13">
        <f t="shared" si="40"/>
        <v>1.4978922095924408E-5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-0.14170468362525288</v>
      </c>
      <c r="M380">
        <f t="shared" si="39"/>
        <v>-5.4238319375138927E-2</v>
      </c>
      <c r="N380" s="13">
        <f t="shared" si="40"/>
        <v>1.5017654200651501E-5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-0.1402153623865332</v>
      </c>
      <c r="M381">
        <f t="shared" si="39"/>
        <v>-5.3568440731721033E-2</v>
      </c>
      <c r="N381" s="13">
        <f t="shared" si="40"/>
        <v>1.505369547103163E-5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-0.13874171119843284</v>
      </c>
      <c r="M382">
        <f t="shared" si="39"/>
        <v>-5.2906819915481629E-2</v>
      </c>
      <c r="N382" s="13">
        <f t="shared" si="40"/>
        <v>1.5087055386293746E-5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-0.13728356489743135</v>
      </c>
      <c r="M383">
        <f t="shared" si="39"/>
        <v>-5.2253355657886122E-2</v>
      </c>
      <c r="N383" s="13">
        <f t="shared" si="40"/>
        <v>1.5117744648925961E-5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-0.13584076006498941</v>
      </c>
      <c r="M384">
        <f t="shared" si="39"/>
        <v>-5.1607947914980926E-2</v>
      </c>
      <c r="N384" s="13">
        <f t="shared" si="40"/>
        <v>1.5145775155573179E-5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-0.13441313500908919</v>
      </c>
      <c r="M385">
        <f t="shared" si="39"/>
        <v>-5.0970497853144885E-2</v>
      </c>
      <c r="N385" s="13">
        <f t="shared" si="40"/>
        <v>1.5171159967622063E-5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-0.13300052974597043</v>
      </c>
      <c r="M386">
        <f t="shared" si="39"/>
        <v>-5.034090783498936E-2</v>
      </c>
      <c r="N386" s="13">
        <f t="shared" si="40"/>
        <v>1.5193913281515011E-5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-0.13160278598205347</v>
      </c>
      <c r="M387">
        <f t="shared" si="39"/>
        <v>-4.9719081405402876E-2</v>
      </c>
      <c r="N387" s="13">
        <f t="shared" si="40"/>
        <v>1.5214050398809343E-5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-0.13021974709605649</v>
      </c>
      <c r="M388">
        <f t="shared" si="39"/>
        <v>-4.9104923277743663E-2</v>
      </c>
      <c r="N388" s="13">
        <f t="shared" si="40"/>
        <v>1.5231587696042807E-5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-0.1288512581212978</v>
      </c>
      <c r="M389">
        <f t="shared" si="39"/>
        <v>-4.8498339320175943E-2</v>
      </c>
      <c r="N389" s="13">
        <f t="shared" si="40"/>
        <v>1.5246542594424123E-5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-0.12749716572818415</v>
      </c>
      <c r="M390">
        <f t="shared" si="39"/>
        <v>-4.7899236542149649E-2</v>
      </c>
      <c r="N390" s="13">
        <f t="shared" si="40"/>
        <v>1.5258933529377466E-5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-0.12615731820688453</v>
      </c>
      <c r="M391">
        <f t="shared" si="39"/>
        <v>-4.7307523081024365E-2</v>
      </c>
      <c r="N391" s="13">
        <f t="shared" si="40"/>
        <v>1.5268779919996692E-5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-0.12483156545018474</v>
      </c>
      <c r="M392">
        <f t="shared" si="39"/>
        <v>-4.6723108188833809E-2</v>
      </c>
      <c r="N392" s="13">
        <f t="shared" si="40"/>
        <v>1.5276102138410828E-5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-0.12351975893652223</v>
      </c>
      <c r="M393">
        <f t="shared" si="39"/>
        <v>-4.6145902219191452E-2</v>
      </c>
      <c r="N393" s="13">
        <f t="shared" si="40"/>
        <v>1.5280921479113445E-5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-0.12222175171320211</v>
      </c>
      <c r="M394">
        <f t="shared" si="39"/>
        <v>-4.5575816614337142E-2</v>
      </c>
      <c r="N394" s="13">
        <f t="shared" si="40"/>
        <v>1.5283260128283408E-5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-0.12093739837978511</v>
      </c>
      <c r="M395">
        <f t="shared" si="39"/>
        <v>-4.5012763892320222E-2</v>
      </c>
      <c r="N395" s="13">
        <f t="shared" si="40"/>
        <v>1.5283141133107479E-5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-0.11966655507165608</v>
      </c>
      <c r="M396">
        <f t="shared" si="39"/>
        <v>-4.4456657634322966E-2</v>
      </c>
      <c r="N396" s="13">
        <f t="shared" si="40"/>
        <v>1.528058837116252E-5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-0.1184090794437615</v>
      </c>
      <c r="M397">
        <f t="shared" si="39"/>
        <v>-4.3907412472118913E-2</v>
      </c>
      <c r="N397" s="13">
        <f t="shared" si="40"/>
        <v>1.527562651985786E-5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-0.11716483065452075</v>
      </c>
      <c r="M398">
        <f t="shared" si="39"/>
        <v>-4.3364944075667655E-2</v>
      </c>
      <c r="N398" s="13">
        <f t="shared" si="40"/>
        <v>1.5268281025977107E-5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-0.1159336693499063</v>
      </c>
      <c r="M399">
        <f t="shared" si="39"/>
        <v>-4.282916914084417E-2</v>
      </c>
      <c r="N399" s="13">
        <f t="shared" si="40"/>
        <v>1.5258578075344361E-5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-0.11471545764769156</v>
      </c>
      <c r="M400">
        <f t="shared" si="39"/>
        <v>-4.2300005377301213E-2</v>
      </c>
      <c r="N400" s="13">
        <f t="shared" si="40"/>
        <v>1.5246544562630464E-5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-0.11351005912186694</v>
      </c>
      <c r="M401">
        <f t="shared" si="39"/>
        <v>-4.1777371496465182E-2</v>
      </c>
      <c r="N401" s="13">
        <f t="shared" si="40"/>
        <v>1.523220806133917E-5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-0.112317338787218</v>
      </c>
      <c r="M402">
        <f t="shared" si="39"/>
        <v>-4.1261187199662326E-2</v>
      </c>
      <c r="N402" s="13">
        <f t="shared" si="40"/>
        <v>1.5215596793973483E-5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-0.11113716308406776</v>
      </c>
      <c r="M403">
        <f t="shared" si="39"/>
        <v>-4.0751373166375573E-2</v>
      </c>
      <c r="N403" s="13">
        <f t="shared" si="40"/>
        <v>1.5196739602422376E-5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$H$5/$E$4*G404/$L$10-1))-SQRT(($L$9/2)*$L$7^2*EXP(-2*$L$5*(G404/$L$10-1))+($L$9/2)*$L$7^2*EXP(-2*$L$5*(($H$4/$E$4)*G404/$L$10-1))+($L$9/2)*$L$7^2*EXP(-2*$L$5*(SQRT(4/3+$H$11^2/4)*($H$4/$E$4)*G404/$L$10-1))+2*$L$7^2*EXP(-2*$L$5*($H$5/$E$4*G404/$L$10-1)))</f>
        <v>-0.10996939986318187</v>
      </c>
      <c r="M404">
        <f t="shared" ref="M404:M467" si="46">($L$9/2)*$O$6*EXP(-$O$4*(G404/$L$10-1))+($L$9/2)*$O$6*EXP(-$O$4*(($H$4/$E$4)*G404/$L$10-1))+($L$9/2)*$O$6*EXP(-$O$4*(SQRT(4/3+$H$11^2/4)*($H$4/$E$4)*G404/$L$10-1))+2*$O$6*EXP(-$O$4*($H$5/$E$4*G404/$L$10-1))-SQRT(($L$9/2)*$O$7^2*EXP(-2*$O$5*(G404/$L$10-1))+($L$9/2)*$O$7^2*EXP(-2*$O$5*(($H$4/$E$4)*G404/$L$10-1))+($L$9/2)*$O$7^2*EXP(-2*$O$5*(SQRT(4/3+$H$11^2/4)*($H$4/$E$4)*G404/$L$10-1))+2*$O$7^2*EXP(-2*$O$5*($H$5/$E$4*G404/$L$10-1)))</f>
        <v>-4.0247851042631393E-2</v>
      </c>
      <c r="N404" s="13">
        <f t="shared" ref="N404:N467" si="47">(M404-H404)^2*O404</f>
        <v>1.5175665918583025E-5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-0.10881391837082961</v>
      </c>
      <c r="M405">
        <f t="shared" si="46"/>
        <v>-3.9750543429513112E-2</v>
      </c>
      <c r="N405" s="13">
        <f t="shared" si="47"/>
        <v>1.5152405735227925E-5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-0.10767058923400664</v>
      </c>
      <c r="M406">
        <f t="shared" si="46"/>
        <v>-3.9259373871802998E-2</v>
      </c>
      <c r="N406" s="13">
        <f t="shared" si="47"/>
        <v>1.5126989577154568E-5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-0.10653928444581262</v>
      </c>
      <c r="M407">
        <f t="shared" si="46"/>
        <v>-3.8774266846749408E-2</v>
      </c>
      <c r="N407" s="13">
        <f t="shared" si="47"/>
        <v>1.5099448472621135E-5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-0.10541987735098204</v>
      </c>
      <c r="M408">
        <f t="shared" si="46"/>
        <v>-3.8295147752958419E-2</v>
      </c>
      <c r="N408" s="13">
        <f t="shared" si="47"/>
        <v>1.5069813925084941E-5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-0.10431224263157202</v>
      </c>
      <c r="M409">
        <f t="shared" si="46"/>
        <v>-3.7821942899410488E-2</v>
      </c>
      <c r="N409" s="13">
        <f t="shared" si="47"/>
        <v>1.5038117885275012E-5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-0.10321625629279761</v>
      </c>
      <c r="M410">
        <f t="shared" si="46"/>
        <v>-3.7354579494598535E-2</v>
      </c>
      <c r="N410" s="13">
        <f t="shared" si="47"/>
        <v>1.500439272359491E-5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-0.10213179564901911</v>
      </c>
      <c r="M411">
        <f t="shared" si="46"/>
        <v>-3.6892985635787807E-2</v>
      </c>
      <c r="N411" s="13">
        <f t="shared" si="47"/>
        <v>1.4968671202879256E-5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-0.10105873930987889</v>
      </c>
      <c r="M412">
        <f t="shared" si="46"/>
        <v>-3.6437090298397284E-2</v>
      </c>
      <c r="N412" s="13">
        <f t="shared" si="47"/>
        <v>1.4930986451527165E-5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-9.9996967166581976E-2</v>
      </c>
      <c r="M413">
        <f t="shared" si="46"/>
        <v>-3.5986823325498594E-2</v>
      </c>
      <c r="N413" s="13">
        <f t="shared" si="47"/>
        <v>1.4891371937000274E-5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-9.8946360378325396E-2</v>
      </c>
      <c r="M414">
        <f t="shared" si="46"/>
        <v>-3.5542115417434988E-2</v>
      </c>
      <c r="N414" s="13">
        <f t="shared" si="47"/>
        <v>1.484986143972772E-5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-9.7906801358869228E-2</v>
      </c>
      <c r="M415">
        <f t="shared" si="46"/>
        <v>-3.5102898121556425E-2</v>
      </c>
      <c r="N415" s="13">
        <f t="shared" si="47"/>
        <v>1.4806489027405593E-5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-9.68781737632501E-2</v>
      </c>
      <c r="M416">
        <f t="shared" si="46"/>
        <v>-3.4669103822070814E-2</v>
      </c>
      <c r="N416" s="13">
        <f t="shared" si="47"/>
        <v>1.4761289029712151E-5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-9.5860362474637945E-2</v>
      </c>
      <c r="M417">
        <f t="shared" si="46"/>
        <v>-3.4240665730011138E-2</v>
      </c>
      <c r="N417" s="13">
        <f t="shared" si="47"/>
        <v>1.4714296013452091E-5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-9.4853253591327999E-2</v>
      </c>
      <c r="M418">
        <f t="shared" si="46"/>
        <v>-3.3817517873315023E-2</v>
      </c>
      <c r="N418" s="13">
        <f t="shared" si="47"/>
        <v>1.466554475812435E-5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-9.3856734413874862E-2</v>
      </c>
      <c r="M419">
        <f t="shared" si="46"/>
        <v>-3.3399595087018452E-2</v>
      </c>
      <c r="N419" s="13">
        <f t="shared" si="47"/>
        <v>1.4615070231939908E-5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-9.2870693432360818E-2</v>
      </c>
      <c r="M420">
        <f t="shared" si="46"/>
        <v>-3.2986833003560721E-2</v>
      </c>
      <c r="N420" s="13">
        <f t="shared" si="47"/>
        <v>1.4562907568286447E-5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-9.1895020313799231E-2</v>
      </c>
      <c r="M421">
        <f t="shared" si="46"/>
        <v>-3.2579168043199609E-2</v>
      </c>
      <c r="N421" s="13">
        <f t="shared" si="47"/>
        <v>1.4509092042643578E-5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-9.0929605889672985E-2</v>
      </c>
      <c r="M422">
        <f t="shared" si="46"/>
        <v>-3.2176537404537159E-2</v>
      </c>
      <c r="N422" s="13">
        <f t="shared" si="47"/>
        <v>1.4453659049970343E-5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-8.9974342143603767E-2</v>
      </c>
      <c r="M423">
        <f t="shared" si="46"/>
        <v>-3.1778879055153003E-2</v>
      </c>
      <c r="N423" s="13">
        <f t="shared" si="47"/>
        <v>1.4396644082551725E-5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-8.902912219915235E-2</v>
      </c>
      <c r="M424">
        <f t="shared" si="46"/>
        <v>-3.1386131722345494E-2</v>
      </c>
      <c r="N424" s="13">
        <f t="shared" si="47"/>
        <v>1.433808270832208E-5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-8.8093840307750429E-2</v>
      </c>
      <c r="M425">
        <f t="shared" si="46"/>
        <v>-3.0998234883979844E-2</v>
      </c>
      <c r="N425" s="13">
        <f t="shared" si="47"/>
        <v>1.427801054966999E-5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-8.7168391836756495E-2</v>
      </c>
      <c r="M426">
        <f t="shared" si="46"/>
        <v>-3.0615128759440179E-2</v>
      </c>
      <c r="N426" s="13">
        <f t="shared" si="47"/>
        <v>1.4216463262714669E-5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-8.6252673257643214E-2</v>
      </c>
      <c r="M427">
        <f t="shared" si="46"/>
        <v>-3.0236754300687535E-2</v>
      </c>
      <c r="N427" s="13">
        <f t="shared" si="47"/>
        <v>1.4153476517078454E-5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-8.534658213430682E-2</v>
      </c>
      <c r="M428">
        <f t="shared" si="46"/>
        <v>-2.9863053183419853E-2</v>
      </c>
      <c r="N428" s="13">
        <f t="shared" si="47"/>
        <v>1.4089085976138528E-5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-8.4450017111501546E-2</v>
      </c>
      <c r="M429">
        <f t="shared" si="46"/>
        <v>-2.9493967798334578E-2</v>
      </c>
      <c r="N429" s="13">
        <f t="shared" si="47"/>
        <v>1.4023327277770232E-5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-8.3562877903398572E-2</v>
      </c>
      <c r="M430">
        <f t="shared" si="46"/>
        <v>-2.9129441242492969E-2</v>
      </c>
      <c r="N430" s="13">
        <f t="shared" si="47"/>
        <v>1.395623601558697E-5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-8.2685065282263048E-2</v>
      </c>
      <c r="M431">
        <f t="shared" si="46"/>
        <v>-2.876941731078329E-2</v>
      </c>
      <c r="N431" s="13">
        <f t="shared" si="47"/>
        <v>1.3887847720661217E-5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-8.1816481067255128E-2</v>
      </c>
      <c r="M432">
        <f t="shared" si="46"/>
        <v>-2.8413840487484483E-2</v>
      </c>
      <c r="N432" s="13">
        <f t="shared" si="47"/>
        <v>1.3818197843750682E-5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-8.0957028113347221E-2</v>
      </c>
      <c r="M433">
        <f t="shared" si="46"/>
        <v>-2.8062655937926978E-2</v>
      </c>
      <c r="N433" s="13">
        <f t="shared" si="47"/>
        <v>1.3747321738009662E-5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-8.0106610300359829E-2</v>
      </c>
      <c r="M434">
        <f t="shared" si="46"/>
        <v>-2.7715809500250866E-2</v>
      </c>
      <c r="N434" s="13">
        <f t="shared" si="47"/>
        <v>1.3675254642194567E-5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-7.9265132522114798E-2</v>
      </c>
      <c r="M435">
        <f t="shared" si="46"/>
        <v>-2.73732476772604E-2</v>
      </c>
      <c r="N435" s="13">
        <f t="shared" si="47"/>
        <v>1.3602031664365089E-5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-7.8432500675702163E-2</v>
      </c>
      <c r="M436">
        <f t="shared" si="46"/>
        <v>-2.7034917628373158E-2</v>
      </c>
      <c r="N436" s="13">
        <f t="shared" si="47"/>
        <v>1.3527687766071401E-5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-7.7608621650861673E-2</v>
      </c>
      <c r="M437">
        <f t="shared" si="46"/>
        <v>-2.6700767161663377E-2</v>
      </c>
      <c r="N437" s="13">
        <f t="shared" si="47"/>
        <v>1.3452257747033177E-5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-7.6793403319478412E-2</v>
      </c>
      <c r="M438">
        <f t="shared" si="46"/>
        <v>-2.6370744725998832E-2</v>
      </c>
      <c r="N438" s="13">
        <f t="shared" si="47"/>
        <v>1.3375776230307365E-5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-7.5986754525187009E-2</v>
      </c>
      <c r="M439">
        <f t="shared" si="46"/>
        <v>-2.6044799403268853E-2</v>
      </c>
      <c r="N439" s="13">
        <f t="shared" si="47"/>
        <v>1.32982776479356E-5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-7.5188585073089689E-2</v>
      </c>
      <c r="M440">
        <f t="shared" si="46"/>
        <v>-2.5722880900704601E-2</v>
      </c>
      <c r="N440" s="13">
        <f t="shared" si="47"/>
        <v>1.3219796227080284E-5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-7.439880571958131E-2</v>
      </c>
      <c r="M441">
        <f t="shared" si="46"/>
        <v>-2.5404939543288735E-2</v>
      </c>
      <c r="N441" s="13">
        <f t="shared" si="47"/>
        <v>1.3140365976636286E-5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-7.3617328162282808E-2</v>
      </c>
      <c r="M442">
        <f t="shared" si="46"/>
        <v>-2.5090926266254376E-2</v>
      </c>
      <c r="N442" s="13">
        <f t="shared" si="47"/>
        <v>1.30600206743164E-5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-7.2844065030082714E-2</v>
      </c>
      <c r="M443">
        <f t="shared" si="46"/>
        <v>-2.4780792607672738E-2</v>
      </c>
      <c r="N443" s="13">
        <f t="shared" si="47"/>
        <v>1.2978793854214554E-5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-7.2078929873283196E-2</v>
      </c>
      <c r="M444">
        <f t="shared" si="46"/>
        <v>-2.4474490701127644E-2</v>
      </c>
      <c r="N444" s="13">
        <f t="shared" si="47"/>
        <v>1.289671879483162E-5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-7.1321837153851167E-2</v>
      </c>
      <c r="M445">
        <f t="shared" si="46"/>
        <v>-2.4171973268476421E-2</v>
      </c>
      <c r="N445" s="13">
        <f t="shared" si="47"/>
        <v>1.2813828507566946E-5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-7.057270223577379E-2</v>
      </c>
      <c r="M446">
        <f t="shared" si="46"/>
        <v>-2.3873193612696741E-2</v>
      </c>
      <c r="N446" s="13">
        <f t="shared" si="47"/>
        <v>1.273015572567093E-5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-6.9831441375514697E-2</v>
      </c>
      <c r="M447">
        <f t="shared" si="46"/>
        <v>-2.3578105610817038E-2</v>
      </c>
      <c r="N447" s="13">
        <f t="shared" si="47"/>
        <v>1.2645732893647058E-5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-6.909797171257355E-2</v>
      </c>
      <c r="M448">
        <f t="shared" si="46"/>
        <v>-2.3286663706931519E-2</v>
      </c>
      <c r="N448" s="13">
        <f t="shared" si="47"/>
        <v>1.2560592157108323E-5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-6.8372211260144478E-2</v>
      </c>
      <c r="M449">
        <f t="shared" si="46"/>
        <v>-2.2998822905297148E-2</v>
      </c>
      <c r="N449" s="13">
        <f t="shared" si="47"/>
        <v>1.2474765353074546E-5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-6.7654078895874464E-2</v>
      </c>
      <c r="M450">
        <f t="shared" si="46"/>
        <v>-2.2714538763512749E-2</v>
      </c>
      <c r="N450" s="13">
        <f t="shared" si="47"/>
        <v>1.2388284000708535E-5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-6.6943494352719721E-2</v>
      </c>
      <c r="M451">
        <f t="shared" si="46"/>
        <v>-2.2433767385778843E-2</v>
      </c>
      <c r="N451" s="13">
        <f t="shared" si="47"/>
        <v>1.2301179292485638E-5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-6.6240378209898643E-2</v>
      </c>
      <c r="M452">
        <f t="shared" si="46"/>
        <v>-2.2156465416237416E-2</v>
      </c>
      <c r="N452" s="13">
        <f t="shared" si="47"/>
        <v>1.2213482085788163E-5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-6.5544651883942387E-2</v>
      </c>
      <c r="M453">
        <f t="shared" si="46"/>
        <v>-2.188259003239118E-2</v>
      </c>
      <c r="N453" s="13">
        <f t="shared" si="47"/>
        <v>1.2125222894924401E-5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-6.4856237619838761E-2</v>
      </c>
      <c r="M454">
        <f t="shared" si="46"/>
        <v>-2.1612098938600562E-2</v>
      </c>
      <c r="N454" s="13">
        <f t="shared" si="47"/>
        <v>1.2036431883557279E-5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-6.4175058482270883E-2</v>
      </c>
      <c r="M455">
        <f t="shared" si="46"/>
        <v>-2.1344950359658273E-2</v>
      </c>
      <c r="N455" s="13">
        <f t="shared" si="47"/>
        <v>1.1947138857543591E-5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-6.3501038346949951E-2</v>
      </c>
      <c r="M456">
        <f t="shared" si="46"/>
        <v>-2.1081103034440721E-2</v>
      </c>
      <c r="N456" s="13">
        <f t="shared" si="47"/>
        <v>1.1857373258175985E-5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-6.2834101892037628E-2</v>
      </c>
      <c r="M457">
        <f t="shared" si="46"/>
        <v>-2.0820516209634335E-2</v>
      </c>
      <c r="N457" s="13">
        <f t="shared" si="47"/>
        <v>1.1767164155815283E-5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-6.2174174589662103E-2</v>
      </c>
      <c r="M458">
        <f t="shared" si="46"/>
        <v>-2.0563149633537454E-2</v>
      </c>
      <c r="N458" s="13">
        <f t="shared" si="47"/>
        <v>1.1676540243915689E-5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-6.1521182697523005E-2</v>
      </c>
      <c r="M459">
        <f t="shared" si="46"/>
        <v>-2.0308963549935888E-2</v>
      </c>
      <c r="N459" s="13">
        <f t="shared" si="47"/>
        <v>1.1585529833428565E-5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-6.0875053250585044E-2</v>
      </c>
      <c r="M460">
        <f t="shared" si="46"/>
        <v>-2.0057918692051424E-2</v>
      </c>
      <c r="N460" s="13">
        <f t="shared" si="47"/>
        <v>1.1494160847579566E-5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-6.0235714052861086E-2</v>
      </c>
      <c r="M461">
        <f t="shared" si="46"/>
        <v>-1.980997627656314E-2</v>
      </c>
      <c r="N461" s="13">
        <f t="shared" si="47"/>
        <v>1.1402460817015155E-5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-5.9603093669281466E-2</v>
      </c>
      <c r="M462">
        <f t="shared" si="46"/>
        <v>-1.9565097997699801E-2</v>
      </c>
      <c r="N462" s="13">
        <f t="shared" si="47"/>
        <v>1.1310456875306954E-5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-5.8977121417649978E-2</v>
      </c>
      <c r="M463">
        <f t="shared" si="46"/>
        <v>-1.9323246021403107E-2</v>
      </c>
      <c r="N463" s="13">
        <f t="shared" si="47"/>
        <v>1.1218175754808548E-5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-5.8357727360685868E-2</v>
      </c>
      <c r="M464">
        <f t="shared" si="46"/>
        <v>-1.9084382979561155E-2</v>
      </c>
      <c r="N464" s="13">
        <f t="shared" si="47"/>
        <v>1.1125643782860632E-5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-5.7744842298148899E-2</v>
      </c>
      <c r="M465">
        <f t="shared" si="46"/>
        <v>-1.8848471964310366E-2</v>
      </c>
      <c r="N465" s="13">
        <f t="shared" si="47"/>
        <v>1.1032886878328742E-5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-5.7138397759049761E-2</v>
      </c>
      <c r="M466">
        <f t="shared" si="46"/>
        <v>-1.8615476522406502E-2</v>
      </c>
      <c r="N466" s="13">
        <f t="shared" si="47"/>
        <v>1.0939930548477392E-5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-5.6538325993941818E-2</v>
      </c>
      <c r="M467">
        <f t="shared" si="46"/>
        <v>-1.8385360649662681E-2</v>
      </c>
      <c r="N467" s="13">
        <f t="shared" si="47"/>
        <v>1.0846799886162894E-5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$H$5/$E$4*G468/$L$10-1))-SQRT(($L$9/2)*$L$7^2*EXP(-2*$L$5*(G468/$L$10-1))+($L$9/2)*$L$7^2*EXP(-2*$L$5*(($H$4/$E$4)*G468/$L$10-1))+($L$9/2)*$L$7^2*EXP(-2*$L$5*(SQRT(4/3+$H$11^2/4)*($H$4/$E$4)*G468/$L$10-1))+2*$L$7^2*EXP(-2*$L$5*($H$5/$E$4*G468/$L$10-1)))</f>
        <v>-5.5944559967295124E-2</v>
      </c>
      <c r="M468">
        <f t="shared" ref="M468:M469" si="52">($L$9/2)*$O$6*EXP(-$O$4*(G468/$L$10-1))+($L$9/2)*$O$6*EXP(-$O$4*(($H$4/$E$4)*G468/$L$10-1))+($L$9/2)*$O$6*EXP(-$O$4*(SQRT(4/3+$H$11^2/4)*($H$4/$E$4)*G468/$L$10-1))+2*$O$6*EXP(-$O$4*($H$5/$E$4*G468/$L$10-1))-SQRT(($L$9/2)*$O$7^2*EXP(-2*$O$5*(G468/$L$10-1))+($L$9/2)*$O$7^2*EXP(-2*$O$5*(($H$4/$E$4)*G468/$L$10-1))+($L$9/2)*$O$7^2*EXP(-2*$O$5*(SQRT(4/3+$H$11^2/4)*($H$4/$E$4)*G468/$L$10-1))+2*$O$7^2*EXP(-2*$O$5*($H$5/$E$4*G468/$L$10-1)))</f>
        <v>-1.8158088785454312E-2</v>
      </c>
      <c r="N468" s="13">
        <f t="shared" ref="N468:N469" si="53">(M468-H468)^2*O468</f>
        <v>1.0753519567343463E-5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-5.535703334995231E-2</v>
      </c>
      <c r="M469">
        <f t="shared" si="52"/>
        <v>-1.7933625807290552E-2</v>
      </c>
      <c r="N469" s="13">
        <f t="shared" si="53"/>
        <v>1.0660113848899998E-5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fit_4NN_HCP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2024-11-22T08:46:55Z</dcterms:modified>
</cp:coreProperties>
</file>