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18F32024-AD64-4914-B862-07FB30FC6A12}" xr6:coauthVersionLast="47" xr6:coauthVersionMax="47" xr10:uidLastSave="{00000000-0000-0000-0000-000000000000}"/>
  <bookViews>
    <workbookView xWindow="1740" yWindow="-240" windowWidth="23415" windowHeight="15480" xr2:uid="{B1CE91EC-0DE3-4F38-BC70-60547E21D489}"/>
  </bookViews>
  <sheets>
    <sheet name="fit_1NN_HCP" sheetId="5" r:id="rId1"/>
    <sheet name="fit_1NN_BCC" sheetId="4" r:id="rId2"/>
    <sheet name="fit_1NN_FCC" sheetId="2" r:id="rId3"/>
    <sheet name="table" sheetId="3" r:id="rId4"/>
    <sheet name="fit_1NN_BCC&amp;FCC" sheetId="9" r:id="rId5"/>
    <sheet name="fit_1NN_FCC&amp;BCC" sheetId="7" r:id="rId6"/>
    <sheet name="fit_1NN_FCC&amp;HCP" sheetId="8" r:id="rId7"/>
  </sheets>
  <definedNames>
    <definedName name="solver_adj" localSheetId="1" hidden="1">fit_1NN_BCC!$O$4</definedName>
    <definedName name="solver_adj" localSheetId="4" hidden="1">'fit_1NN_BCC&amp;FCC'!$O$4:$O$6</definedName>
    <definedName name="solver_adj" localSheetId="2" hidden="1">fit_1NN_FCC!$O$4</definedName>
    <definedName name="solver_adj" localSheetId="5" hidden="1">'fit_1NN_FCC&amp;BCC'!$O$4:$O$6</definedName>
    <definedName name="solver_adj" localSheetId="6" hidden="1">'fit_1NN_FCC&amp;HCP'!$O$4:$O$6</definedName>
    <definedName name="solver_adj" localSheetId="0" hidden="1">fit_1NN_HCP!$O$5:$O$7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cvg" localSheetId="0" hidden="1">0.0001</definedName>
    <definedName name="solver_drv" localSheetId="1" hidden="1">2</definedName>
    <definedName name="solver_drv" localSheetId="4" hidden="1">2</definedName>
    <definedName name="solver_drv" localSheetId="2" hidden="1">2</definedName>
    <definedName name="solver_drv" localSheetId="5" hidden="1">2</definedName>
    <definedName name="solver_drv" localSheetId="6" hidden="1">2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6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lhs1" localSheetId="1" hidden="1">fit_1NN_BCC!$O$7</definedName>
    <definedName name="solver_lhs1" localSheetId="4" hidden="1">'fit_1NN_BCC&amp;FCC'!$O$15</definedName>
    <definedName name="solver_lhs1" localSheetId="2" hidden="1">fit_1NN_FCC!$O$7</definedName>
    <definedName name="solver_lhs1" localSheetId="5" hidden="1">'fit_1NN_FCC&amp;BCC'!$O$15</definedName>
    <definedName name="solver_lhs1" localSheetId="6" hidden="1">'fit_1NN_FCC&amp;HCP'!$O$15</definedName>
    <definedName name="solver_lhs1" localSheetId="0" hidden="1">fit_1NN_HCP!$O$4</definedName>
    <definedName name="solver_lhs2" localSheetId="1" hidden="1">fit_1NN_BCC!$O$6</definedName>
    <definedName name="solver_lhs2" localSheetId="4" hidden="1">'fit_1NN_BCC&amp;FCC'!$O$6</definedName>
    <definedName name="solver_lhs2" localSheetId="2" hidden="1">fit_1NN_FCC!$O$6</definedName>
    <definedName name="solver_lhs2" localSheetId="5" hidden="1">'fit_1NN_FCC&amp;BCC'!$O$6</definedName>
    <definedName name="solver_lhs2" localSheetId="6" hidden="1">'fit_1NN_FCC&amp;HCP'!$O$6</definedName>
    <definedName name="solver_lhs2" localSheetId="0" hidden="1">fit_1NN_HCP!$O$6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6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opt" localSheetId="1" hidden="1">fit_1NN_BCC!$P$19</definedName>
    <definedName name="solver_opt" localSheetId="4" hidden="1">'fit_1NN_BCC&amp;FCC'!$P$19</definedName>
    <definedName name="solver_opt" localSheetId="2" hidden="1">fit_1NN_FCC!$P$19</definedName>
    <definedName name="solver_opt" localSheetId="5" hidden="1">'fit_1NN_FCC&amp;BCC'!$P$19</definedName>
    <definedName name="solver_opt" localSheetId="6" hidden="1">'fit_1NN_FCC&amp;HCP'!$P$19</definedName>
    <definedName name="solver_opt" localSheetId="0" hidden="1">fit_1NN_HCP!$P$19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pre" localSheetId="0" hidden="1">0.000001</definedName>
    <definedName name="solver_rbv" localSheetId="1" hidden="1">2</definedName>
    <definedName name="solver_rbv" localSheetId="4" hidden="1">2</definedName>
    <definedName name="solver_rbv" localSheetId="2" hidden="1">2</definedName>
    <definedName name="solver_rbv" localSheetId="5" hidden="1">2</definedName>
    <definedName name="solver_rbv" localSheetId="6" hidden="1">2</definedName>
    <definedName name="solver_rbv" localSheetId="0" hidden="1">2</definedName>
    <definedName name="solver_rel1" localSheetId="1" hidden="1">3</definedName>
    <definedName name="solver_rel1" localSheetId="4" hidden="1">3</definedName>
    <definedName name="solver_rel1" localSheetId="2" hidden="1">3</definedName>
    <definedName name="solver_rel1" localSheetId="5" hidden="1">3</definedName>
    <definedName name="solver_rel1" localSheetId="6" hidden="1">3</definedName>
    <definedName name="solver_rel1" localSheetId="0" hidden="1">3</definedName>
    <definedName name="solver_rel2" localSheetId="1" hidden="1">1</definedName>
    <definedName name="solver_rel2" localSheetId="4" hidden="1">1</definedName>
    <definedName name="solver_rel2" localSheetId="2" hidden="1">1</definedName>
    <definedName name="solver_rel2" localSheetId="5" hidden="1">1</definedName>
    <definedName name="solver_rel2" localSheetId="6" hidden="1">1</definedName>
    <definedName name="solver_rel2" localSheetId="0" hidden="1">1</definedName>
    <definedName name="solver_rhs1" localSheetId="1" hidden="1">10</definedName>
    <definedName name="solver_rhs1" localSheetId="4" hidden="1">10</definedName>
    <definedName name="solver_rhs1" localSheetId="2" hidden="1">10</definedName>
    <definedName name="solver_rhs1" localSheetId="5" hidden="1">10</definedName>
    <definedName name="solver_rhs1" localSheetId="6" hidden="1">10</definedName>
    <definedName name="solver_rhs1" localSheetId="0" hidden="1">10</definedName>
    <definedName name="solver_rhs2" localSheetId="1" hidden="1">0.4</definedName>
    <definedName name="solver_rhs2" localSheetId="4" hidden="1">0.4</definedName>
    <definedName name="solver_rhs2" localSheetId="2" hidden="1">0.4</definedName>
    <definedName name="solver_rhs2" localSheetId="5" hidden="1">0.4</definedName>
    <definedName name="solver_rhs2" localSheetId="6" hidden="1">0.4</definedName>
    <definedName name="solver_rhs2" localSheetId="0" hidden="1">0.4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scl" localSheetId="1" hidden="1">2</definedName>
    <definedName name="solver_scl" localSheetId="4" hidden="1">2</definedName>
    <definedName name="solver_scl" localSheetId="2" hidden="1">2</definedName>
    <definedName name="solver_scl" localSheetId="5" hidden="1">2</definedName>
    <definedName name="solver_scl" localSheetId="6" hidden="1">2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6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5" l="1"/>
  <c r="K19" i="5"/>
  <c r="E4" i="5"/>
  <c r="H13" i="5"/>
  <c r="I13" i="5" s="1"/>
  <c r="H11" i="5"/>
  <c r="H3" i="5"/>
  <c r="G3" i="5"/>
  <c r="B12" i="5"/>
  <c r="B11" i="5"/>
  <c r="H5" i="9"/>
  <c r="H5" i="8"/>
  <c r="O15" i="9"/>
  <c r="S9" i="9" s="1"/>
  <c r="H19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K11" i="9" s="1"/>
  <c r="B11" i="9"/>
  <c r="AA9" i="9"/>
  <c r="Z9" i="9"/>
  <c r="V9" i="9"/>
  <c r="U9" i="9"/>
  <c r="T9" i="9"/>
  <c r="H7" i="9"/>
  <c r="H6" i="9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H7" i="7"/>
  <c r="O3" i="7"/>
  <c r="K3" i="7"/>
  <c r="J3" i="7"/>
  <c r="J1" i="7"/>
  <c r="D1" i="7"/>
  <c r="H12" i="5" l="1"/>
  <c r="K12" i="9"/>
  <c r="J198" i="9"/>
  <c r="J455" i="9"/>
  <c r="J159" i="9"/>
  <c r="J120" i="9"/>
  <c r="J48" i="9"/>
  <c r="J225" i="9"/>
  <c r="J26" i="9"/>
  <c r="J216" i="9"/>
  <c r="J287" i="9"/>
  <c r="J151" i="9"/>
  <c r="J143" i="9"/>
  <c r="J243" i="9"/>
  <c r="I19" i="9"/>
  <c r="J87" i="9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S5" i="9"/>
  <c r="R24" i="9"/>
  <c r="W30" i="9"/>
  <c r="E11" i="9"/>
  <c r="G72" i="9" s="1"/>
  <c r="G74" i="9"/>
  <c r="G232" i="9"/>
  <c r="G321" i="9"/>
  <c r="G314" i="9"/>
  <c r="G405" i="9"/>
  <c r="G400" i="9"/>
  <c r="G290" i="9"/>
  <c r="B13" i="9"/>
  <c r="R19" i="9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G263" i="9" l="1"/>
  <c r="G431" i="9"/>
  <c r="G155" i="9"/>
  <c r="G139" i="9"/>
  <c r="K139" i="9" s="1"/>
  <c r="M139" i="9" s="1"/>
  <c r="G86" i="9"/>
  <c r="G71" i="9"/>
  <c r="K71" i="9" s="1"/>
  <c r="M71" i="9" s="1"/>
  <c r="G88" i="9"/>
  <c r="G282" i="9"/>
  <c r="K282" i="9" s="1"/>
  <c r="M282" i="9" s="1"/>
  <c r="G423" i="9"/>
  <c r="G201" i="9"/>
  <c r="G264" i="9"/>
  <c r="G267" i="9"/>
  <c r="K267" i="9" s="1"/>
  <c r="M267" i="9" s="1"/>
  <c r="G391" i="9"/>
  <c r="G191" i="9"/>
  <c r="G227" i="9"/>
  <c r="K227" i="9" s="1"/>
  <c r="M227" i="9" s="1"/>
  <c r="G91" i="9"/>
  <c r="K91" i="9" s="1"/>
  <c r="M91" i="9" s="1"/>
  <c r="G96" i="9"/>
  <c r="K96" i="9" s="1"/>
  <c r="M96" i="9" s="1"/>
  <c r="G280" i="9"/>
  <c r="G296" i="9"/>
  <c r="G187" i="9"/>
  <c r="G306" i="9"/>
  <c r="G179" i="9"/>
  <c r="G368" i="9"/>
  <c r="G164" i="9"/>
  <c r="G348" i="9"/>
  <c r="K348" i="9" s="1"/>
  <c r="M348" i="9" s="1"/>
  <c r="G291" i="9"/>
  <c r="K291" i="9" s="1"/>
  <c r="M291" i="9" s="1"/>
  <c r="G362" i="9"/>
  <c r="K362" i="9" s="1"/>
  <c r="M362" i="9" s="1"/>
  <c r="G409" i="9"/>
  <c r="K409" i="9" s="1"/>
  <c r="M409" i="9" s="1"/>
  <c r="G281" i="9"/>
  <c r="E4" i="9"/>
  <c r="K74" i="9" s="1"/>
  <c r="M74" i="9" s="1"/>
  <c r="G297" i="9"/>
  <c r="G38" i="9"/>
  <c r="K38" i="9" s="1"/>
  <c r="M38" i="9" s="1"/>
  <c r="G322" i="9"/>
  <c r="K322" i="9" s="1"/>
  <c r="M322" i="9" s="1"/>
  <c r="G236" i="9"/>
  <c r="K236" i="9" s="1"/>
  <c r="M236" i="9" s="1"/>
  <c r="G230" i="9"/>
  <c r="K230" i="9" s="1"/>
  <c r="M230" i="9" s="1"/>
  <c r="G149" i="9"/>
  <c r="K149" i="9" s="1"/>
  <c r="M149" i="9" s="1"/>
  <c r="G357" i="9"/>
  <c r="K467" i="8"/>
  <c r="M467" i="8" s="1"/>
  <c r="K76" i="8"/>
  <c r="M76" i="8" s="1"/>
  <c r="G37" i="9"/>
  <c r="G207" i="9"/>
  <c r="G234" i="9"/>
  <c r="G174" i="9"/>
  <c r="G416" i="9"/>
  <c r="G60" i="9"/>
  <c r="K60" i="9" s="1"/>
  <c r="M60" i="9" s="1"/>
  <c r="G25" i="9"/>
  <c r="K25" i="9" s="1"/>
  <c r="M25" i="9" s="1"/>
  <c r="G364" i="9"/>
  <c r="K364" i="9" s="1"/>
  <c r="M364" i="9" s="1"/>
  <c r="G315" i="9"/>
  <c r="G414" i="9"/>
  <c r="G243" i="9"/>
  <c r="K243" i="9" s="1"/>
  <c r="M243" i="9" s="1"/>
  <c r="G156" i="9"/>
  <c r="G49" i="9"/>
  <c r="K49" i="9" s="1"/>
  <c r="M49" i="9" s="1"/>
  <c r="G326" i="9"/>
  <c r="K326" i="9" s="1"/>
  <c r="M326" i="9" s="1"/>
  <c r="G370" i="9"/>
  <c r="K370" i="9" s="1"/>
  <c r="M370" i="9" s="1"/>
  <c r="G305" i="9"/>
  <c r="K305" i="9" s="1"/>
  <c r="M305" i="9" s="1"/>
  <c r="G379" i="9"/>
  <c r="G300" i="9"/>
  <c r="G437" i="9"/>
  <c r="K437" i="9" s="1"/>
  <c r="M437" i="9" s="1"/>
  <c r="G429" i="9"/>
  <c r="G344" i="9"/>
  <c r="G272" i="9"/>
  <c r="G387" i="9"/>
  <c r="G238" i="9"/>
  <c r="G209" i="9"/>
  <c r="G94" i="9"/>
  <c r="K94" i="9" s="1"/>
  <c r="M94" i="9" s="1"/>
  <c r="G373" i="9"/>
  <c r="K373" i="9" s="1"/>
  <c r="M373" i="9" s="1"/>
  <c r="G355" i="9"/>
  <c r="G442" i="9"/>
  <c r="K442" i="9" s="1"/>
  <c r="M442" i="9" s="1"/>
  <c r="G115" i="9"/>
  <c r="G270" i="9"/>
  <c r="K270" i="9" s="1"/>
  <c r="M270" i="9" s="1"/>
  <c r="G239" i="9"/>
  <c r="K239" i="9" s="1"/>
  <c r="M239" i="9" s="1"/>
  <c r="G22" i="9"/>
  <c r="K22" i="9" s="1"/>
  <c r="M22" i="9" s="1"/>
  <c r="G124" i="9"/>
  <c r="K124" i="9" s="1"/>
  <c r="M124" i="9" s="1"/>
  <c r="G84" i="9"/>
  <c r="K84" i="9" s="1"/>
  <c r="M84" i="9" s="1"/>
  <c r="G271" i="9"/>
  <c r="G365" i="9"/>
  <c r="G461" i="9"/>
  <c r="K461" i="9" s="1"/>
  <c r="M461" i="9" s="1"/>
  <c r="G462" i="9"/>
  <c r="G246" i="9"/>
  <c r="G61" i="9"/>
  <c r="G375" i="9"/>
  <c r="G460" i="9"/>
  <c r="G335" i="9"/>
  <c r="G276" i="9"/>
  <c r="G349" i="9"/>
  <c r="K349" i="9" s="1"/>
  <c r="M349" i="9" s="1"/>
  <c r="G457" i="9"/>
  <c r="K457" i="9" s="1"/>
  <c r="M457" i="9" s="1"/>
  <c r="G441" i="9"/>
  <c r="G358" i="9"/>
  <c r="K358" i="9" s="1"/>
  <c r="M358" i="9" s="1"/>
  <c r="G312" i="9"/>
  <c r="G252" i="9"/>
  <c r="K252" i="9" s="1"/>
  <c r="M252" i="9" s="1"/>
  <c r="G216" i="9"/>
  <c r="K216" i="9" s="1"/>
  <c r="M216" i="9" s="1"/>
  <c r="G444" i="9"/>
  <c r="K444" i="9" s="1"/>
  <c r="M444" i="9" s="1"/>
  <c r="G54" i="9"/>
  <c r="K54" i="9" s="1"/>
  <c r="M54" i="9" s="1"/>
  <c r="G336" i="9"/>
  <c r="G430" i="9"/>
  <c r="G215" i="9"/>
  <c r="K215" i="9" s="1"/>
  <c r="M215" i="9" s="1"/>
  <c r="G56" i="9"/>
  <c r="G342" i="9"/>
  <c r="G327" i="9"/>
  <c r="G396" i="9"/>
  <c r="G330" i="9"/>
  <c r="G443" i="9"/>
  <c r="G435" i="9"/>
  <c r="G351" i="9"/>
  <c r="K351" i="9" s="1"/>
  <c r="M351" i="9" s="1"/>
  <c r="G292" i="9"/>
  <c r="K292" i="9" s="1"/>
  <c r="M292" i="9" s="1"/>
  <c r="G129" i="9"/>
  <c r="G42" i="9"/>
  <c r="K42" i="9" s="1"/>
  <c r="M42" i="9" s="1"/>
  <c r="G328" i="9"/>
  <c r="K328" i="9" s="1"/>
  <c r="M328" i="9" s="1"/>
  <c r="G146" i="9"/>
  <c r="K146" i="9" s="1"/>
  <c r="M146" i="9" s="1"/>
  <c r="G350" i="9"/>
  <c r="K350" i="9" s="1"/>
  <c r="M350" i="9" s="1"/>
  <c r="G50" i="9"/>
  <c r="K50" i="9" s="1"/>
  <c r="M50" i="9" s="1"/>
  <c r="G320" i="9"/>
  <c r="K320" i="9" s="1"/>
  <c r="M320" i="9" s="1"/>
  <c r="G108" i="9"/>
  <c r="K108" i="9" s="1"/>
  <c r="M108" i="9" s="1"/>
  <c r="G331" i="9"/>
  <c r="G369" i="9"/>
  <c r="G32" i="9"/>
  <c r="K32" i="9" s="1"/>
  <c r="M32" i="9" s="1"/>
  <c r="G30" i="9"/>
  <c r="G289" i="9"/>
  <c r="G97" i="9"/>
  <c r="G463" i="9"/>
  <c r="G278" i="9"/>
  <c r="G393" i="9"/>
  <c r="G284" i="9"/>
  <c r="G363" i="9"/>
  <c r="K363" i="9" s="1"/>
  <c r="M363" i="9" s="1"/>
  <c r="G415" i="9"/>
  <c r="K415" i="9" s="1"/>
  <c r="M415" i="9" s="1"/>
  <c r="G449" i="9"/>
  <c r="G388" i="9"/>
  <c r="K388" i="9" s="1"/>
  <c r="M388" i="9" s="1"/>
  <c r="G332" i="9"/>
  <c r="K332" i="9" s="1"/>
  <c r="M332" i="9" s="1"/>
  <c r="G413" i="9"/>
  <c r="K413" i="9" s="1"/>
  <c r="M413" i="9" s="1"/>
  <c r="G366" i="9"/>
  <c r="K366" i="9" s="1"/>
  <c r="M366" i="9" s="1"/>
  <c r="G225" i="9"/>
  <c r="K225" i="9" s="1"/>
  <c r="M225" i="9" s="1"/>
  <c r="G382" i="9"/>
  <c r="K382" i="9" s="1"/>
  <c r="M382" i="9" s="1"/>
  <c r="G53" i="9"/>
  <c r="K53" i="9" s="1"/>
  <c r="M53" i="9" s="1"/>
  <c r="G378" i="9"/>
  <c r="G111" i="9"/>
  <c r="G385" i="9"/>
  <c r="K385" i="9" s="1"/>
  <c r="M385" i="9" s="1"/>
  <c r="G374" i="9"/>
  <c r="G39" i="9"/>
  <c r="K39" i="9" s="1"/>
  <c r="M39" i="9" s="1"/>
  <c r="G62" i="9"/>
  <c r="G406" i="9"/>
  <c r="G114" i="9"/>
  <c r="G254" i="9"/>
  <c r="G324" i="9"/>
  <c r="G399" i="9"/>
  <c r="K399" i="9" s="1"/>
  <c r="M399" i="9" s="1"/>
  <c r="G308" i="9"/>
  <c r="K308" i="9" s="1"/>
  <c r="M308" i="9" s="1"/>
  <c r="G433" i="9"/>
  <c r="G426" i="9"/>
  <c r="K426" i="9" s="1"/>
  <c r="M426" i="9" s="1"/>
  <c r="G421" i="9"/>
  <c r="K421" i="9" s="1"/>
  <c r="M421" i="9" s="1"/>
  <c r="G417" i="9"/>
  <c r="K417" i="9" s="1"/>
  <c r="M417" i="9" s="1"/>
  <c r="G352" i="9"/>
  <c r="K352" i="9" s="1"/>
  <c r="M352" i="9" s="1"/>
  <c r="G110" i="9"/>
  <c r="K110" i="9" s="1"/>
  <c r="M110" i="9" s="1"/>
  <c r="G403" i="9"/>
  <c r="K403" i="9" s="1"/>
  <c r="M403" i="9" s="1"/>
  <c r="G73" i="9"/>
  <c r="K73" i="9" s="1"/>
  <c r="M73" i="9" s="1"/>
  <c r="G447" i="9"/>
  <c r="G47" i="9"/>
  <c r="G78" i="9"/>
  <c r="K78" i="9" s="1"/>
  <c r="M78" i="9" s="1"/>
  <c r="G303" i="9"/>
  <c r="G150" i="9"/>
  <c r="G100" i="9"/>
  <c r="G193" i="9"/>
  <c r="G148" i="9"/>
  <c r="G448" i="9"/>
  <c r="G229" i="9"/>
  <c r="G101" i="9"/>
  <c r="K101" i="9" s="1"/>
  <c r="M101" i="9" s="1"/>
  <c r="G112" i="9"/>
  <c r="K112" i="9" s="1"/>
  <c r="M112" i="9" s="1"/>
  <c r="G80" i="9"/>
  <c r="G167" i="9"/>
  <c r="K167" i="9" s="1"/>
  <c r="M167" i="9" s="1"/>
  <c r="G304" i="9"/>
  <c r="K304" i="9" s="1"/>
  <c r="M304" i="9" s="1"/>
  <c r="G408" i="9"/>
  <c r="K408" i="9" s="1"/>
  <c r="M408" i="9" s="1"/>
  <c r="G45" i="9"/>
  <c r="K45" i="9" s="1"/>
  <c r="M45" i="9" s="1"/>
  <c r="G20" i="9"/>
  <c r="K20" i="9" s="1"/>
  <c r="M20" i="9" s="1"/>
  <c r="G266" i="9"/>
  <c r="K266" i="9" s="1"/>
  <c r="M266" i="9" s="1"/>
  <c r="G183" i="9"/>
  <c r="K183" i="9" s="1"/>
  <c r="M183" i="9" s="1"/>
  <c r="G217" i="9"/>
  <c r="G427" i="9"/>
  <c r="G392" i="9"/>
  <c r="K392" i="9" s="1"/>
  <c r="M392" i="9" s="1"/>
  <c r="G258" i="9"/>
  <c r="G186" i="9"/>
  <c r="G121" i="9"/>
  <c r="G428" i="9"/>
  <c r="G67" i="9"/>
  <c r="G75" i="9"/>
  <c r="G131" i="9"/>
  <c r="G340" i="9"/>
  <c r="K340" i="9" s="1"/>
  <c r="M340" i="9" s="1"/>
  <c r="G436" i="9"/>
  <c r="K436" i="9" s="1"/>
  <c r="M436" i="9" s="1"/>
  <c r="G469" i="9"/>
  <c r="G455" i="9"/>
  <c r="K455" i="9" s="1"/>
  <c r="M455" i="9" s="1"/>
  <c r="G422" i="9"/>
  <c r="K422" i="9" s="1"/>
  <c r="M422" i="9" s="1"/>
  <c r="G372" i="9"/>
  <c r="K372" i="9" s="1"/>
  <c r="M372" i="9" s="1"/>
  <c r="G27" i="9"/>
  <c r="K27" i="9" s="1"/>
  <c r="M27" i="9" s="1"/>
  <c r="G95" i="9"/>
  <c r="K95" i="9" s="1"/>
  <c r="M95" i="9" s="1"/>
  <c r="G456" i="9"/>
  <c r="K456" i="9" s="1"/>
  <c r="M456" i="9" s="1"/>
  <c r="G171" i="9"/>
  <c r="K171" i="9" s="1"/>
  <c r="M171" i="9" s="1"/>
  <c r="G120" i="9"/>
  <c r="G214" i="9"/>
  <c r="G158" i="9"/>
  <c r="K158" i="9" s="1"/>
  <c r="M158" i="9" s="1"/>
  <c r="G192" i="9"/>
  <c r="G295" i="9"/>
  <c r="G127" i="9"/>
  <c r="G122" i="9"/>
  <c r="G90" i="9"/>
  <c r="G177" i="9"/>
  <c r="G318" i="9"/>
  <c r="G439" i="9"/>
  <c r="K439" i="9" s="1"/>
  <c r="M439" i="9" s="1"/>
  <c r="G65" i="9"/>
  <c r="K65" i="9" s="1"/>
  <c r="M65" i="9" s="1"/>
  <c r="G43" i="9"/>
  <c r="G283" i="9"/>
  <c r="K283" i="9" s="1"/>
  <c r="M283" i="9" s="1"/>
  <c r="G203" i="9"/>
  <c r="K203" i="9" s="1"/>
  <c r="M203" i="9" s="1"/>
  <c r="G242" i="9"/>
  <c r="K242" i="9" s="1"/>
  <c r="M242" i="9" s="1"/>
  <c r="G459" i="9"/>
  <c r="K459" i="9" s="1"/>
  <c r="M459" i="9" s="1"/>
  <c r="G412" i="9"/>
  <c r="K412" i="9" s="1"/>
  <c r="M412" i="9" s="1"/>
  <c r="G402" i="9"/>
  <c r="K402" i="9" s="1"/>
  <c r="M402" i="9" s="1"/>
  <c r="G98" i="9"/>
  <c r="K98" i="9" s="1"/>
  <c r="M98" i="9" s="1"/>
  <c r="G168" i="9"/>
  <c r="G194" i="9"/>
  <c r="G299" i="9"/>
  <c r="K299" i="9" s="1"/>
  <c r="M299" i="9" s="1"/>
  <c r="G135" i="9"/>
  <c r="K135" i="9" s="1"/>
  <c r="M135" i="9" s="1"/>
  <c r="G241" i="9"/>
  <c r="G446" i="9"/>
  <c r="G63" i="9"/>
  <c r="G298" i="9"/>
  <c r="G432" i="9"/>
  <c r="G247" i="9"/>
  <c r="G160" i="9"/>
  <c r="K160" i="9" s="1"/>
  <c r="M160" i="9" s="1"/>
  <c r="G118" i="9"/>
  <c r="K118" i="9" s="1"/>
  <c r="M118" i="9" s="1"/>
  <c r="B16" i="9"/>
  <c r="R9" i="9" s="1"/>
  <c r="G196" i="9"/>
  <c r="K196" i="9" s="1"/>
  <c r="M196" i="9" s="1"/>
  <c r="G175" i="9"/>
  <c r="K175" i="9" s="1"/>
  <c r="M175" i="9" s="1"/>
  <c r="G104" i="9"/>
  <c r="K104" i="9" s="1"/>
  <c r="M104" i="9" s="1"/>
  <c r="G256" i="9"/>
  <c r="K256" i="9" s="1"/>
  <c r="M256" i="9" s="1"/>
  <c r="G219" i="9"/>
  <c r="K219" i="9" s="1"/>
  <c r="M219" i="9" s="1"/>
  <c r="G341" i="9"/>
  <c r="K341" i="9" s="1"/>
  <c r="M341" i="9" s="1"/>
  <c r="G208" i="9"/>
  <c r="K208" i="9" s="1"/>
  <c r="M208" i="9" s="1"/>
  <c r="G151" i="9"/>
  <c r="G162" i="9"/>
  <c r="G244" i="9"/>
  <c r="K244" i="9" s="1"/>
  <c r="M244" i="9" s="1"/>
  <c r="G359" i="9"/>
  <c r="G453" i="9"/>
  <c r="G105" i="9"/>
  <c r="K105" i="9" s="1"/>
  <c r="M105" i="9" s="1"/>
  <c r="G83" i="9"/>
  <c r="G313" i="9"/>
  <c r="G257" i="9"/>
  <c r="G309" i="9"/>
  <c r="G398" i="9"/>
  <c r="K398" i="9" s="1"/>
  <c r="M398" i="9" s="1"/>
  <c r="G452" i="9"/>
  <c r="K452" i="9" s="1"/>
  <c r="M452" i="9" s="1"/>
  <c r="G288" i="9"/>
  <c r="G26" i="9"/>
  <c r="K26" i="9" s="1"/>
  <c r="M26" i="9" s="1"/>
  <c r="G325" i="9"/>
  <c r="K325" i="9" s="1"/>
  <c r="M325" i="9" s="1"/>
  <c r="G198" i="9"/>
  <c r="K198" i="9" s="1"/>
  <c r="M198" i="9" s="1"/>
  <c r="G161" i="9"/>
  <c r="K161" i="9" s="1"/>
  <c r="M161" i="9" s="1"/>
  <c r="G126" i="9"/>
  <c r="K126" i="9" s="1"/>
  <c r="M126" i="9" s="1"/>
  <c r="G334" i="9"/>
  <c r="K334" i="9" s="1"/>
  <c r="M334" i="9" s="1"/>
  <c r="G85" i="9"/>
  <c r="K85" i="9" s="1"/>
  <c r="M85" i="9" s="1"/>
  <c r="G233" i="9"/>
  <c r="G48" i="9"/>
  <c r="G245" i="9"/>
  <c r="K245" i="9" s="1"/>
  <c r="M245" i="9" s="1"/>
  <c r="G152" i="9"/>
  <c r="G31" i="9"/>
  <c r="K31" i="9" s="1"/>
  <c r="M31" i="9" s="1"/>
  <c r="G395" i="9"/>
  <c r="K395" i="9" s="1"/>
  <c r="M395" i="9" s="1"/>
  <c r="G178" i="9"/>
  <c r="G117" i="9"/>
  <c r="G262" i="9"/>
  <c r="G323" i="9"/>
  <c r="G46" i="9"/>
  <c r="K46" i="9" s="1"/>
  <c r="M46" i="9" s="1"/>
  <c r="G249" i="9"/>
  <c r="K249" i="9" s="1"/>
  <c r="M249" i="9" s="1"/>
  <c r="G169" i="9"/>
  <c r="G182" i="9"/>
  <c r="K182" i="9" s="1"/>
  <c r="M182" i="9" s="1"/>
  <c r="G302" i="9"/>
  <c r="K302" i="9" s="1"/>
  <c r="M302" i="9" s="1"/>
  <c r="G367" i="9"/>
  <c r="K367" i="9" s="1"/>
  <c r="M367" i="9" s="1"/>
  <c r="G468" i="9"/>
  <c r="K468" i="9" s="1"/>
  <c r="M468" i="9" s="1"/>
  <c r="G125" i="9"/>
  <c r="K125" i="9" s="1"/>
  <c r="M125" i="9" s="1"/>
  <c r="G103" i="9"/>
  <c r="K103" i="9" s="1"/>
  <c r="M103" i="9" s="1"/>
  <c r="G338" i="9"/>
  <c r="K338" i="9" s="1"/>
  <c r="M338" i="9" s="1"/>
  <c r="G269" i="9"/>
  <c r="G316" i="9"/>
  <c r="G418" i="9"/>
  <c r="K418" i="9" s="1"/>
  <c r="M418" i="9" s="1"/>
  <c r="G40" i="9"/>
  <c r="G464" i="9"/>
  <c r="G347" i="9"/>
  <c r="G154" i="9"/>
  <c r="G159" i="9"/>
  <c r="G58" i="9"/>
  <c r="G466" i="9"/>
  <c r="G222" i="9"/>
  <c r="K222" i="9" s="1"/>
  <c r="M222" i="9" s="1"/>
  <c r="G134" i="9"/>
  <c r="K134" i="9" s="1"/>
  <c r="M134" i="9" s="1"/>
  <c r="G275" i="9"/>
  <c r="G394" i="9"/>
  <c r="K394" i="9" s="1"/>
  <c r="M394" i="9" s="1"/>
  <c r="G51" i="9"/>
  <c r="K51" i="9" s="1"/>
  <c r="M51" i="9" s="1"/>
  <c r="G253" i="9"/>
  <c r="K253" i="9" s="1"/>
  <c r="M253" i="9" s="1"/>
  <c r="G172" i="9"/>
  <c r="K172" i="9" s="1"/>
  <c r="M172" i="9" s="1"/>
  <c r="G195" i="9"/>
  <c r="K195" i="9" s="1"/>
  <c r="M195" i="9" s="1"/>
  <c r="G361" i="9"/>
  <c r="K361" i="9" s="1"/>
  <c r="M361" i="9" s="1"/>
  <c r="G389" i="9"/>
  <c r="K389" i="9" s="1"/>
  <c r="M389" i="9" s="1"/>
  <c r="G176" i="9"/>
  <c r="G145" i="9"/>
  <c r="G123" i="9"/>
  <c r="K123" i="9" s="1"/>
  <c r="M123" i="9" s="1"/>
  <c r="G343" i="9"/>
  <c r="G286" i="9"/>
  <c r="G346" i="9"/>
  <c r="G438" i="9"/>
  <c r="G35" i="9"/>
  <c r="G81" i="9"/>
  <c r="G237" i="9"/>
  <c r="G142" i="9"/>
  <c r="K142" i="9" s="1"/>
  <c r="M142" i="9" s="1"/>
  <c r="G166" i="9"/>
  <c r="K166" i="9" s="1"/>
  <c r="M166" i="9" s="1"/>
  <c r="G99" i="9"/>
  <c r="G19" i="9"/>
  <c r="K19" i="9" s="1"/>
  <c r="M19" i="9" s="1"/>
  <c r="G231" i="9"/>
  <c r="K231" i="9" s="1"/>
  <c r="M231" i="9" s="1"/>
  <c r="G285" i="9"/>
  <c r="K285" i="9" s="1"/>
  <c r="M285" i="9" s="1"/>
  <c r="G333" i="9"/>
  <c r="K333" i="9" s="1"/>
  <c r="M333" i="9" s="1"/>
  <c r="G66" i="9"/>
  <c r="K66" i="9" s="1"/>
  <c r="M66" i="9" s="1"/>
  <c r="G77" i="9"/>
  <c r="K77" i="9" s="1"/>
  <c r="M77" i="9" s="1"/>
  <c r="G451" i="9"/>
  <c r="K451" i="9" s="1"/>
  <c r="M451" i="9" s="1"/>
  <c r="G180" i="9"/>
  <c r="G220" i="9"/>
  <c r="G380" i="9"/>
  <c r="K380" i="9" s="1"/>
  <c r="M380" i="9" s="1"/>
  <c r="G401" i="9"/>
  <c r="G199" i="9"/>
  <c r="G165" i="9"/>
  <c r="G143" i="9"/>
  <c r="G356" i="9"/>
  <c r="G301" i="9"/>
  <c r="G353" i="9"/>
  <c r="G458" i="9"/>
  <c r="K458" i="9" s="1"/>
  <c r="M458" i="9" s="1"/>
  <c r="G228" i="9"/>
  <c r="K228" i="9" s="1"/>
  <c r="M228" i="9" s="1"/>
  <c r="G265" i="9"/>
  <c r="G136" i="9"/>
  <c r="K136" i="9" s="1"/>
  <c r="M136" i="9" s="1"/>
  <c r="G170" i="9"/>
  <c r="K170" i="9" s="1"/>
  <c r="M170" i="9" s="1"/>
  <c r="G188" i="9"/>
  <c r="K188" i="9" s="1"/>
  <c r="M188" i="9" s="1"/>
  <c r="G59" i="9"/>
  <c r="K59" i="9" s="1"/>
  <c r="M59" i="9" s="1"/>
  <c r="G279" i="9"/>
  <c r="K279" i="9" s="1"/>
  <c r="M279" i="9" s="1"/>
  <c r="G345" i="9"/>
  <c r="K345" i="9" s="1"/>
  <c r="M345" i="9" s="1"/>
  <c r="G411" i="9"/>
  <c r="K411" i="9" s="1"/>
  <c r="M411" i="9" s="1"/>
  <c r="G79" i="9"/>
  <c r="G116" i="9"/>
  <c r="G44" i="9"/>
  <c r="K44" i="9" s="1"/>
  <c r="M44" i="9" s="1"/>
  <c r="G221" i="9"/>
  <c r="G226" i="9"/>
  <c r="G419" i="9"/>
  <c r="G404" i="9"/>
  <c r="G206" i="9"/>
  <c r="G190" i="9"/>
  <c r="G163" i="9"/>
  <c r="G371" i="9"/>
  <c r="K371" i="9" s="1"/>
  <c r="M371" i="9" s="1"/>
  <c r="G311" i="9"/>
  <c r="K311" i="9" s="1"/>
  <c r="M311" i="9" s="1"/>
  <c r="G360" i="9"/>
  <c r="G425" i="9"/>
  <c r="K425" i="9" s="1"/>
  <c r="M425" i="9" s="1"/>
  <c r="G181" i="9"/>
  <c r="K181" i="9" s="1"/>
  <c r="M181" i="9" s="1"/>
  <c r="G128" i="9"/>
  <c r="K128" i="9" s="1"/>
  <c r="M128" i="9" s="1"/>
  <c r="G119" i="9"/>
  <c r="K119" i="9" s="1"/>
  <c r="M119" i="9" s="1"/>
  <c r="G173" i="9"/>
  <c r="K173" i="9" s="1"/>
  <c r="M173" i="9" s="1"/>
  <c r="G329" i="9"/>
  <c r="K329" i="9" s="1"/>
  <c r="M329" i="9" s="1"/>
  <c r="G93" i="9"/>
  <c r="K93" i="9" s="1"/>
  <c r="M93" i="9" s="1"/>
  <c r="G41" i="9"/>
  <c r="K41" i="9" s="1"/>
  <c r="M41" i="9" s="1"/>
  <c r="G144" i="9"/>
  <c r="G274" i="9"/>
  <c r="K274" i="9" s="1"/>
  <c r="M274" i="9" s="1"/>
  <c r="G92" i="9"/>
  <c r="G132" i="9"/>
  <c r="G70" i="9"/>
  <c r="K70" i="9" s="1"/>
  <c r="M70" i="9" s="1"/>
  <c r="G277" i="9"/>
  <c r="G235" i="9"/>
  <c r="G467" i="9"/>
  <c r="G407" i="9"/>
  <c r="G213" i="9"/>
  <c r="K213" i="9" s="1"/>
  <c r="M213" i="9" s="1"/>
  <c r="G218" i="9"/>
  <c r="K218" i="9" s="1"/>
  <c r="M218" i="9" s="1"/>
  <c r="G197" i="9"/>
  <c r="G376" i="9"/>
  <c r="K376" i="9" s="1"/>
  <c r="M376" i="9" s="1"/>
  <c r="G319" i="9"/>
  <c r="K319" i="9" s="1"/>
  <c r="M319" i="9" s="1"/>
  <c r="G383" i="9"/>
  <c r="K383" i="9" s="1"/>
  <c r="M383" i="9" s="1"/>
  <c r="G445" i="9"/>
  <c r="K445" i="9" s="1"/>
  <c r="M445" i="9" s="1"/>
  <c r="G34" i="9"/>
  <c r="K34" i="9" s="1"/>
  <c r="M34" i="9" s="1"/>
  <c r="G76" i="9"/>
  <c r="K76" i="9" s="1"/>
  <c r="M76" i="9" s="1"/>
  <c r="G224" i="9"/>
  <c r="K224" i="9" s="1"/>
  <c r="M224" i="9" s="1"/>
  <c r="G68" i="9"/>
  <c r="G107" i="9"/>
  <c r="G293" i="9"/>
  <c r="K293" i="9" s="1"/>
  <c r="M293" i="9" s="1"/>
  <c r="G137" i="9"/>
  <c r="G261" i="9"/>
  <c r="G205" i="9"/>
  <c r="K205" i="9" s="1"/>
  <c r="M205" i="9" s="1"/>
  <c r="G255" i="9"/>
  <c r="G240" i="9"/>
  <c r="G381" i="9"/>
  <c r="G354" i="9"/>
  <c r="G390" i="9"/>
  <c r="K390" i="9" s="1"/>
  <c r="M390" i="9" s="1"/>
  <c r="G465" i="9"/>
  <c r="K465" i="9" s="1"/>
  <c r="M465" i="9" s="1"/>
  <c r="G147" i="9"/>
  <c r="G36" i="9"/>
  <c r="K36" i="9" s="1"/>
  <c r="M36" i="9" s="1"/>
  <c r="G185" i="9"/>
  <c r="K185" i="9" s="1"/>
  <c r="M185" i="9" s="1"/>
  <c r="G33" i="9"/>
  <c r="K33" i="9" s="1"/>
  <c r="M33" i="9" s="1"/>
  <c r="G450" i="9"/>
  <c r="K450" i="9" s="1"/>
  <c r="M450" i="9" s="1"/>
  <c r="G57" i="9"/>
  <c r="K57" i="9" s="1"/>
  <c r="M57" i="9" s="1"/>
  <c r="G113" i="9"/>
  <c r="K113" i="9" s="1"/>
  <c r="M113" i="9" s="1"/>
  <c r="G24" i="9"/>
  <c r="K24" i="9" s="1"/>
  <c r="M24" i="9" s="1"/>
  <c r="G424" i="9"/>
  <c r="G204" i="9"/>
  <c r="G133" i="9"/>
  <c r="K133" i="9" s="1"/>
  <c r="M133" i="9" s="1"/>
  <c r="G23" i="9"/>
  <c r="G21" i="9"/>
  <c r="G29" i="9"/>
  <c r="G189" i="9"/>
  <c r="G210" i="9"/>
  <c r="G87" i="9"/>
  <c r="G339" i="9"/>
  <c r="G157" i="9"/>
  <c r="K157" i="9" s="1"/>
  <c r="M157" i="9" s="1"/>
  <c r="G153" i="9"/>
  <c r="K153" i="9" s="1"/>
  <c r="M153" i="9" s="1"/>
  <c r="G130" i="9"/>
  <c r="G28" i="9"/>
  <c r="K28" i="9" s="1"/>
  <c r="M28" i="9" s="1"/>
  <c r="G287" i="9"/>
  <c r="K287" i="9" s="1"/>
  <c r="M287" i="9" s="1"/>
  <c r="G212" i="9"/>
  <c r="K212" i="9" s="1"/>
  <c r="M212" i="9" s="1"/>
  <c r="G310" i="9"/>
  <c r="K310" i="9" s="1"/>
  <c r="M310" i="9" s="1"/>
  <c r="G260" i="9"/>
  <c r="K260" i="9" s="1"/>
  <c r="M260" i="9" s="1"/>
  <c r="G250" i="9"/>
  <c r="K250" i="9" s="1"/>
  <c r="M250" i="9" s="1"/>
  <c r="G211" i="9"/>
  <c r="K211" i="9" s="1"/>
  <c r="M211" i="9" s="1"/>
  <c r="G386" i="9"/>
  <c r="G384" i="9"/>
  <c r="G440" i="9"/>
  <c r="K440" i="9" s="1"/>
  <c r="M440" i="9" s="1"/>
  <c r="G434" i="9"/>
  <c r="G317" i="9"/>
  <c r="G106" i="9"/>
  <c r="G251" i="9"/>
  <c r="G141" i="9"/>
  <c r="G109" i="9"/>
  <c r="G82" i="9"/>
  <c r="G64" i="9"/>
  <c r="K64" i="9" s="1"/>
  <c r="M64" i="9" s="1"/>
  <c r="G55" i="9"/>
  <c r="K55" i="9" s="1"/>
  <c r="M55" i="9" s="1"/>
  <c r="G69" i="9"/>
  <c r="G248" i="9"/>
  <c r="K248" i="9" s="1"/>
  <c r="M248" i="9" s="1"/>
  <c r="G397" i="9"/>
  <c r="K397" i="9" s="1"/>
  <c r="M397" i="9" s="1"/>
  <c r="G138" i="9"/>
  <c r="K138" i="9" s="1"/>
  <c r="M138" i="9" s="1"/>
  <c r="G377" i="9"/>
  <c r="K377" i="9" s="1"/>
  <c r="M377" i="9" s="1"/>
  <c r="G184" i="9"/>
  <c r="K184" i="9" s="1"/>
  <c r="M184" i="9" s="1"/>
  <c r="G202" i="9"/>
  <c r="K202" i="9" s="1"/>
  <c r="M202" i="9" s="1"/>
  <c r="G140" i="9"/>
  <c r="K140" i="9" s="1"/>
  <c r="M140" i="9" s="1"/>
  <c r="G52" i="9"/>
  <c r="G294" i="9"/>
  <c r="G259" i="9"/>
  <c r="K259" i="9" s="1"/>
  <c r="M259" i="9" s="1"/>
  <c r="G337" i="9"/>
  <c r="G273" i="9"/>
  <c r="G268" i="9"/>
  <c r="G223" i="9"/>
  <c r="G420" i="9"/>
  <c r="G410" i="9"/>
  <c r="G307" i="9"/>
  <c r="G454" i="9"/>
  <c r="K454" i="9" s="1"/>
  <c r="M454" i="9" s="1"/>
  <c r="K431" i="9"/>
  <c r="M431" i="9" s="1"/>
  <c r="G200" i="9"/>
  <c r="K200" i="9" s="1"/>
  <c r="M200" i="9" s="1"/>
  <c r="G89" i="9"/>
  <c r="K89" i="9" s="1"/>
  <c r="M89" i="9" s="1"/>
  <c r="G102" i="9"/>
  <c r="K102" i="9" s="1"/>
  <c r="M102" i="9" s="1"/>
  <c r="K400" i="9"/>
  <c r="M400" i="9" s="1"/>
  <c r="K314" i="9"/>
  <c r="M314" i="9" s="1"/>
  <c r="K201" i="9"/>
  <c r="M201" i="9" s="1"/>
  <c r="K423" i="9"/>
  <c r="M423" i="9" s="1"/>
  <c r="K155" i="9"/>
  <c r="M155" i="9" s="1"/>
  <c r="K280" i="9"/>
  <c r="M280" i="9" s="1"/>
  <c r="K391" i="9"/>
  <c r="M391" i="9" s="1"/>
  <c r="K296" i="9"/>
  <c r="M296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35" i="9"/>
  <c r="M35" i="9" s="1"/>
  <c r="K257" i="9"/>
  <c r="M257" i="9" s="1"/>
  <c r="K313" i="9"/>
  <c r="M313" i="9" s="1"/>
  <c r="K122" i="9"/>
  <c r="M122" i="9" s="1"/>
  <c r="K178" i="9"/>
  <c r="M178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6" i="9" l="1"/>
  <c r="M156" i="9" s="1"/>
  <c r="K297" i="9"/>
  <c r="M297" i="9" s="1"/>
  <c r="K263" i="9"/>
  <c r="M263" i="9" s="1"/>
  <c r="K307" i="9"/>
  <c r="M307" i="9" s="1"/>
  <c r="K82" i="9"/>
  <c r="M82" i="9" s="1"/>
  <c r="K339" i="9"/>
  <c r="M339" i="9" s="1"/>
  <c r="K354" i="9"/>
  <c r="M354" i="9" s="1"/>
  <c r="K407" i="9"/>
  <c r="M407" i="9" s="1"/>
  <c r="K163" i="9"/>
  <c r="M163" i="9" s="1"/>
  <c r="K353" i="9"/>
  <c r="M353" i="9" s="1"/>
  <c r="K237" i="9"/>
  <c r="M237" i="9" s="1"/>
  <c r="K466" i="9"/>
  <c r="M466" i="9" s="1"/>
  <c r="K323" i="9"/>
  <c r="M323" i="9" s="1"/>
  <c r="K309" i="9"/>
  <c r="M309" i="9" s="1"/>
  <c r="K247" i="9"/>
  <c r="M247" i="9" s="1"/>
  <c r="K318" i="9"/>
  <c r="M318" i="9" s="1"/>
  <c r="K131" i="9"/>
  <c r="M131" i="9" s="1"/>
  <c r="K229" i="9"/>
  <c r="M229" i="9" s="1"/>
  <c r="K324" i="9"/>
  <c r="M324" i="9" s="1"/>
  <c r="K284" i="9"/>
  <c r="M284" i="9" s="1"/>
  <c r="K435" i="9"/>
  <c r="M435" i="9" s="1"/>
  <c r="K276" i="9"/>
  <c r="M276" i="9" s="1"/>
  <c r="K209" i="9"/>
  <c r="M209" i="9" s="1"/>
  <c r="K164" i="9"/>
  <c r="M164" i="9" s="1"/>
  <c r="R5" i="9"/>
  <c r="K410" i="9"/>
  <c r="M410" i="9" s="1"/>
  <c r="K109" i="9"/>
  <c r="M109" i="9" s="1"/>
  <c r="K87" i="9"/>
  <c r="M87" i="9" s="1"/>
  <c r="K381" i="9"/>
  <c r="M381" i="9" s="1"/>
  <c r="K467" i="9"/>
  <c r="M467" i="9" s="1"/>
  <c r="K190" i="9"/>
  <c r="M190" i="9" s="1"/>
  <c r="K301" i="9"/>
  <c r="M301" i="9" s="1"/>
  <c r="K81" i="9"/>
  <c r="M81" i="9" s="1"/>
  <c r="K58" i="9"/>
  <c r="M58" i="9" s="1"/>
  <c r="K262" i="9"/>
  <c r="M262" i="9" s="1"/>
  <c r="K432" i="9"/>
  <c r="M432" i="9" s="1"/>
  <c r="K177" i="9"/>
  <c r="M177" i="9" s="1"/>
  <c r="K75" i="9"/>
  <c r="M75" i="9" s="1"/>
  <c r="K448" i="9"/>
  <c r="M448" i="9" s="1"/>
  <c r="K254" i="9"/>
  <c r="M254" i="9" s="1"/>
  <c r="K368" i="9"/>
  <c r="M368" i="9" s="1"/>
  <c r="K240" i="9"/>
  <c r="M240" i="9" s="1"/>
  <c r="K206" i="9"/>
  <c r="M206" i="9" s="1"/>
  <c r="K356" i="9"/>
  <c r="M356" i="9" s="1"/>
  <c r="K255" i="9"/>
  <c r="M255" i="9" s="1"/>
  <c r="K396" i="9"/>
  <c r="M396" i="9" s="1"/>
  <c r="K306" i="9"/>
  <c r="M306" i="9" s="1"/>
  <c r="K97" i="9"/>
  <c r="M97" i="9" s="1"/>
  <c r="K312" i="9"/>
  <c r="M312" i="9" s="1"/>
  <c r="K115" i="9"/>
  <c r="M115" i="9" s="1"/>
  <c r="K414" i="9"/>
  <c r="M414" i="9" s="1"/>
  <c r="L19" i="9"/>
  <c r="N19" i="9" s="1"/>
  <c r="K83" i="9"/>
  <c r="M83" i="9" s="1"/>
  <c r="K187" i="9"/>
  <c r="M187" i="9" s="1"/>
  <c r="K294" i="9"/>
  <c r="M294" i="9" s="1"/>
  <c r="K384" i="9"/>
  <c r="M384" i="9" s="1"/>
  <c r="K204" i="9"/>
  <c r="M204" i="9" s="1"/>
  <c r="K107" i="9"/>
  <c r="M107" i="9" s="1"/>
  <c r="K144" i="9"/>
  <c r="M144" i="9" s="1"/>
  <c r="K116" i="9"/>
  <c r="M116" i="9" s="1"/>
  <c r="K220" i="9"/>
  <c r="M220" i="9" s="1"/>
  <c r="K145" i="9"/>
  <c r="M145" i="9" s="1"/>
  <c r="K316" i="9"/>
  <c r="M316" i="9" s="1"/>
  <c r="K48" i="9"/>
  <c r="M48" i="9" s="1"/>
  <c r="K162" i="9"/>
  <c r="M162" i="9" s="1"/>
  <c r="K194" i="9"/>
  <c r="M194" i="9" s="1"/>
  <c r="K214" i="9"/>
  <c r="M214" i="9" s="1"/>
  <c r="K427" i="9"/>
  <c r="M427" i="9" s="1"/>
  <c r="K47" i="9"/>
  <c r="M47" i="9" s="1"/>
  <c r="K111" i="9"/>
  <c r="M111" i="9" s="1"/>
  <c r="K369" i="9"/>
  <c r="M369" i="9" s="1"/>
  <c r="K430" i="9"/>
  <c r="M430" i="9" s="1"/>
  <c r="K365" i="9"/>
  <c r="M365" i="9" s="1"/>
  <c r="K300" i="9"/>
  <c r="M300" i="9" s="1"/>
  <c r="K241" i="9"/>
  <c r="M241" i="9" s="1"/>
  <c r="K191" i="9"/>
  <c r="M191" i="9" s="1"/>
  <c r="K232" i="9"/>
  <c r="M232" i="9" s="1"/>
  <c r="K52" i="9"/>
  <c r="M52" i="9" s="1"/>
  <c r="K386" i="9"/>
  <c r="M386" i="9" s="1"/>
  <c r="K424" i="9"/>
  <c r="M424" i="9" s="1"/>
  <c r="K68" i="9"/>
  <c r="M68" i="9" s="1"/>
  <c r="K79" i="9"/>
  <c r="M79" i="9" s="1"/>
  <c r="K180" i="9"/>
  <c r="M180" i="9" s="1"/>
  <c r="K176" i="9"/>
  <c r="M176" i="9" s="1"/>
  <c r="K269" i="9"/>
  <c r="M269" i="9" s="1"/>
  <c r="K233" i="9"/>
  <c r="M233" i="9" s="1"/>
  <c r="K151" i="9"/>
  <c r="M151" i="9" s="1"/>
  <c r="K168" i="9"/>
  <c r="M168" i="9" s="1"/>
  <c r="K120" i="9"/>
  <c r="M120" i="9" s="1"/>
  <c r="K217" i="9"/>
  <c r="M217" i="9" s="1"/>
  <c r="K447" i="9"/>
  <c r="M447" i="9" s="1"/>
  <c r="K378" i="9"/>
  <c r="M378" i="9" s="1"/>
  <c r="K331" i="9"/>
  <c r="M331" i="9" s="1"/>
  <c r="K336" i="9"/>
  <c r="M336" i="9" s="1"/>
  <c r="K271" i="9"/>
  <c r="M271" i="9" s="1"/>
  <c r="K379" i="9"/>
  <c r="M379" i="9" s="1"/>
  <c r="K357" i="9"/>
  <c r="M357" i="9" s="1"/>
  <c r="K330" i="9"/>
  <c r="M330" i="9" s="1"/>
  <c r="K63" i="9"/>
  <c r="M63" i="9" s="1"/>
  <c r="K281" i="9"/>
  <c r="M281" i="9" s="1"/>
  <c r="K69" i="9"/>
  <c r="M69" i="9" s="1"/>
  <c r="K130" i="9"/>
  <c r="M130" i="9" s="1"/>
  <c r="K147" i="9"/>
  <c r="M147" i="9" s="1"/>
  <c r="K197" i="9"/>
  <c r="M197" i="9" s="1"/>
  <c r="K360" i="9"/>
  <c r="M360" i="9" s="1"/>
  <c r="K265" i="9"/>
  <c r="M265" i="9" s="1"/>
  <c r="K99" i="9"/>
  <c r="M99" i="9" s="1"/>
  <c r="K275" i="9"/>
  <c r="M275" i="9" s="1"/>
  <c r="K169" i="9"/>
  <c r="M169" i="9" s="1"/>
  <c r="K288" i="9"/>
  <c r="M288" i="9" s="1"/>
  <c r="K43" i="9"/>
  <c r="M43" i="9" s="1"/>
  <c r="K469" i="9"/>
  <c r="M469" i="9" s="1"/>
  <c r="K80" i="9"/>
  <c r="M80" i="9" s="1"/>
  <c r="K433" i="9"/>
  <c r="M433" i="9" s="1"/>
  <c r="K449" i="9"/>
  <c r="M449" i="9" s="1"/>
  <c r="K129" i="9"/>
  <c r="M129" i="9" s="1"/>
  <c r="K441" i="9"/>
  <c r="M441" i="9" s="1"/>
  <c r="K355" i="9"/>
  <c r="M355" i="9" s="1"/>
  <c r="K315" i="9"/>
  <c r="M315" i="9" s="1"/>
  <c r="K393" i="9"/>
  <c r="M393" i="9" s="1"/>
  <c r="K335" i="9"/>
  <c r="M335" i="9" s="1"/>
  <c r="K420" i="9"/>
  <c r="M420" i="9" s="1"/>
  <c r="K117" i="9"/>
  <c r="M117" i="9" s="1"/>
  <c r="K298" i="9"/>
  <c r="M298" i="9" s="1"/>
  <c r="K67" i="9"/>
  <c r="M67" i="9" s="1"/>
  <c r="K114" i="9"/>
  <c r="M114" i="9" s="1"/>
  <c r="K174" i="9"/>
  <c r="M174" i="9" s="1"/>
  <c r="K290" i="9"/>
  <c r="M290" i="9" s="1"/>
  <c r="K189" i="9"/>
  <c r="M189" i="9" s="1"/>
  <c r="K277" i="9"/>
  <c r="M277" i="9" s="1"/>
  <c r="K438" i="9"/>
  <c r="M438" i="9" s="1"/>
  <c r="K154" i="9"/>
  <c r="M154" i="9" s="1"/>
  <c r="K428" i="9"/>
  <c r="M428" i="9" s="1"/>
  <c r="K406" i="9"/>
  <c r="M406" i="9" s="1"/>
  <c r="K463" i="9"/>
  <c r="M463" i="9" s="1"/>
  <c r="K375" i="9"/>
  <c r="M375" i="9" s="1"/>
  <c r="K264" i="9"/>
  <c r="M264" i="9" s="1"/>
  <c r="K179" i="9"/>
  <c r="M179" i="9" s="1"/>
  <c r="K268" i="9"/>
  <c r="M268" i="9" s="1"/>
  <c r="K106" i="9"/>
  <c r="M106" i="9" s="1"/>
  <c r="K29" i="9"/>
  <c r="M29" i="9" s="1"/>
  <c r="K419" i="9"/>
  <c r="M419" i="9" s="1"/>
  <c r="K165" i="9"/>
  <c r="M165" i="9" s="1"/>
  <c r="K346" i="9"/>
  <c r="M346" i="9" s="1"/>
  <c r="K347" i="9"/>
  <c r="M347" i="9" s="1"/>
  <c r="K446" i="9"/>
  <c r="M446" i="9" s="1"/>
  <c r="K127" i="9"/>
  <c r="M127" i="9" s="1"/>
  <c r="K121" i="9"/>
  <c r="M121" i="9" s="1"/>
  <c r="K100" i="9"/>
  <c r="M100" i="9" s="1"/>
  <c r="K62" i="9"/>
  <c r="M62" i="9" s="1"/>
  <c r="K327" i="9"/>
  <c r="M327" i="9" s="1"/>
  <c r="K61" i="9"/>
  <c r="M61" i="9" s="1"/>
  <c r="K272" i="9"/>
  <c r="M272" i="9" s="1"/>
  <c r="K207" i="9"/>
  <c r="M207" i="9" s="1"/>
  <c r="K443" i="9"/>
  <c r="M443" i="9" s="1"/>
  <c r="K416" i="9"/>
  <c r="M416" i="9" s="1"/>
  <c r="K405" i="9"/>
  <c r="M405" i="9" s="1"/>
  <c r="K141" i="9"/>
  <c r="M141" i="9" s="1"/>
  <c r="K210" i="9"/>
  <c r="M210" i="9" s="1"/>
  <c r="K235" i="9"/>
  <c r="M235" i="9" s="1"/>
  <c r="K159" i="9"/>
  <c r="M159" i="9" s="1"/>
  <c r="K90" i="9"/>
  <c r="M90" i="9" s="1"/>
  <c r="K148" i="9"/>
  <c r="M148" i="9" s="1"/>
  <c r="K278" i="9"/>
  <c r="M278" i="9" s="1"/>
  <c r="K460" i="9"/>
  <c r="M460" i="9" s="1"/>
  <c r="K223" i="9"/>
  <c r="M223" i="9" s="1"/>
  <c r="K251" i="9"/>
  <c r="M251" i="9" s="1"/>
  <c r="K143" i="9"/>
  <c r="M143" i="9" s="1"/>
  <c r="K193" i="9"/>
  <c r="M193" i="9" s="1"/>
  <c r="K234" i="9"/>
  <c r="M234" i="9" s="1"/>
  <c r="K72" i="9"/>
  <c r="M72" i="9" s="1"/>
  <c r="K295" i="9"/>
  <c r="M295" i="9" s="1"/>
  <c r="K88" i="9"/>
  <c r="M88" i="9" s="1"/>
  <c r="K273" i="9"/>
  <c r="M273" i="9" s="1"/>
  <c r="K317" i="9"/>
  <c r="M317" i="9" s="1"/>
  <c r="K21" i="9"/>
  <c r="M21" i="9" s="1"/>
  <c r="K261" i="9"/>
  <c r="M261" i="9" s="1"/>
  <c r="K132" i="9"/>
  <c r="M132" i="9" s="1"/>
  <c r="K226" i="9"/>
  <c r="M226" i="9" s="1"/>
  <c r="K199" i="9"/>
  <c r="M199" i="9" s="1"/>
  <c r="K286" i="9"/>
  <c r="M286" i="9" s="1"/>
  <c r="K464" i="9"/>
  <c r="M464" i="9" s="1"/>
  <c r="K453" i="9"/>
  <c r="M453" i="9" s="1"/>
  <c r="K186" i="9"/>
  <c r="M186" i="9" s="1"/>
  <c r="K150" i="9"/>
  <c r="M150" i="9" s="1"/>
  <c r="K289" i="9"/>
  <c r="M289" i="9" s="1"/>
  <c r="K342" i="9"/>
  <c r="M342" i="9" s="1"/>
  <c r="K246" i="9"/>
  <c r="M246" i="9" s="1"/>
  <c r="K344" i="9"/>
  <c r="M344" i="9" s="1"/>
  <c r="K238" i="9"/>
  <c r="M238" i="9" s="1"/>
  <c r="K321" i="9"/>
  <c r="M321" i="9" s="1"/>
  <c r="K387" i="9"/>
  <c r="M387" i="9" s="1"/>
  <c r="E13" i="9"/>
  <c r="E14" i="9" s="1"/>
  <c r="K404" i="9"/>
  <c r="M404" i="9" s="1"/>
  <c r="K86" i="9"/>
  <c r="M86" i="9" s="1"/>
  <c r="K37" i="9"/>
  <c r="M37" i="9" s="1"/>
  <c r="K337" i="9"/>
  <c r="M337" i="9" s="1"/>
  <c r="K434" i="9"/>
  <c r="M434" i="9" s="1"/>
  <c r="K23" i="9"/>
  <c r="M23" i="9" s="1"/>
  <c r="K137" i="9"/>
  <c r="M137" i="9" s="1"/>
  <c r="K92" i="9"/>
  <c r="M92" i="9" s="1"/>
  <c r="K221" i="9"/>
  <c r="M221" i="9" s="1"/>
  <c r="K401" i="9"/>
  <c r="M401" i="9" s="1"/>
  <c r="K343" i="9"/>
  <c r="M343" i="9" s="1"/>
  <c r="K40" i="9"/>
  <c r="M40" i="9" s="1"/>
  <c r="K152" i="9"/>
  <c r="M152" i="9" s="1"/>
  <c r="K359" i="9"/>
  <c r="M359" i="9" s="1"/>
  <c r="K192" i="9"/>
  <c r="M192" i="9" s="1"/>
  <c r="K258" i="9"/>
  <c r="M258" i="9" s="1"/>
  <c r="K303" i="9"/>
  <c r="M303" i="9" s="1"/>
  <c r="K374" i="9"/>
  <c r="M374" i="9" s="1"/>
  <c r="K30" i="9"/>
  <c r="M30" i="9" s="1"/>
  <c r="K56" i="9"/>
  <c r="M56" i="9" s="1"/>
  <c r="K462" i="9"/>
  <c r="M462" i="9" s="1"/>
  <c r="K429" i="9"/>
  <c r="M429" i="9" s="1"/>
  <c r="L102" i="9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E15" i="9" l="1"/>
  <c r="E16" i="9" s="1"/>
  <c r="P19" i="9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M19" i="5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63" i="5" l="1"/>
  <c r="M463" i="5"/>
  <c r="K41" i="5"/>
  <c r="M41" i="5"/>
  <c r="N41" i="5" s="1"/>
  <c r="K141" i="5"/>
  <c r="M141" i="5"/>
  <c r="M186" i="5"/>
  <c r="N186" i="5" s="1"/>
  <c r="K186" i="5"/>
  <c r="K245" i="5"/>
  <c r="M245" i="5"/>
  <c r="N245" i="5" s="1"/>
  <c r="K322" i="5"/>
  <c r="M322" i="5"/>
  <c r="N322" i="5" s="1"/>
  <c r="K121" i="5"/>
  <c r="M121" i="5"/>
  <c r="N121" i="5" s="1"/>
  <c r="K108" i="5"/>
  <c r="M108" i="5"/>
  <c r="N108" i="5" s="1"/>
  <c r="K260" i="5"/>
  <c r="M260" i="5"/>
  <c r="N260" i="5" s="1"/>
  <c r="K318" i="5"/>
  <c r="M318" i="5"/>
  <c r="N318" i="5" s="1"/>
  <c r="K373" i="5"/>
  <c r="M373" i="5"/>
  <c r="K51" i="5"/>
  <c r="M51" i="5"/>
  <c r="N51" i="5" s="1"/>
  <c r="K281" i="5"/>
  <c r="M281" i="5"/>
  <c r="N281" i="5" s="1"/>
  <c r="K401" i="5"/>
  <c r="M401" i="5"/>
  <c r="N401" i="5" s="1"/>
  <c r="M46" i="5"/>
  <c r="N46" i="5" s="1"/>
  <c r="K46" i="5"/>
  <c r="M37" i="5"/>
  <c r="N37" i="5" s="1"/>
  <c r="K37" i="5"/>
  <c r="K85" i="5"/>
  <c r="M85" i="5"/>
  <c r="N85" i="5" s="1"/>
  <c r="K372" i="5"/>
  <c r="M372" i="5"/>
  <c r="N372" i="5" s="1"/>
  <c r="K358" i="5"/>
  <c r="M358" i="5"/>
  <c r="N358" i="5" s="1"/>
  <c r="K425" i="5"/>
  <c r="M425" i="5"/>
  <c r="N425" i="5" s="1"/>
  <c r="K40" i="5"/>
  <c r="M40" i="5"/>
  <c r="N40" i="5" s="1"/>
  <c r="K95" i="5"/>
  <c r="M95" i="5"/>
  <c r="N95" i="5" s="1"/>
  <c r="K180" i="5"/>
  <c r="M180" i="5"/>
  <c r="N180" i="5" s="1"/>
  <c r="K447" i="5"/>
  <c r="M447" i="5"/>
  <c r="N447" i="5" s="1"/>
  <c r="K131" i="5"/>
  <c r="M131" i="5"/>
  <c r="N131" i="5" s="1"/>
  <c r="K196" i="5"/>
  <c r="M196" i="5"/>
  <c r="N196" i="5" s="1"/>
  <c r="K159" i="5"/>
  <c r="M159" i="5"/>
  <c r="N159" i="5" s="1"/>
  <c r="K356" i="5"/>
  <c r="M356" i="5"/>
  <c r="N356" i="5" s="1"/>
  <c r="K275" i="5"/>
  <c r="M275" i="5"/>
  <c r="N275" i="5" s="1"/>
  <c r="K185" i="5"/>
  <c r="M185" i="5"/>
  <c r="N185" i="5" s="1"/>
  <c r="K291" i="5"/>
  <c r="M291" i="5"/>
  <c r="K35" i="5"/>
  <c r="M35" i="5"/>
  <c r="N35" i="5" s="1"/>
  <c r="K70" i="5"/>
  <c r="M70" i="5"/>
  <c r="N70" i="5" s="1"/>
  <c r="M404" i="5"/>
  <c r="N404" i="5" s="1"/>
  <c r="K404" i="5"/>
  <c r="K288" i="5"/>
  <c r="M288" i="5"/>
  <c r="N288" i="5" s="1"/>
  <c r="K380" i="5"/>
  <c r="M380" i="5"/>
  <c r="N380" i="5" s="1"/>
  <c r="K155" i="5"/>
  <c r="M155" i="5"/>
  <c r="N155" i="5" s="1"/>
  <c r="K374" i="5"/>
  <c r="M374" i="5"/>
  <c r="N374" i="5" s="1"/>
  <c r="K382" i="5"/>
  <c r="M382" i="5"/>
  <c r="N382" i="5" s="1"/>
  <c r="K266" i="5"/>
  <c r="M266" i="5"/>
  <c r="N266" i="5" s="1"/>
  <c r="K332" i="5"/>
  <c r="M332" i="5"/>
  <c r="K279" i="5"/>
  <c r="M279" i="5"/>
  <c r="N279" i="5" s="1"/>
  <c r="K460" i="5"/>
  <c r="M460" i="5"/>
  <c r="N460" i="5" s="1"/>
  <c r="K328" i="5"/>
  <c r="M328" i="5"/>
  <c r="N328" i="5" s="1"/>
  <c r="M206" i="5"/>
  <c r="N206" i="5" s="1"/>
  <c r="K206" i="5"/>
  <c r="K465" i="5"/>
  <c r="M465" i="5"/>
  <c r="N465" i="5" s="1"/>
  <c r="K105" i="5"/>
  <c r="M105" i="5"/>
  <c r="N105" i="5" s="1"/>
  <c r="K461" i="5"/>
  <c r="M461" i="5"/>
  <c r="N461" i="5" s="1"/>
  <c r="K331" i="5"/>
  <c r="M331" i="5"/>
  <c r="N331" i="5" s="1"/>
  <c r="K197" i="5"/>
  <c r="M197" i="5"/>
  <c r="N197" i="5" s="1"/>
  <c r="K369" i="5"/>
  <c r="M369" i="5"/>
  <c r="N369" i="5" s="1"/>
  <c r="M434" i="5"/>
  <c r="N434" i="5" s="1"/>
  <c r="K434" i="5"/>
  <c r="K241" i="5"/>
  <c r="M241" i="5"/>
  <c r="N241" i="5" s="1"/>
  <c r="K297" i="5"/>
  <c r="M297" i="5"/>
  <c r="N297" i="5" s="1"/>
  <c r="K168" i="5"/>
  <c r="M168" i="5"/>
  <c r="N168" i="5" s="1"/>
  <c r="K52" i="5"/>
  <c r="M52" i="5"/>
  <c r="N52" i="5" s="1"/>
  <c r="K71" i="5"/>
  <c r="M71" i="5"/>
  <c r="N71" i="5" s="1"/>
  <c r="K379" i="5"/>
  <c r="M379" i="5"/>
  <c r="N379" i="5" s="1"/>
  <c r="K341" i="5"/>
  <c r="M341" i="5"/>
  <c r="N341" i="5" s="1"/>
  <c r="K50" i="5"/>
  <c r="M50" i="5"/>
  <c r="N50" i="5" s="1"/>
  <c r="K99" i="5"/>
  <c r="M99" i="5"/>
  <c r="N99" i="5" s="1"/>
  <c r="K240" i="5"/>
  <c r="M240" i="5"/>
  <c r="N240" i="5" s="1"/>
  <c r="M164" i="5"/>
  <c r="K164" i="5"/>
  <c r="K90" i="5"/>
  <c r="M90" i="5"/>
  <c r="N90" i="5" s="1"/>
  <c r="K298" i="5"/>
  <c r="M298" i="5"/>
  <c r="N298" i="5" s="1"/>
  <c r="K48" i="5"/>
  <c r="M48" i="5"/>
  <c r="N48" i="5" s="1"/>
  <c r="K208" i="5"/>
  <c r="M208" i="5"/>
  <c r="N208" i="5" s="1"/>
  <c r="K448" i="5"/>
  <c r="M448" i="5"/>
  <c r="N448" i="5" s="1"/>
  <c r="K47" i="5"/>
  <c r="M47" i="5"/>
  <c r="N47" i="5" s="1"/>
  <c r="K273" i="5"/>
  <c r="M273" i="5"/>
  <c r="N273" i="5" s="1"/>
  <c r="K333" i="5"/>
  <c r="M333" i="5"/>
  <c r="M126" i="5"/>
  <c r="K126" i="5"/>
  <c r="K316" i="5"/>
  <c r="M316" i="5"/>
  <c r="N316" i="5" s="1"/>
  <c r="K265" i="5"/>
  <c r="M265" i="5"/>
  <c r="N265" i="5" s="1"/>
  <c r="K254" i="5"/>
  <c r="M254" i="5"/>
  <c r="N254" i="5" s="1"/>
  <c r="K269" i="5"/>
  <c r="M269" i="5"/>
  <c r="N269" i="5" s="1"/>
  <c r="K219" i="5"/>
  <c r="M219" i="5"/>
  <c r="N219" i="5" s="1"/>
  <c r="M177" i="5"/>
  <c r="N177" i="5" s="1"/>
  <c r="K177" i="5"/>
  <c r="K268" i="5"/>
  <c r="M268" i="5"/>
  <c r="N268" i="5" s="1"/>
  <c r="K231" i="5"/>
  <c r="M231" i="5"/>
  <c r="N231" i="5" s="1"/>
  <c r="K93" i="5"/>
  <c r="M93" i="5"/>
  <c r="K171" i="5"/>
  <c r="M171" i="5"/>
  <c r="N171" i="5" s="1"/>
  <c r="K398" i="5"/>
  <c r="M398" i="5"/>
  <c r="N398" i="5" s="1"/>
  <c r="K83" i="5"/>
  <c r="M83" i="5"/>
  <c r="N83" i="5" s="1"/>
  <c r="K232" i="5"/>
  <c r="M232" i="5"/>
  <c r="N232" i="5" s="1"/>
  <c r="M154" i="5"/>
  <c r="N154" i="5" s="1"/>
  <c r="K154" i="5"/>
  <c r="K243" i="5"/>
  <c r="M243" i="5"/>
  <c r="N243" i="5" s="1"/>
  <c r="K140" i="5"/>
  <c r="M140" i="5"/>
  <c r="N140" i="5" s="1"/>
  <c r="K258" i="5"/>
  <c r="M258" i="5"/>
  <c r="N258" i="5" s="1"/>
  <c r="K181" i="5"/>
  <c r="M181" i="5"/>
  <c r="N181" i="5" s="1"/>
  <c r="K305" i="5"/>
  <c r="M305" i="5"/>
  <c r="N305" i="5" s="1"/>
  <c r="K63" i="5"/>
  <c r="M63" i="5"/>
  <c r="N63" i="5" s="1"/>
  <c r="K420" i="5"/>
  <c r="M420" i="5"/>
  <c r="N420" i="5" s="1"/>
  <c r="K43" i="5"/>
  <c r="M43" i="5"/>
  <c r="N43" i="5" s="1"/>
  <c r="K389" i="5"/>
  <c r="M389" i="5"/>
  <c r="N389" i="5" s="1"/>
  <c r="K459" i="5"/>
  <c r="M459" i="5"/>
  <c r="N459" i="5" s="1"/>
  <c r="M464" i="5"/>
  <c r="N464" i="5" s="1"/>
  <c r="K464" i="5"/>
  <c r="K255" i="5"/>
  <c r="M255" i="5"/>
  <c r="N255" i="5" s="1"/>
  <c r="K228" i="5"/>
  <c r="M228" i="5"/>
  <c r="N228" i="5" s="1"/>
  <c r="K21" i="5"/>
  <c r="M21" i="5"/>
  <c r="N21" i="5" s="1"/>
  <c r="K317" i="5"/>
  <c r="M317" i="5"/>
  <c r="N317" i="5" s="1"/>
  <c r="K42" i="5"/>
  <c r="M42" i="5"/>
  <c r="N42" i="5" s="1"/>
  <c r="K312" i="5"/>
  <c r="M312" i="5"/>
  <c r="N312" i="5" s="1"/>
  <c r="K313" i="5"/>
  <c r="M313" i="5"/>
  <c r="N313" i="5" s="1"/>
  <c r="K156" i="5"/>
  <c r="M156" i="5"/>
  <c r="N156" i="5" s="1"/>
  <c r="K319" i="5"/>
  <c r="M319" i="5"/>
  <c r="N319" i="5" s="1"/>
  <c r="K277" i="5"/>
  <c r="M277" i="5"/>
  <c r="N277" i="5" s="1"/>
  <c r="M276" i="5"/>
  <c r="N276" i="5" s="1"/>
  <c r="K276" i="5"/>
  <c r="K325" i="5"/>
  <c r="M325" i="5"/>
  <c r="N325" i="5" s="1"/>
  <c r="K229" i="5"/>
  <c r="M229" i="5"/>
  <c r="N229" i="5" s="1"/>
  <c r="K147" i="5"/>
  <c r="M147" i="5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40" i="5"/>
  <c r="M340" i="5"/>
  <c r="N340" i="5" s="1"/>
  <c r="K122" i="5"/>
  <c r="M122" i="5"/>
  <c r="M417" i="5"/>
  <c r="K417" i="5"/>
  <c r="K415" i="5"/>
  <c r="M415" i="5"/>
  <c r="N415" i="5" s="1"/>
  <c r="M337" i="5"/>
  <c r="N337" i="5" s="1"/>
  <c r="K337" i="5"/>
  <c r="K28" i="5"/>
  <c r="M28" i="5"/>
  <c r="N28" i="5" s="1"/>
  <c r="K353" i="5"/>
  <c r="M353" i="5"/>
  <c r="N353" i="5" s="1"/>
  <c r="K30" i="5"/>
  <c r="M30" i="5"/>
  <c r="N30" i="5" s="1"/>
  <c r="K350" i="5"/>
  <c r="M350" i="5"/>
  <c r="N350" i="5" s="1"/>
  <c r="K359" i="5"/>
  <c r="M359" i="5"/>
  <c r="N359" i="5" s="1"/>
  <c r="K24" i="5"/>
  <c r="M24" i="5"/>
  <c r="N24" i="5" s="1"/>
  <c r="K216" i="5"/>
  <c r="M216" i="5"/>
  <c r="N216" i="5" s="1"/>
  <c r="K203" i="5"/>
  <c r="M203" i="5"/>
  <c r="N203" i="5" s="1"/>
  <c r="M334" i="5"/>
  <c r="K334" i="5"/>
  <c r="K20" i="5"/>
  <c r="M20" i="5"/>
  <c r="N20" i="5" s="1"/>
  <c r="K182" i="5"/>
  <c r="M182" i="5"/>
  <c r="N182" i="5" s="1"/>
  <c r="K282" i="5"/>
  <c r="M282" i="5"/>
  <c r="N282" i="5" s="1"/>
  <c r="M137" i="5"/>
  <c r="N137" i="5" s="1"/>
  <c r="K137" i="5"/>
  <c r="K365" i="5"/>
  <c r="M365" i="5"/>
  <c r="N365" i="5" s="1"/>
  <c r="M354" i="5"/>
  <c r="N354" i="5" s="1"/>
  <c r="K354" i="5"/>
  <c r="M34" i="5"/>
  <c r="N34" i="5" s="1"/>
  <c r="K34" i="5"/>
  <c r="M256" i="5"/>
  <c r="N256" i="5" s="1"/>
  <c r="K256" i="5"/>
  <c r="K381" i="5"/>
  <c r="M381" i="5"/>
  <c r="N381" i="5" s="1"/>
  <c r="M454" i="5"/>
  <c r="N454" i="5" s="1"/>
  <c r="K454" i="5"/>
  <c r="K292" i="5"/>
  <c r="M292" i="5"/>
  <c r="N292" i="5" s="1"/>
  <c r="K348" i="5"/>
  <c r="M348" i="5"/>
  <c r="N348" i="5" s="1"/>
  <c r="K175" i="5"/>
  <c r="M175" i="5"/>
  <c r="N175" i="5" s="1"/>
  <c r="K198" i="5"/>
  <c r="M198" i="5"/>
  <c r="N198" i="5" s="1"/>
  <c r="K308" i="5"/>
  <c r="M308" i="5"/>
  <c r="N308" i="5" s="1"/>
  <c r="M329" i="5"/>
  <c r="N329" i="5" s="1"/>
  <c r="K329" i="5"/>
  <c r="K357" i="5"/>
  <c r="M357" i="5"/>
  <c r="N357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K299" i="5"/>
  <c r="M299" i="5"/>
  <c r="N299" i="5" s="1"/>
  <c r="K412" i="5"/>
  <c r="M412" i="5"/>
  <c r="N412" i="5" s="1"/>
  <c r="K111" i="5"/>
  <c r="M111" i="5"/>
  <c r="N111" i="5" s="1"/>
  <c r="K285" i="5"/>
  <c r="M285" i="5"/>
  <c r="N285" i="5" s="1"/>
  <c r="K80" i="5"/>
  <c r="M80" i="5"/>
  <c r="N80" i="5" s="1"/>
  <c r="M306" i="5"/>
  <c r="N306" i="5" s="1"/>
  <c r="K306" i="5"/>
  <c r="M129" i="5"/>
  <c r="N129" i="5" s="1"/>
  <c r="K129" i="5"/>
  <c r="K335" i="5"/>
  <c r="M335" i="5"/>
  <c r="N335" i="5" s="1"/>
  <c r="K53" i="5"/>
  <c r="M53" i="5"/>
  <c r="N53" i="5" s="1"/>
  <c r="K355" i="5"/>
  <c r="M355" i="5"/>
  <c r="N355" i="5" s="1"/>
  <c r="K96" i="5"/>
  <c r="M96" i="5"/>
  <c r="N96" i="5" s="1"/>
  <c r="K127" i="5"/>
  <c r="M127" i="5"/>
  <c r="N127" i="5" s="1"/>
  <c r="M67" i="5"/>
  <c r="N67" i="5" s="1"/>
  <c r="K67" i="5"/>
  <c r="K117" i="5"/>
  <c r="M117" i="5"/>
  <c r="N117" i="5" s="1"/>
  <c r="K413" i="5"/>
  <c r="M413" i="5"/>
  <c r="N413" i="5" s="1"/>
  <c r="K118" i="5"/>
  <c r="M118" i="5"/>
  <c r="N118" i="5" s="1"/>
  <c r="M157" i="5"/>
  <c r="N157" i="5" s="1"/>
  <c r="K157" i="5"/>
  <c r="M66" i="5"/>
  <c r="K66" i="5"/>
  <c r="K235" i="5"/>
  <c r="M235" i="5"/>
  <c r="N235" i="5" s="1"/>
  <c r="M384" i="5"/>
  <c r="N384" i="5" s="1"/>
  <c r="K384" i="5"/>
  <c r="K253" i="5"/>
  <c r="M253" i="5"/>
  <c r="N253" i="5" s="1"/>
  <c r="K250" i="5"/>
  <c r="M250" i="5"/>
  <c r="N250" i="5" s="1"/>
  <c r="K163" i="5"/>
  <c r="M163" i="5"/>
  <c r="N163" i="5" s="1"/>
  <c r="K409" i="5"/>
  <c r="M409" i="5"/>
  <c r="N409" i="5" s="1"/>
  <c r="K176" i="5"/>
  <c r="M176" i="5"/>
  <c r="N176" i="5" s="1"/>
  <c r="K385" i="5"/>
  <c r="M385" i="5"/>
  <c r="N385" i="5" s="1"/>
  <c r="K370" i="5"/>
  <c r="M370" i="5"/>
  <c r="N370" i="5" s="1"/>
  <c r="K190" i="5"/>
  <c r="M190" i="5"/>
  <c r="N190" i="5" s="1"/>
  <c r="K251" i="5"/>
  <c r="M251" i="5"/>
  <c r="N251" i="5" s="1"/>
  <c r="K112" i="5"/>
  <c r="M112" i="5"/>
  <c r="N112" i="5" s="1"/>
  <c r="K201" i="5"/>
  <c r="M201" i="5"/>
  <c r="N201" i="5" s="1"/>
  <c r="K160" i="5"/>
  <c r="M160" i="5"/>
  <c r="N160" i="5" s="1"/>
  <c r="M466" i="5"/>
  <c r="N466" i="5" s="1"/>
  <c r="K466" i="5"/>
  <c r="M236" i="5"/>
  <c r="N236" i="5" s="1"/>
  <c r="K236" i="5"/>
  <c r="K202" i="5"/>
  <c r="M202" i="5"/>
  <c r="N202" i="5" s="1"/>
  <c r="M264" i="5"/>
  <c r="N264" i="5" s="1"/>
  <c r="K264" i="5"/>
  <c r="K310" i="5"/>
  <c r="M310" i="5"/>
  <c r="N310" i="5" s="1"/>
  <c r="K130" i="5"/>
  <c r="M130" i="5"/>
  <c r="N130" i="5" s="1"/>
  <c r="K178" i="5"/>
  <c r="M178" i="5"/>
  <c r="N178" i="5" s="1"/>
  <c r="K58" i="5"/>
  <c r="M58" i="5"/>
  <c r="N58" i="5" s="1"/>
  <c r="K280" i="5"/>
  <c r="M280" i="5"/>
  <c r="N280" i="5" s="1"/>
  <c r="M386" i="5"/>
  <c r="N386" i="5" s="1"/>
  <c r="K386" i="5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135" i="5"/>
  <c r="M135" i="5"/>
  <c r="N135" i="5" s="1"/>
  <c r="K362" i="5"/>
  <c r="M362" i="5"/>
  <c r="N362" i="5" s="1"/>
  <c r="K153" i="5"/>
  <c r="M153" i="5"/>
  <c r="N153" i="5" s="1"/>
  <c r="M146" i="5"/>
  <c r="N146" i="5" s="1"/>
  <c r="K146" i="5"/>
  <c r="M414" i="5"/>
  <c r="N414" i="5" s="1"/>
  <c r="K414" i="5"/>
  <c r="K82" i="5"/>
  <c r="M82" i="5"/>
  <c r="N82" i="5" s="1"/>
  <c r="K462" i="5"/>
  <c r="M462" i="5"/>
  <c r="N462" i="5" s="1"/>
  <c r="K210" i="5"/>
  <c r="M210" i="5"/>
  <c r="N210" i="5" s="1"/>
  <c r="K119" i="5"/>
  <c r="M119" i="5"/>
  <c r="N119" i="5" s="1"/>
  <c r="K422" i="5"/>
  <c r="M422" i="5"/>
  <c r="N422" i="5" s="1"/>
  <c r="K301" i="5"/>
  <c r="M301" i="5"/>
  <c r="N301" i="5" s="1"/>
  <c r="M366" i="5"/>
  <c r="N366" i="5" s="1"/>
  <c r="K366" i="5"/>
  <c r="M214" i="5"/>
  <c r="N214" i="5" s="1"/>
  <c r="K214" i="5"/>
  <c r="K433" i="5"/>
  <c r="M433" i="5"/>
  <c r="N433" i="5" s="1"/>
  <c r="K290" i="5"/>
  <c r="M290" i="5"/>
  <c r="N290" i="5" s="1"/>
  <c r="K88" i="5"/>
  <c r="M88" i="5"/>
  <c r="N88" i="5" s="1"/>
  <c r="K39" i="5"/>
  <c r="M39" i="5"/>
  <c r="N39" i="5" s="1"/>
  <c r="K469" i="5"/>
  <c r="M469" i="5"/>
  <c r="N469" i="5" s="1"/>
  <c r="K418" i="5"/>
  <c r="M418" i="5"/>
  <c r="N418" i="5" s="1"/>
  <c r="K320" i="5"/>
  <c r="M320" i="5"/>
  <c r="N320" i="5" s="1"/>
  <c r="K410" i="5"/>
  <c r="M410" i="5"/>
  <c r="N410" i="5" s="1"/>
  <c r="K342" i="5"/>
  <c r="M342" i="5"/>
  <c r="N342" i="5" s="1"/>
  <c r="K375" i="5"/>
  <c r="M375" i="5"/>
  <c r="N375" i="5" s="1"/>
  <c r="M204" i="5"/>
  <c r="N204" i="5" s="1"/>
  <c r="K204" i="5"/>
  <c r="K225" i="5"/>
  <c r="M225" i="5"/>
  <c r="N225" i="5" s="1"/>
  <c r="K345" i="5"/>
  <c r="M345" i="5"/>
  <c r="N345" i="5" s="1"/>
  <c r="K109" i="5"/>
  <c r="M109" i="5"/>
  <c r="N109" i="5" s="1"/>
  <c r="K391" i="5"/>
  <c r="M391" i="5"/>
  <c r="N391" i="5" s="1"/>
  <c r="K183" i="5"/>
  <c r="M183" i="5"/>
  <c r="N183" i="5" s="1"/>
  <c r="K435" i="5"/>
  <c r="M435" i="5"/>
  <c r="N435" i="5" s="1"/>
  <c r="M426" i="5"/>
  <c r="N426" i="5" s="1"/>
  <c r="K426" i="5"/>
  <c r="K431" i="5"/>
  <c r="M431" i="5"/>
  <c r="N431" i="5" s="1"/>
  <c r="M139" i="5"/>
  <c r="N139" i="5" s="1"/>
  <c r="K139" i="5"/>
  <c r="K378" i="5"/>
  <c r="M378" i="5"/>
  <c r="N378" i="5" s="1"/>
  <c r="K103" i="5"/>
  <c r="M103" i="5"/>
  <c r="N103" i="5" s="1"/>
  <c r="M57" i="5"/>
  <c r="N57" i="5" s="1"/>
  <c r="K57" i="5"/>
  <c r="K263" i="5"/>
  <c r="M263" i="5"/>
  <c r="N263" i="5" s="1"/>
  <c r="K194" i="5"/>
  <c r="M194" i="5"/>
  <c r="N194" i="5" s="1"/>
  <c r="K55" i="5"/>
  <c r="M55" i="5"/>
  <c r="N55" i="5" s="1"/>
  <c r="K271" i="5"/>
  <c r="M271" i="5"/>
  <c r="N271" i="5" s="1"/>
  <c r="K81" i="5"/>
  <c r="M81" i="5"/>
  <c r="N81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M124" i="5"/>
  <c r="N124" i="5" s="1"/>
  <c r="K124" i="5"/>
  <c r="K343" i="5"/>
  <c r="M343" i="5"/>
  <c r="N343" i="5" s="1"/>
  <c r="K179" i="5"/>
  <c r="M179" i="5"/>
  <c r="N179" i="5" s="1"/>
  <c r="K315" i="5"/>
  <c r="M315" i="5"/>
  <c r="N315" i="5" s="1"/>
  <c r="M26" i="5"/>
  <c r="N26" i="5" s="1"/>
  <c r="K26" i="5"/>
  <c r="K213" i="5"/>
  <c r="M213" i="5"/>
  <c r="N213" i="5" s="1"/>
  <c r="K123" i="5"/>
  <c r="M123" i="5"/>
  <c r="N123" i="5" s="1"/>
  <c r="K31" i="5"/>
  <c r="M31" i="5"/>
  <c r="N31" i="5" s="1"/>
  <c r="M346" i="5"/>
  <c r="N346" i="5" s="1"/>
  <c r="K346" i="5"/>
  <c r="K311" i="5"/>
  <c r="M311" i="5"/>
  <c r="N311" i="5" s="1"/>
  <c r="M226" i="5"/>
  <c r="N226" i="5" s="1"/>
  <c r="K226" i="5"/>
  <c r="M457" i="5"/>
  <c r="N457" i="5" s="1"/>
  <c r="K457" i="5"/>
  <c r="K172" i="5"/>
  <c r="M172" i="5"/>
  <c r="N172" i="5" s="1"/>
  <c r="M326" i="5"/>
  <c r="N326" i="5" s="1"/>
  <c r="K326" i="5"/>
  <c r="K25" i="5"/>
  <c r="M25" i="5"/>
  <c r="N25" i="5" s="1"/>
  <c r="M184" i="5"/>
  <c r="N184" i="5" s="1"/>
  <c r="K184" i="5"/>
  <c r="K38" i="5"/>
  <c r="M38" i="5"/>
  <c r="N38" i="5" s="1"/>
  <c r="K419" i="5"/>
  <c r="M419" i="5"/>
  <c r="N419" i="5" s="1"/>
  <c r="K351" i="5"/>
  <c r="M351" i="5"/>
  <c r="N351" i="5" s="1"/>
  <c r="M387" i="5"/>
  <c r="N387" i="5" s="1"/>
  <c r="K387" i="5"/>
  <c r="K56" i="5"/>
  <c r="M56" i="5"/>
  <c r="N56" i="5" s="1"/>
  <c r="M166" i="5"/>
  <c r="N166" i="5" s="1"/>
  <c r="K166" i="5"/>
  <c r="K150" i="5"/>
  <c r="M150" i="5"/>
  <c r="N150" i="5" s="1"/>
  <c r="K421" i="5"/>
  <c r="M421" i="5"/>
  <c r="N421" i="5" s="1"/>
  <c r="M174" i="5"/>
  <c r="K174" i="5"/>
  <c r="K60" i="5"/>
  <c r="M60" i="5"/>
  <c r="N60" i="5" s="1"/>
  <c r="K309" i="5"/>
  <c r="M309" i="5"/>
  <c r="N309" i="5" s="1"/>
  <c r="K49" i="5"/>
  <c r="M49" i="5"/>
  <c r="N49" i="5" s="1"/>
  <c r="K91" i="5"/>
  <c r="M91" i="5"/>
  <c r="N91" i="5" s="1"/>
  <c r="M267" i="5"/>
  <c r="N267" i="5" s="1"/>
  <c r="K267" i="5"/>
  <c r="M446" i="5"/>
  <c r="N446" i="5" s="1"/>
  <c r="K446" i="5"/>
  <c r="K238" i="5"/>
  <c r="M238" i="5"/>
  <c r="N238" i="5" s="1"/>
  <c r="K368" i="5"/>
  <c r="M368" i="5"/>
  <c r="N368" i="5" s="1"/>
  <c r="K249" i="5"/>
  <c r="M249" i="5"/>
  <c r="N249" i="5" s="1"/>
  <c r="K145" i="5"/>
  <c r="M145" i="5"/>
  <c r="N145" i="5" s="1"/>
  <c r="K128" i="5"/>
  <c r="M128" i="5"/>
  <c r="N128" i="5" s="1"/>
  <c r="K371" i="5"/>
  <c r="M371" i="5"/>
  <c r="N371" i="5" s="1"/>
  <c r="K390" i="5"/>
  <c r="M390" i="5"/>
  <c r="N390" i="5" s="1"/>
  <c r="K170" i="5"/>
  <c r="M170" i="5"/>
  <c r="N170" i="5" s="1"/>
  <c r="K162" i="5"/>
  <c r="M162" i="5"/>
  <c r="N162" i="5" s="1"/>
  <c r="M134" i="5"/>
  <c r="N134" i="5" s="1"/>
  <c r="K134" i="5"/>
  <c r="K132" i="5"/>
  <c r="M132" i="5"/>
  <c r="N132" i="5" s="1"/>
  <c r="M104" i="5"/>
  <c r="N104" i="5" s="1"/>
  <c r="K104" i="5"/>
  <c r="K427" i="5"/>
  <c r="M427" i="5"/>
  <c r="N427" i="5" s="1"/>
  <c r="K262" i="5"/>
  <c r="M262" i="5"/>
  <c r="N262" i="5" s="1"/>
  <c r="M406" i="5"/>
  <c r="N406" i="5" s="1"/>
  <c r="K406" i="5"/>
  <c r="M54" i="5"/>
  <c r="N54" i="5" s="1"/>
  <c r="K54" i="5"/>
  <c r="K278" i="5"/>
  <c r="M278" i="5"/>
  <c r="N278" i="5" s="1"/>
  <c r="K395" i="5"/>
  <c r="M395" i="5"/>
  <c r="N395" i="5" s="1"/>
  <c r="K143" i="5"/>
  <c r="M143" i="5"/>
  <c r="N143" i="5" s="1"/>
  <c r="K261" i="5"/>
  <c r="M261" i="5"/>
  <c r="N261" i="5" s="1"/>
  <c r="K296" i="5"/>
  <c r="M296" i="5"/>
  <c r="N296" i="5" s="1"/>
  <c r="K120" i="5"/>
  <c r="M120" i="5"/>
  <c r="N120" i="5" s="1"/>
  <c r="K347" i="5"/>
  <c r="M347" i="5"/>
  <c r="N347" i="5" s="1"/>
  <c r="K200" i="5"/>
  <c r="M200" i="5"/>
  <c r="N200" i="5" s="1"/>
  <c r="K450" i="5"/>
  <c r="M450" i="5"/>
  <c r="N450" i="5" s="1"/>
  <c r="K272" i="5"/>
  <c r="M272" i="5"/>
  <c r="N272" i="5" s="1"/>
  <c r="M187" i="5"/>
  <c r="N187" i="5" s="1"/>
  <c r="K187" i="5"/>
  <c r="K101" i="5"/>
  <c r="M101" i="5"/>
  <c r="N101" i="5" s="1"/>
  <c r="M304" i="5"/>
  <c r="N304" i="5" s="1"/>
  <c r="K304" i="5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65" i="5"/>
  <c r="M65" i="5"/>
  <c r="N65" i="5" s="1"/>
  <c r="K408" i="5"/>
  <c r="M408" i="5"/>
  <c r="N408" i="5" s="1"/>
  <c r="K161" i="5"/>
  <c r="M161" i="5"/>
  <c r="N161" i="5" s="1"/>
  <c r="K148" i="5"/>
  <c r="M148" i="5"/>
  <c r="N148" i="5" s="1"/>
  <c r="K242" i="5"/>
  <c r="M242" i="5"/>
  <c r="N242" i="5" s="1"/>
  <c r="K430" i="5"/>
  <c r="M430" i="5"/>
  <c r="N430" i="5" s="1"/>
  <c r="M344" i="5"/>
  <c r="N344" i="5" s="1"/>
  <c r="K344" i="5"/>
  <c r="K98" i="5"/>
  <c r="M98" i="5"/>
  <c r="N98" i="5" s="1"/>
  <c r="K361" i="5"/>
  <c r="M361" i="5"/>
  <c r="N361" i="5" s="1"/>
  <c r="M307" i="5"/>
  <c r="K307" i="5"/>
  <c r="K392" i="5"/>
  <c r="M392" i="5"/>
  <c r="N392" i="5" s="1"/>
  <c r="K165" i="5"/>
  <c r="M165" i="5"/>
  <c r="N165" i="5" s="1"/>
  <c r="K402" i="5"/>
  <c r="M402" i="5"/>
  <c r="N402" i="5" s="1"/>
  <c r="K173" i="5"/>
  <c r="M173" i="5"/>
  <c r="N173" i="5" s="1"/>
  <c r="K352" i="5"/>
  <c r="M352" i="5"/>
  <c r="N352" i="5" s="1"/>
  <c r="K72" i="5"/>
  <c r="M72" i="5"/>
  <c r="N72" i="5" s="1"/>
  <c r="K75" i="5"/>
  <c r="M75" i="5"/>
  <c r="N75" i="5" s="1"/>
  <c r="K222" i="5"/>
  <c r="M222" i="5"/>
  <c r="N222" i="5" s="1"/>
  <c r="K223" i="5"/>
  <c r="M223" i="5"/>
  <c r="N223" i="5" s="1"/>
  <c r="M234" i="5"/>
  <c r="N234" i="5" s="1"/>
  <c r="K234" i="5"/>
  <c r="K59" i="5"/>
  <c r="M59" i="5"/>
  <c r="N59" i="5" s="1"/>
  <c r="M224" i="5"/>
  <c r="N224" i="5" s="1"/>
  <c r="K224" i="5"/>
  <c r="K449" i="5"/>
  <c r="M449" i="5"/>
  <c r="N449" i="5" s="1"/>
  <c r="K440" i="5"/>
  <c r="M440" i="5"/>
  <c r="N440" i="5" s="1"/>
  <c r="K393" i="5"/>
  <c r="M393" i="5"/>
  <c r="N393" i="5" s="1"/>
  <c r="K246" i="5"/>
  <c r="M246" i="5"/>
  <c r="N246" i="5" s="1"/>
  <c r="K199" i="5"/>
  <c r="M199" i="5"/>
  <c r="N199" i="5" s="1"/>
  <c r="M284" i="5"/>
  <c r="N284" i="5" s="1"/>
  <c r="K284" i="5"/>
  <c r="M209" i="5"/>
  <c r="N209" i="5" s="1"/>
  <c r="K209" i="5"/>
  <c r="M94" i="5"/>
  <c r="N94" i="5" s="1"/>
  <c r="K94" i="5"/>
  <c r="K388" i="5"/>
  <c r="M388" i="5"/>
  <c r="N388" i="5" s="1"/>
  <c r="K349" i="5"/>
  <c r="M349" i="5"/>
  <c r="N349" i="5" s="1"/>
  <c r="K221" i="5"/>
  <c r="M221" i="5"/>
  <c r="N221" i="5" s="1"/>
  <c r="K69" i="5"/>
  <c r="M69" i="5"/>
  <c r="N69" i="5" s="1"/>
  <c r="K468" i="5"/>
  <c r="M468" i="5"/>
  <c r="N468" i="5" s="1"/>
  <c r="K455" i="5"/>
  <c r="M455" i="5"/>
  <c r="N455" i="5" s="1"/>
  <c r="M74" i="5"/>
  <c r="N74" i="5" s="1"/>
  <c r="K74" i="5"/>
  <c r="K191" i="5"/>
  <c r="M191" i="5"/>
  <c r="N191" i="5" s="1"/>
  <c r="K215" i="5"/>
  <c r="M215" i="5"/>
  <c r="N215" i="5" s="1"/>
  <c r="K61" i="5"/>
  <c r="M61" i="5"/>
  <c r="N61" i="5" s="1"/>
  <c r="K456" i="5"/>
  <c r="M456" i="5"/>
  <c r="N456" i="5" s="1"/>
  <c r="K302" i="5"/>
  <c r="M302" i="5"/>
  <c r="N302" i="5" s="1"/>
  <c r="K62" i="5"/>
  <c r="M62" i="5"/>
  <c r="N62" i="5" s="1"/>
  <c r="M97" i="5"/>
  <c r="N97" i="5" s="1"/>
  <c r="K97" i="5"/>
  <c r="M207" i="5"/>
  <c r="N207" i="5" s="1"/>
  <c r="K207" i="5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M44" i="5"/>
  <c r="N44" i="5" s="1"/>
  <c r="K44" i="5"/>
  <c r="K432" i="5"/>
  <c r="M432" i="5"/>
  <c r="N432" i="5" s="1"/>
  <c r="M289" i="5"/>
  <c r="N289" i="5" s="1"/>
  <c r="K289" i="5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M407" i="5"/>
  <c r="N407" i="5" s="1"/>
  <c r="K407" i="5"/>
  <c r="K102" i="5"/>
  <c r="M102" i="5"/>
  <c r="N102" i="5" s="1"/>
  <c r="M394" i="5"/>
  <c r="N394" i="5" s="1"/>
  <c r="K394" i="5"/>
  <c r="M377" i="5"/>
  <c r="N377" i="5" s="1"/>
  <c r="K377" i="5"/>
  <c r="M237" i="5"/>
  <c r="N237" i="5" s="1"/>
  <c r="K237" i="5"/>
  <c r="K295" i="5"/>
  <c r="M295" i="5"/>
  <c r="N295" i="5" s="1"/>
  <c r="M244" i="5"/>
  <c r="N244" i="5" s="1"/>
  <c r="K244" i="5"/>
  <c r="K125" i="5"/>
  <c r="M125" i="5"/>
  <c r="N125" i="5" s="1"/>
  <c r="K230" i="5"/>
  <c r="M230" i="5"/>
  <c r="N230" i="5" s="1"/>
  <c r="K195" i="5"/>
  <c r="M195" i="5"/>
  <c r="N195" i="5" s="1"/>
  <c r="K321" i="5"/>
  <c r="M321" i="5"/>
  <c r="N321" i="5" s="1"/>
  <c r="M84" i="5"/>
  <c r="N84" i="5" s="1"/>
  <c r="K84" i="5"/>
  <c r="K29" i="5"/>
  <c r="M29" i="5"/>
  <c r="N29" i="5" s="1"/>
  <c r="K22" i="5"/>
  <c r="M22" i="5"/>
  <c r="N22" i="5" s="1"/>
  <c r="M467" i="5"/>
  <c r="N467" i="5" s="1"/>
  <c r="K467" i="5"/>
  <c r="K33" i="5"/>
  <c r="M33" i="5"/>
  <c r="N33" i="5" s="1"/>
  <c r="K437" i="5"/>
  <c r="M437" i="5"/>
  <c r="N437" i="5" s="1"/>
  <c r="M314" i="5"/>
  <c r="N314" i="5" s="1"/>
  <c r="K314" i="5"/>
  <c r="M327" i="5"/>
  <c r="K327" i="5"/>
  <c r="K151" i="5"/>
  <c r="M151" i="5"/>
  <c r="N151" i="5" s="1"/>
  <c r="K442" i="5"/>
  <c r="M442" i="5"/>
  <c r="N442" i="5" s="1"/>
  <c r="K167" i="5"/>
  <c r="M167" i="5"/>
  <c r="N167" i="5" s="1"/>
  <c r="M274" i="5"/>
  <c r="N274" i="5" s="1"/>
  <c r="K274" i="5"/>
  <c r="K188" i="5"/>
  <c r="M188" i="5"/>
  <c r="N188" i="5" s="1"/>
  <c r="M64" i="5"/>
  <c r="N64" i="5" s="1"/>
  <c r="K64" i="5"/>
  <c r="K239" i="5"/>
  <c r="M239" i="5"/>
  <c r="N239" i="5" s="1"/>
  <c r="K218" i="5"/>
  <c r="M218" i="5"/>
  <c r="N218" i="5" s="1"/>
  <c r="K330" i="5"/>
  <c r="M330" i="5"/>
  <c r="N330" i="5" s="1"/>
  <c r="M27" i="5"/>
  <c r="N27" i="5" s="1"/>
  <c r="K27" i="5"/>
  <c r="K423" i="5"/>
  <c r="M423" i="5"/>
  <c r="N423" i="5" s="1"/>
  <c r="K142" i="5"/>
  <c r="M142" i="5"/>
  <c r="N142" i="5" s="1"/>
  <c r="M286" i="5"/>
  <c r="N286" i="5" s="1"/>
  <c r="K286" i="5"/>
  <c r="K76" i="5"/>
  <c r="M76" i="5"/>
  <c r="N76" i="5" s="1"/>
  <c r="M114" i="5"/>
  <c r="N114" i="5" s="1"/>
  <c r="K114" i="5"/>
  <c r="K323" i="5"/>
  <c r="M323" i="5"/>
  <c r="N323" i="5" s="1"/>
  <c r="K136" i="5"/>
  <c r="M136" i="5"/>
  <c r="N136" i="5" s="1"/>
  <c r="K45" i="5"/>
  <c r="M45" i="5"/>
  <c r="N45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M106" i="5"/>
  <c r="N106" i="5" s="1"/>
  <c r="K106" i="5"/>
  <c r="M79" i="5"/>
  <c r="N79" i="5" s="1"/>
  <c r="K79" i="5"/>
  <c r="K429" i="5"/>
  <c r="M429" i="5"/>
  <c r="N429" i="5" s="1"/>
  <c r="K399" i="5"/>
  <c r="M399" i="5"/>
  <c r="N399" i="5" s="1"/>
  <c r="K32" i="5"/>
  <c r="M32" i="5"/>
  <c r="N32" i="5" s="1"/>
  <c r="M324" i="5"/>
  <c r="N324" i="5" s="1"/>
  <c r="K324" i="5"/>
  <c r="K405" i="5"/>
  <c r="M405" i="5"/>
  <c r="N405" i="5" s="1"/>
  <c r="K205" i="5"/>
  <c r="M205" i="5"/>
  <c r="N205" i="5" s="1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M364" i="5"/>
  <c r="N364" i="5" s="1"/>
  <c r="K364" i="5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M424" i="5"/>
  <c r="N424" i="5" s="1"/>
  <c r="K424" i="5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<sst xmlns="http://schemas.openxmlformats.org/spreadsheetml/2006/main" count="1239" uniqueCount="290">
  <si>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</si>
  <si>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</si>
  <si>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</si>
  <si>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</si>
  <si>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</si>
  <si>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</si>
  <si>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</si>
  <si>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</si>
  <si>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</si>
  <si>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</si>
  <si>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</si>
  <si>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</si>
  <si>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</si>
  <si>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</si>
  <si>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</si>
  <si>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</si>
  <si>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</si>
  <si>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</si>
  <si>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</si>
  <si>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</si>
  <si>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</si>
  <si>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</si>
  <si>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</si>
  <si>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</si>
  <si>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</si>
  <si>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</si>
  <si>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</si>
  <si>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</si>
  <si>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</si>
  <si>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</si>
  <si>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</si>
  <si>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</si>
  <si>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</si>
  <si>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</si>
  <si>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</si>
  <si>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</si>
  <si>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</si>
  <si>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</si>
  <si>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</si>
  <si>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</si>
  <si>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</si>
  <si>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</si>
  <si>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</si>
  <si>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</si>
  <si>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</si>
  <si>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</si>
  <si>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</si>
  <si>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</si>
  <si>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</si>
  <si>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</si>
  <si>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</si>
  <si>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</si>
  <si>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</si>
  <si>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</si>
  <si>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</si>
  <si>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</si>
  <si>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</si>
  <si>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</si>
  <si>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</si>
  <si>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</si>
  <si>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</si>
  <si>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</si>
  <si>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</si>
  <si>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</si>
  <si>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</si>
  <si>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</si>
  <si>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</si>
  <si>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</si>
  <si>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</si>
  <si>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</si>
  <si>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</si>
  <si>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</si>
  <si>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</si>
  <si>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</si>
  <si>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</si>
  <si>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</si>
  <si>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</si>
  <si>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</si>
  <si>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</si>
  <si>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</si>
  <si>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</si>
  <si>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</si>
  <si>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</si>
  <si>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</si>
  <si>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</si>
  <si>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</si>
  <si>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</si>
  <si>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</si>
  <si>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</si>
  <si>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</si>
  <si>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</si>
  <si>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</si>
  <si>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</si>
  <si>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</si>
  <si>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</si>
  <si>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</si>
  <si>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</si>
  <si>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</si>
  <si>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</si>
  <si>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</si>
  <si>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</si>
  <si>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</si>
  <si>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</si>
  <si>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</si>
  <si>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</si>
  <si>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</si>
  <si>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</si>
  <si>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</si>
  <si>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</si>
  <si>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</si>
  <si>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</si>
  <si>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</si>
  <si>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</si>
  <si>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</si>
  <si>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</si>
  <si>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</si>
  <si>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</si>
  <si>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</si>
  <si>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</si>
  <si>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</si>
  <si>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</si>
  <si>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</si>
  <si>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</si>
  <si>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</si>
  <si>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</si>
  <si>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</si>
  <si>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</si>
  <si>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</si>
  <si>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</si>
  <si>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</si>
  <si>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</si>
  <si>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</si>
  <si>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</si>
  <si>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</si>
  <si>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</si>
  <si>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</si>
  <si>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</si>
  <si>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</si>
  <si>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</si>
  <si>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</si>
  <si>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</si>
  <si>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</si>
  <si>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</si>
  <si>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</si>
  <si>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</si>
  <si>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</si>
  <si>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</si>
  <si>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</si>
  <si>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</si>
  <si>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</si>
  <si>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</si>
  <si>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</si>
  <si>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</si>
  <si>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</si>
  <si>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</si>
  <si>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</si>
  <si>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</si>
  <si>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</si>
  <si>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</si>
  <si>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</si>
  <si>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</si>
  <si>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</si>
  <si>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</si>
  <si>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</si>
  <si>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</si>
  <si>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</si>
  <si>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</si>
  <si>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</si>
  <si>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</si>
  <si>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</si>
  <si>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</si>
  <si>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</si>
  <si>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</si>
  <si>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</si>
  <si>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</si>
  <si>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</si>
  <si>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</si>
  <si>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</si>
  <si>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</si>
  <si>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</si>
  <si>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</si>
  <si>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</si>
  <si>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</si>
  <si>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</si>
  <si>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</si>
  <si>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</si>
  <si>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</si>
  <si>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</si>
  <si>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</si>
  <si>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</si>
  <si>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</si>
  <si>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</si>
  <si>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</si>
  <si>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</si>
  <si>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</si>
  <si>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</si>
  <si>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</si>
  <si>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</si>
  <si>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</si>
  <si>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</si>
  <si>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</si>
  <si>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</si>
  <si>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</si>
  <si>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</si>
  <si>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</si>
  <si>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</si>
  <si>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</si>
  <si>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</si>
  <si>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</si>
  <si>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</si>
  <si>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</si>
  <si>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</si>
  <si>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</si>
  <si>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</si>
  <si>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</si>
  <si>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</si>
  <si>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</si>
  <si>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</si>
  <si>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</si>
  <si>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</si>
  <si>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</si>
  <si>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</si>
  <si>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</si>
  <si>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</si>
  <si>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</si>
  <si>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</si>
  <si>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</si>
  <si>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</si>
  <si>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</si>
  <si>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</si>
  <si>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</si>
  <si>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</si>
  <si>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</si>
  <si>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</si>
  <si>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</si>
  <si>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</si>
  <si>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</si>
  <si>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</si>
  <si>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</si>
  <si>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</si>
  <si>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</si>
  <si>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</si>
  <si>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</si>
  <si>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</si>
  <si>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</si>
  <si>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</si>
  <si>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</si>
  <si>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</si>
  <si>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</si>
  <si>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</si>
  <si>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</si>
  <si>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</si>
  <si>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</si>
  <si>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</si>
  <si>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</si>
  <si>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</si>
  <si>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</si>
  <si>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</si>
  <si>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</si>
  <si>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</si>
  <si>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</si>
  <si>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</si>
  <si>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</si>
  <si>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</si>
  <si>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</si>
  <si>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</si>
  <si>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</si>
  <si>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</si>
  <si>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</si>
  <si>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</si>
  <si>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</si>
  <si>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</si>
  <si>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</si>
  <si>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</si>
  <si>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</si>
  <si>
    <t xml:space="preserve">In </t>
    <phoneticPr fontId="1"/>
  </si>
  <si>
    <t>pair_style smatb # R0(A)   p       q     A(eV)   xi(eV)  Rcs(A)   Rc(A): 1NN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</si>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</sst>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'fit_1NN_FCC&amp;BCC'!$J$18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'fit_1NN_FCC&amp;BCC'!$K$18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'fit_1NN_FCC&amp;BCC'!$K$19:$K$469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'fit_1NN_FCC&amp;BCC'!$L$18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'fit_1NN_FCC&amp;BCC'!$L$19:$L$469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'fit_1NN_FCC&amp;HCP'!$E$19:$E$469</c:f>
              <c:numCache>
                <c:formatCode>0.0000E+00</c:formatCode>
                <c:ptCount val="451"/>
                <c:pt idx="0">
                  <c:v>7.9716134466816482E-2</c:v>
                </c:pt>
                <c:pt idx="1">
                  <c:v>2.0253405530097697E-2</c:v>
                </c:pt>
                <c:pt idx="2">
                  <c:v>-3.6705556996537055E-2</c:v>
                </c:pt>
                <c:pt idx="3">
                  <c:v>-9.1243764582007433E-2</c:v>
                </c:pt>
                <c:pt idx="4">
                  <c:v>-0.14344170958722421</c:v>
                </c:pt>
                <c:pt idx="5">
                  <c:v>-0.19337743811764574</c:v>
                </c:pt>
                <c:pt idx="6">
                  <c:v>-0.24112662083879483</c:v>
                </c:pt>
                <c:pt idx="7">
                  <c:v>-0.28676262181016848</c:v>
                </c:pt>
                <c:pt idx="8">
                  <c:v>-0.33035656539148739</c:v>
                </c:pt>
                <c:pt idx="9">
                  <c:v>-0.37197740127380524</c:v>
                </c:pt>
                <c:pt idx="10">
                  <c:v>-0.41169196768659849</c:v>
                </c:pt>
                <c:pt idx="11">
                  <c:v>-0.44956505283059678</c:v>
                </c:pt>
                <c:pt idx="12">
                  <c:v>-0.4856594545847856</c:v>
                </c:pt>
                <c:pt idx="13">
                  <c:v>-0.5200360385347288</c:v>
                </c:pt>
                <c:pt idx="14">
                  <c:v>-0.55275379436809391</c:v>
                </c:pt>
                <c:pt idx="15">
                  <c:v>-0.58386989068204442</c:v>
                </c:pt>
                <c:pt idx="16">
                  <c:v>-0.61343972824596604</c:v>
                </c:pt>
                <c:pt idx="17">
                  <c:v>-0.64151699176184107</c:v>
                </c:pt>
                <c:pt idx="18">
                  <c:v>-0.668153700163439</c:v>
                </c:pt>
                <c:pt idx="19">
                  <c:v>-0.69340025549440998</c:v>
                </c:pt>
                <c:pt idx="20">
                  <c:v>-0.71730549040427838</c:v>
                </c:pt>
                <c:pt idx="21">
                  <c:v>-0.73991671430029793</c:v>
                </c:pt>
                <c:pt idx="22">
                  <c:v>-0.76127975819211113</c:v>
                </c:pt>
                <c:pt idx="23">
                  <c:v>-0.7814390182651666</c:v>
                </c:pt>
                <c:pt idx="24">
                  <c:v>-0.80043749821787746</c:v>
                </c:pt>
                <c:pt idx="25">
                  <c:v>-0.81831685039657676</c:v>
                </c:pt>
                <c:pt idx="26">
                  <c:v>-0.83511741576139642</c:v>
                </c:pt>
                <c:pt idx="27">
                  <c:v>-0.85087826271532152</c:v>
                </c:pt>
                <c:pt idx="28">
                  <c:v>-0.86563722482778926</c:v>
                </c:pt>
                <c:pt idx="29">
                  <c:v>-0.87943093748337331</c:v>
                </c:pt>
                <c:pt idx="30">
                  <c:v>-0.89229487348525394</c:v>
                </c:pt>
                <c:pt idx="31">
                  <c:v>-0.90426337764240006</c:v>
                </c:pt>
                <c:pt idx="32">
                  <c:v>-0.91536970036857557</c:v>
                </c:pt>
                <c:pt idx="33">
                  <c:v>-0.92564603032055859</c:v>
                </c:pt>
                <c:pt idx="34">
                  <c:v>-0.93512352610219629</c:v>
                </c:pt>
                <c:pt idx="35">
                  <c:v>-0.94383234706021812</c:v>
                </c:pt>
                <c:pt idx="36">
                  <c:v>-0.95180168319701386</c:v>
                </c:pt>
                <c:pt idx="37">
                  <c:v>-0.95905978422491689</c:v>
                </c:pt>
                <c:pt idx="38">
                  <c:v>-0.96563398778585341</c:v>
                </c:pt>
                <c:pt idx="39">
                  <c:v>-0.97155074685958731</c:v>
                </c:pt>
                <c:pt idx="40">
                  <c:v>-0.97683565638314873</c:v>
                </c:pt>
                <c:pt idx="41">
                  <c:v>-0.98151347910343134</c:v>
                </c:pt>
                <c:pt idx="42">
                  <c:v>-0.98560817068433804</c:v>
                </c:pt>
                <c:pt idx="43">
                  <c:v>-0.98914290408928618</c:v>
                </c:pt>
                <c:pt idx="44">
                  <c:v>-0.99214009325930508</c:v>
                </c:pt>
                <c:pt idx="45">
                  <c:v>-0.99462141610641708</c:v>
                </c:pt>
                <c:pt idx="46">
                  <c:v>-0.99660783684145915</c:v>
                </c:pt>
                <c:pt idx="47">
                  <c:v>-0.99811962765497142</c:v>
                </c:pt>
                <c:pt idx="48">
                  <c:v>-0.99917638976928247</c:v>
                </c:pt>
                <c:pt idx="49">
                  <c:v>-0.99979707387942052</c:v>
                </c:pt>
                <c:pt idx="50">
                  <c:v>-1</c:v>
                </c:pt>
                <c:pt idx="51">
                  <c:v>-0.9998028767347682</c:v>
                </c:pt>
                <c:pt idx="52">
                  <c:v>-0.99922281998503726</c:v>
                </c:pt>
                <c:pt idx="53">
                  <c:v>-0.99827637111278356</c:v>
                </c:pt>
                <c:pt idx="54">
                  <c:v>-0.99697951457377099</c:v>
                </c:pt>
                <c:pt idx="55">
                  <c:v>-0.99534769503562359</c:v>
                </c:pt>
                <c:pt idx="56">
                  <c:v>-0.99339583399537745</c:v>
                </c:pt>
                <c:pt idx="57">
                  <c:v>-0.99113834591062944</c:v>
                </c:pt>
                <c:pt idx="58">
                  <c:v>-0.98858915385802859</c:v>
                </c:pt>
                <c:pt idx="59">
                  <c:v>-0.98576170473246638</c:v>
                </c:pt>
                <c:pt idx="60">
                  <c:v>-0.9826689839999575</c:v>
                </c:pt>
                <c:pt idx="61">
                  <c:v>-0.97932353001685546</c:v>
                </c:pt>
                <c:pt idx="62">
                  <c:v>-0.97573744792768713</c:v>
                </c:pt>
                <c:pt idx="63">
                  <c:v>-0.97192242315355881</c:v>
                </c:pt>
                <c:pt idx="64">
                  <c:v>-0.9678897344827585</c:v>
                </c:pt>
                <c:pt idx="65">
                  <c:v>-0.96365026677485277</c:v>
                </c:pt>
                <c:pt idx="66">
                  <c:v>-0.95921452328927204</c:v>
                </c:pt>
                <c:pt idx="67">
                  <c:v>-0.95459263764907099</c:v>
                </c:pt>
                <c:pt idx="68">
                  <c:v>-0.94979438545025474</c:v>
                </c:pt>
                <c:pt idx="69">
                  <c:v>-0.94482919552677846</c:v>
                </c:pt>
                <c:pt idx="70">
                  <c:v>-0.93970616088104242</c:v>
                </c:pt>
                <c:pt idx="71">
                  <c:v>-0.93443404928944052</c:v>
                </c:pt>
                <c:pt idx="72">
                  <c:v>-0.9290213135922486</c:v>
                </c:pt>
                <c:pt idx="73">
                  <c:v>-0.92347610167688476</c:v>
                </c:pt>
                <c:pt idx="74">
                  <c:v>-0.91780626616332306</c:v>
                </c:pt>
                <c:pt idx="75">
                  <c:v>-0.91201937380019948</c:v>
                </c:pt>
                <c:pt idx="76">
                  <c:v>-0.90612271457990723</c:v>
                </c:pt>
                <c:pt idx="77">
                  <c:v>-0.9001233105807549</c:v>
                </c:pt>
                <c:pt idx="78">
                  <c:v>-0.89402792454403057</c:v>
                </c:pt>
                <c:pt idx="79">
                  <c:v>-0.88784306819359793</c:v>
                </c:pt>
                <c:pt idx="80">
                  <c:v>-0.88157501030544061</c:v>
                </c:pt>
                <c:pt idx="81">
                  <c:v>-0.87522978453436129</c:v>
                </c:pt>
                <c:pt idx="82">
                  <c:v>-0.86881319700484161</c:v>
                </c:pt>
                <c:pt idx="83">
                  <c:v>-0.86233083367287511</c:v>
                </c:pt>
                <c:pt idx="84">
                  <c:v>-0.85578806746539138</c:v>
                </c:pt>
                <c:pt idx="85">
                  <c:v>-0.84919006520370932</c:v>
                </c:pt>
                <c:pt idx="86">
                  <c:v>-0.84254179431727239</c:v>
                </c:pt>
                <c:pt idx="87">
                  <c:v>-0.83584802935374769</c:v>
                </c:pt>
                <c:pt idx="88">
                  <c:v>-0.82911335829139654</c:v>
                </c:pt>
                <c:pt idx="89">
                  <c:v>-0.82234218865946118</c:v>
                </c:pt>
                <c:pt idx="90">
                  <c:v>-0.81553875347215066</c:v>
                </c:pt>
                <c:pt idx="91">
                  <c:v>-0.80870711698164977</c:v>
                </c:pt>
                <c:pt idx="92">
                  <c:v>-0.80185118025542457</c:v>
                </c:pt>
                <c:pt idx="93">
                  <c:v>-0.79497468658295034</c:v>
                </c:pt>
                <c:pt idx="94">
                  <c:v>-0.78808122671683989</c:v>
                </c:pt>
                <c:pt idx="95">
                  <c:v>-0.78117424395321267</c:v>
                </c:pt>
                <c:pt idx="96">
                  <c:v>-0.77425703905600884</c:v>
                </c:pt>
                <c:pt idx="97">
                  <c:v>-0.76733277502981745</c:v>
                </c:pt>
                <c:pt idx="98">
                  <c:v>-0.76040448174565933</c:v>
                </c:pt>
                <c:pt idx="99">
                  <c:v>-0.75347506042404222</c:v>
                </c:pt>
                <c:pt idx="100">
                  <c:v>-0.74654728797947911</c:v>
                </c:pt>
                <c:pt idx="101">
                  <c:v>-0.73962382123054593</c:v>
                </c:pt>
                <c:pt idx="102">
                  <c:v>-0.73270720097943609</c:v>
                </c:pt>
                <c:pt idx="103">
                  <c:v>-0.72579985596485908</c:v>
                </c:pt>
                <c:pt idx="104">
                  <c:v>-0.71890410669202165</c:v>
                </c:pt>
                <c:pt idx="105">
                  <c:v>-0.71202216914331928</c:v>
                </c:pt>
                <c:pt idx="106">
                  <c:v>-0.70515615837326795</c:v>
                </c:pt>
                <c:pt idx="107">
                  <c:v>-0.69830809199110411</c:v>
                </c:pt>
                <c:pt idx="108">
                  <c:v>-0.691479893534379</c:v>
                </c:pt>
                <c:pt idx="109">
                  <c:v>-0.68467339573678498</c:v>
                </c:pt>
                <c:pt idx="110">
                  <c:v>-0.67789034369335444</c:v>
                </c:pt>
                <c:pt idx="111">
                  <c:v>-0.67113239792608159</c:v>
                </c:pt>
                <c:pt idx="112">
                  <c:v>-0.66440113735293793</c:v>
                </c:pt>
                <c:pt idx="113">
                  <c:v>-0.65769806216315285</c:v>
                </c:pt>
                <c:pt idx="114">
                  <c:v>-0.65102459660156486</c:v>
                </c:pt>
                <c:pt idx="115">
                  <c:v>-0.64438209166475391</c:v>
                </c:pt>
                <c:pt idx="116">
                  <c:v>-0.63777182771160024</c:v>
                </c:pt>
                <c:pt idx="117">
                  <c:v>-0.63119501699082592</c:v>
                </c:pt>
                <c:pt idx="118">
                  <c:v>-0.62465280608801588</c:v>
                </c:pt>
                <c:pt idx="119">
                  <c:v>-0.61814627829452873</c:v>
                </c:pt>
                <c:pt idx="120">
                  <c:v>-0.61167645590065389</c:v>
                </c:pt>
                <c:pt idx="121">
                  <c:v>-0.60524430241528615</c:v>
                </c:pt>
                <c:pt idx="122">
                  <c:v>-0.59885072471433975</c:v>
                </c:pt>
                <c:pt idx="123">
                  <c:v>-0.59249657512004805</c:v>
                </c:pt>
                <c:pt idx="124">
                  <c:v>-0.58618265341323883</c:v>
                </c:pt>
                <c:pt idx="125">
                  <c:v>-0.57990970878061221</c:v>
                </c:pt>
                <c:pt idx="126">
                  <c:v>-0.57367844169899029</c:v>
                </c:pt>
                <c:pt idx="127">
                  <c:v>-0.56748950575845047</c:v>
                </c:pt>
                <c:pt idx="128">
                  <c:v>-0.56134350942619782</c:v>
                </c:pt>
                <c:pt idx="129">
                  <c:v>-0.5552410177529814</c:v>
                </c:pt>
                <c:pt idx="130">
                  <c:v>-0.54918255402379934</c:v>
                </c:pt>
                <c:pt idx="131">
                  <c:v>-0.54316860135459744</c:v>
                </c:pt>
                <c:pt idx="132">
                  <c:v>-0.53719960423660595</c:v>
                </c:pt>
                <c:pt idx="133">
                  <c:v>-0.53127597002991789</c:v>
                </c:pt>
                <c:pt idx="134">
                  <c:v>-0.52539807040786135</c:v>
                </c:pt>
                <c:pt idx="135">
                  <c:v>-0.51956624275367869</c:v>
                </c:pt>
                <c:pt idx="136">
                  <c:v>-0.51378079151097045</c:v>
                </c:pt>
                <c:pt idx="137">
                  <c:v>-0.50804198948933366</c:v>
                </c:pt>
                <c:pt idx="138">
                  <c:v>-0.50235007912656604</c:v>
                </c:pt>
                <c:pt idx="139">
                  <c:v>-0.49670527370878387</c:v>
                </c:pt>
                <c:pt idx="140">
                  <c:v>-0.49110775854974659</c:v>
                </c:pt>
                <c:pt idx="141">
                  <c:v>-0.48555769213065436</c:v>
                </c:pt>
                <c:pt idx="142">
                  <c:v>-0.48005520720164024</c:v>
                </c:pt>
                <c:pt idx="143">
                  <c:v>-0.47460041184614804</c:v>
                </c:pt>
                <c:pt idx="144">
                  <c:v>-0.46919339050934528</c:v>
                </c:pt>
                <c:pt idx="145">
                  <c:v>-0.46383420499169548</c:v>
                </c:pt>
                <c:pt idx="146">
                  <c:v>-0.4585228954087715</c:v>
                </c:pt>
                <c:pt idx="147">
                  <c:v>-0.45325948111836489</c:v>
                </c:pt>
                <c:pt idx="148">
                  <c:v>-0.44804396161591603</c:v>
                </c:pt>
                <c:pt idx="149">
                  <c:v>-0.44287631739925337</c:v>
                </c:pt>
                <c:pt idx="150">
                  <c:v>-0.43775651080360795</c:v>
                </c:pt>
                <c:pt idx="151">
                  <c:v>-0.43268448680783506</c:v>
                </c:pt>
                <c:pt idx="152">
                  <c:v>-0.42766017381275018</c:v>
                </c:pt>
                <c:pt idx="153">
                  <c:v>-0.42268348439245768</c:v>
                </c:pt>
                <c:pt idx="154">
                  <c:v>-0.41775431601952517</c:v>
                </c:pt>
                <c:pt idx="155">
                  <c:v>-0.41287255176483195</c:v>
                </c:pt>
                <c:pt idx="156">
                  <c:v>-0.40803806097289191</c:v>
                </c:pt>
                <c:pt idx="157">
                  <c:v>-0.40325069991343176</c:v>
                </c:pt>
                <c:pt idx="158">
                  <c:v>-0.39851031240997747</c:v>
                </c:pt>
                <c:pt idx="159">
                  <c:v>-0.39381673044618309</c:v>
                </c:pt>
                <c:pt idx="160">
                  <c:v>-0.38916977475061093</c:v>
                </c:pt>
                <c:pt idx="161">
                  <c:v>-0.38456925536065323</c:v>
                </c:pt>
                <c:pt idx="162">
                  <c:v>-0.38001497216626212</c:v>
                </c:pt>
                <c:pt idx="163">
                  <c:v>-0.375506715434137</c:v>
                </c:pt>
                <c:pt idx="164">
                  <c:v>-0.37104426631299708</c:v>
                </c:pt>
                <c:pt idx="165">
                  <c:v>-0.3666273973205485</c:v>
                </c:pt>
                <c:pt idx="166">
                  <c:v>-0.36225587281273686</c:v>
                </c:pt>
                <c:pt idx="167">
                  <c:v>-0.35792944943585803</c:v>
                </c:pt>
                <c:pt idx="168">
                  <c:v>-0.35364787656208269</c:v>
                </c:pt>
                <c:pt idx="169">
                  <c:v>-0.34941089670893344</c:v>
                </c:pt>
                <c:pt idx="170">
                  <c:v>-0.3452182459432358</c:v>
                </c:pt>
                <c:pt idx="171">
                  <c:v>-0.34106965427005032</c:v>
                </c:pt>
                <c:pt idx="172">
                  <c:v>-0.33696484600707582</c:v>
                </c:pt>
                <c:pt idx="173">
                  <c:v>-0.33290354014499968</c:v>
                </c:pt>
                <c:pt idx="174">
                  <c:v>-0.32888545069425595</c:v>
                </c:pt>
                <c:pt idx="175">
                  <c:v>-0.32491028701863889</c:v>
                </c:pt>
                <c:pt idx="176">
                  <c:v>-0.3209777541562045</c:v>
                </c:pt>
                <c:pt idx="177">
                  <c:v>-0.31708755312788028</c:v>
                </c:pt>
                <c:pt idx="178">
                  <c:v>-0.31323938123418987</c:v>
                </c:pt>
                <c:pt idx="179">
                  <c:v>-0.30943293234048702</c:v>
                </c:pt>
                <c:pt idx="180">
                  <c:v>-0.30566789715108145</c:v>
                </c:pt>
                <c:pt idx="181">
                  <c:v>-0.30194396347262598</c:v>
                </c:pt>
                <c:pt idx="182">
                  <c:v>-0.29826081646712493</c:v>
                </c:pt>
                <c:pt idx="183">
                  <c:v>-0.29461813889491045</c:v>
                </c:pt>
                <c:pt idx="184">
                  <c:v>-0.29101561134792459</c:v>
                </c:pt>
                <c:pt idx="185">
                  <c:v>-0.28745291247363225</c:v>
                </c:pt>
                <c:pt idx="186">
                  <c:v>-0.28392971918988313</c:v>
                </c:pt>
                <c:pt idx="187">
                  <c:v>-0.2804457068910266</c:v>
                </c:pt>
                <c:pt idx="188">
                  <c:v>-0.2770005496455788</c:v>
                </c:pt>
                <c:pt idx="189">
                  <c:v>-0.27359392038572639</c:v>
                </c:pt>
                <c:pt idx="190">
                  <c:v>-0.27022549108894905</c:v>
                </c:pt>
                <c:pt idx="191">
                  <c:v>-0.26689493295202676</c:v>
                </c:pt>
                <c:pt idx="192">
                  <c:v>-0.26360191655769555</c:v>
                </c:pt>
                <c:pt idx="193">
                  <c:v>-0.26034611203420327</c:v>
                </c:pt>
                <c:pt idx="194">
                  <c:v>-0.25712718920801114</c:v>
                </c:pt>
                <c:pt idx="195">
                  <c:v>-0.25394481774987759</c:v>
                </c:pt>
                <c:pt idx="196">
                  <c:v>-0.25079866731455447</c:v>
                </c:pt>
                <c:pt idx="197">
                  <c:v>-0.24768840767431785</c:v>
                </c:pt>
                <c:pt idx="198">
                  <c:v>-0.24461370884654868</c:v>
                </c:pt>
                <c:pt idx="199">
                  <c:v>-0.24157424121557197</c:v>
                </c:pt>
                <c:pt idx="200">
                  <c:v>-0.23856967564895543</c:v>
                </c:pt>
                <c:pt idx="201">
                  <c:v>-0.23559968360846445</c:v>
                </c:pt>
                <c:pt idx="202">
                  <c:v>-0.23266393725586071</c:v>
                </c:pt>
                <c:pt idx="203">
                  <c:v>-0.2297621095537285</c:v>
                </c:pt>
                <c:pt idx="204">
                  <c:v>-0.22689387436150565</c:v>
                </c:pt>
                <c:pt idx="205">
                  <c:v>-0.22405890652689048</c:v>
                </c:pt>
                <c:pt idx="206">
                  <c:v>-0.22125688197279011</c:v>
                </c:pt>
                <c:pt idx="207">
                  <c:v>-0.21848747777997174</c:v>
                </c:pt>
                <c:pt idx="208">
                  <c:v>-0.21575037226557064</c:v>
                </c:pt>
                <c:pt idx="209">
                  <c:v>-0.21304524505760702</c:v>
                </c:pt>
                <c:pt idx="210">
                  <c:v>-0.21037177716565539</c:v>
                </c:pt>
                <c:pt idx="211">
                  <c:v>-0.20772965104780766</c:v>
                </c:pt>
                <c:pt idx="212">
                  <c:v>-0.2051185506740669</c:v>
                </c:pt>
                <c:pt idx="213">
                  <c:v>-0.20253816158630192</c:v>
                </c:pt>
                <c:pt idx="214">
                  <c:v>-0.19998817095489047</c:v>
                </c:pt>
                <c:pt idx="215">
                  <c:v>-0.1974682676321752</c:v>
                </c:pt>
                <c:pt idx="216">
                  <c:v>-0.19497814220284918</c:v>
                </c:pt>
                <c:pt idx="217">
                  <c:v>-0.19251748703138841</c:v>
                </c:pt>
                <c:pt idx="218">
                  <c:v>-0.19008599630664119</c:v>
                </c:pt>
                <c:pt idx="219">
                  <c:v>-0.18768336608368236</c:v>
                </c:pt>
                <c:pt idx="220">
                  <c:v>-0.18530929432303636</c:v>
                </c:pt>
                <c:pt idx="221">
                  <c:v>-0.18296348092736994</c:v>
                </c:pt>
                <c:pt idx="222">
                  <c:v>-0.18064562777575163</c:v>
                </c:pt>
                <c:pt idx="223">
                  <c:v>-0.17835543875557155</c:v>
                </c:pt>
                <c:pt idx="224">
                  <c:v>-0.17609261979221294</c:v>
                </c:pt>
                <c:pt idx="225">
                  <c:v>-0.17385687887656268</c:v>
                </c:pt>
                <c:pt idx="226">
                  <c:v>-0.17164792609044621</c:v>
                </c:pt>
                <c:pt idx="227">
                  <c:v>-0.16946547363006803</c:v>
                </c:pt>
                <c:pt idx="228">
                  <c:v>-0.16730923582753743</c:v>
                </c:pt>
                <c:pt idx="229">
                  <c:v>-0.1651789291705559</c:v>
                </c:pt>
                <c:pt idx="230">
                  <c:v>-0.16307427232034022</c:v>
                </c:pt>
                <c:pt idx="231">
                  <c:v>-0.16099498612785185</c:v>
                </c:pt>
                <c:pt idx="232">
                  <c:v>-0.15894079364840261</c:v>
                </c:pt>
                <c:pt idx="233">
                  <c:v>-0.15691142015470225</c:v>
                </c:pt>
                <c:pt idx="234">
                  <c:v>-0.15490659314841318</c:v>
                </c:pt>
                <c:pt idx="235">
                  <c:v>-0.15292604237027316</c:v>
                </c:pt>
                <c:pt idx="236">
                  <c:v>-0.15096949980884677</c:v>
                </c:pt>
                <c:pt idx="237">
                  <c:v>-0.1490366997079636</c:v>
                </c:pt>
                <c:pt idx="238">
                  <c:v>-0.14712737857289795</c:v>
                </c:pt>
                <c:pt idx="239">
                  <c:v>-0.1452412751753451</c:v>
                </c:pt>
                <c:pt idx="240">
                  <c:v>-0.14337813055724544</c:v>
                </c:pt>
                <c:pt idx="241">
                  <c:v>-0.14153768803350666</c:v>
                </c:pt>
                <c:pt idx="242">
                  <c:v>-0.13971969319367267</c:v>
                </c:pt>
                <c:pt idx="243">
                  <c:v>-0.13792389390258586</c:v>
                </c:pt>
                <c:pt idx="244">
                  <c:v>-0.13615004030008737</c:v>
                </c:pt>
                <c:pt idx="245">
                  <c:v>-0.13439788479979947</c:v>
                </c:pt>
                <c:pt idx="246">
                  <c:v>-0.13266718208703124</c:v>
                </c:pt>
                <c:pt idx="247">
                  <c:v>-0.13095768911584851</c:v>
                </c:pt>
                <c:pt idx="248">
                  <c:v>-0.12926916510534667</c:v>
                </c:pt>
                <c:pt idx="249">
                  <c:v>-0.12760137153516393</c:v>
                </c:pt>
                <c:pt idx="250">
                  <c:v>-0.12595407214027118</c:v>
                </c:pt>
                <c:pt idx="251">
                  <c:v>-0.12432703290507384</c:v>
                </c:pt>
                <c:pt idx="252">
                  <c:v>-0.12272002205685792</c:v>
                </c:pt>
                <c:pt idx="253">
                  <c:v>-0.12113281005861498</c:v>
                </c:pt>
                <c:pt idx="254">
                  <c:v>-0.11956516960127422</c:v>
                </c:pt>
                <c:pt idx="255">
                  <c:v>-0.11801687559537477</c:v>
                </c:pt>
                <c:pt idx="256">
                  <c:v>-0.11648770516220432</c:v>
                </c:pt>
                <c:pt idx="257">
                  <c:v>-0.11497743762443462</c:v>
                </c:pt>
                <c:pt idx="258">
                  <c:v>-0.11348585449627793</c:v>
                </c:pt>
                <c:pt idx="259">
                  <c:v>-0.11201273947319217</c:v>
                </c:pt>
                <c:pt idx="260">
                  <c:v>-0.11055787842116253</c:v>
                </c:pt>
                <c:pt idx="261">
                  <c:v>-0.10912105936556941</c:v>
                </c:pt>
                <c:pt idx="262">
                  <c:v>-0.10770207247969073</c:v>
                </c:pt>
                <c:pt idx="263">
                  <c:v>-0.10630071007283511</c:v>
                </c:pt>
                <c:pt idx="264">
                  <c:v>-0.10491676657814582</c:v>
                </c:pt>
                <c:pt idx="265">
                  <c:v>-0.10355003854007878</c:v>
                </c:pt>
                <c:pt idx="266">
                  <c:v>-0.10220032460159639</c:v>
                </c:pt>
                <c:pt idx="267">
                  <c:v>-0.10086742549107401</c:v>
                </c:pt>
                <c:pt idx="268">
                  <c:v>-9.9551144008953721E-2</c:v>
                </c:pt>
                <c:pt idx="269">
                  <c:v>-9.8251285014146955E-2</c:v>
                </c:pt>
                <c:pt idx="270">
                  <c:v>-9.696765541022348E-2</c:v>
                </c:pt>
                <c:pt idx="271">
                  <c:v>-9.5700064131382101E-2</c:v>
                </c:pt>
                <c:pt idx="272">
                  <c:v>-9.4448322128234133E-2</c:v>
                </c:pt>
                <c:pt idx="273">
                  <c:v>-9.32122423533992E-2</c:v>
                </c:pt>
                <c:pt idx="274">
                  <c:v>-9.1991639746947698E-2</c:v>
                </c:pt>
                <c:pt idx="275">
                  <c:v>-9.0786331221683517E-2</c:v>
                </c:pt>
                <c:pt idx="276">
                  <c:v>-8.9596135648294967E-2</c:v>
                </c:pt>
                <c:pt idx="277">
                  <c:v>-8.8420873840372088E-2</c:v>
                </c:pt>
                <c:pt idx="278">
                  <c:v>-8.7260368539322009E-2</c:v>
                </c:pt>
                <c:pt idx="279">
                  <c:v>-8.6114444399172804E-2</c:v>
                </c:pt>
                <c:pt idx="280">
                  <c:v>-8.4982927971294642E-2</c:v>
                </c:pt>
                <c:pt idx="281">
                  <c:v>-8.3865647689030917E-2</c:v>
                </c:pt>
                <c:pt idx="282">
                  <c:v>-8.2762433852270778E-2</c:v>
                </c:pt>
                <c:pt idx="283">
                  <c:v>-8.1673118611955586E-2</c:v>
                </c:pt>
                <c:pt idx="284">
                  <c:v>-8.0597535954532284E-2</c:v>
                </c:pt>
                <c:pt idx="285">
                  <c:v>-7.9535521686370625E-2</c:v>
                </c:pt>
                <c:pt idx="286">
                  <c:v>-7.8486913418140389E-2</c:v>
                </c:pt>
                <c:pt idx="287">
                  <c:v>-7.7451550549172327E-2</c:v>
                </c:pt>
                <c:pt idx="288">
                  <c:v>-7.6429274251790358E-2</c:v>
                </c:pt>
                <c:pt idx="289">
                  <c:v>-7.5419927455642424E-2</c:v>
                </c:pt>
                <c:pt idx="290">
                  <c:v>-7.4423354832021948E-2</c:v>
                </c:pt>
                <c:pt idx="291">
                  <c:v>-7.3439402778200491E-2</c:v>
                </c:pt>
                <c:pt idx="292">
                  <c:v>-7.2467919401761213E-2</c:v>
                </c:pt>
                <c:pt idx="293">
                  <c:v>-7.1508754504955807E-2</c:v>
                </c:pt>
                <c:pt idx="294">
                  <c:v>-7.0561759569078106E-2</c:v>
                </c:pt>
                <c:pt idx="295">
                  <c:v>-6.9626787738872375E-2</c:v>
                </c:pt>
                <c:pt idx="296">
                  <c:v>-6.8703693806965602E-2</c:v>
                </c:pt>
                <c:pt idx="297">
                  <c:v>-6.7792334198344739E-2</c:v>
                </c:pt>
                <c:pt idx="298">
                  <c:v>-6.6892566954871405E-2</c:v>
                </c:pt>
                <c:pt idx="299">
                  <c:v>-6.6004251719850804E-2</c:v>
                </c:pt>
                <c:pt idx="300">
                  <c:v>-6.5127249722643554E-2</c:v>
                </c:pt>
                <c:pt idx="301">
                  <c:v>-6.4261423763339903E-2</c:v>
                </c:pt>
                <c:pt idx="302">
                  <c:v>-6.3406638197488444E-2</c:v>
                </c:pt>
                <c:pt idx="303">
                  <c:v>-6.256275892089494E-2</c:v>
                </c:pt>
                <c:pt idx="304">
                  <c:v>-6.1729653354479073E-2</c:v>
                </c:pt>
                <c:pt idx="305">
                  <c:v>-6.0907190429207905E-2</c:v>
                </c:pt>
                <c:pt idx="306">
                  <c:v>-6.0095240571097615E-2</c:v>
                </c:pt>
                <c:pt idx="307">
                  <c:v>-5.9293675686297495E-2</c:v>
                </c:pt>
                <c:pt idx="308">
                  <c:v>-5.8502369146244626E-2</c:v>
                </c:pt>
                <c:pt idx="309">
                  <c:v>-5.7721195772905715E-2</c:v>
                </c:pt>
                <c:pt idx="310">
                  <c:v>-5.6950031824100654E-2</c:v>
                </c:pt>
                <c:pt idx="311">
                  <c:v>-5.6188754978911896E-2</c:v>
                </c:pt>
                <c:pt idx="312">
                  <c:v>-5.5437244323182561E-2</c:v>
                </c:pt>
                <c:pt idx="313">
                  <c:v>-5.469538033510412E-2</c:v>
                </c:pt>
                <c:pt idx="314">
                  <c:v>-5.3963044870896419E-2</c:v>
                </c:pt>
                <c:pt idx="315">
                  <c:v>-5.3240121150581486E-2</c:v>
                </c:pt>
                <c:pt idx="316">
                  <c:v>-5.2526493743852209E-2</c:v>
                </c:pt>
                <c:pt idx="317">
                  <c:v>-5.1822048556038502E-2</c:v>
                </c:pt>
                <c:pt idx="318">
                  <c:v>-5.1126672814171069E-2</c:v>
                </c:pt>
                <c:pt idx="319">
                  <c:v>-5.0440255053145186E-2</c:v>
                </c:pt>
                <c:pt idx="320">
                  <c:v>-4.9762685101984706E-2</c:v>
                </c:pt>
                <c:pt idx="321">
                  <c:v>-4.9093854070208207E-2</c:v>
                </c:pt>
                <c:pt idx="322">
                  <c:v>-4.8433654334297423E-2</c:v>
                </c:pt>
                <c:pt idx="323">
                  <c:v>-4.778197952426981E-2</c:v>
                </c:pt>
                <c:pt idx="324">
                  <c:v>-4.7138724510354821E-2</c:v>
                </c:pt>
                <c:pt idx="325">
                  <c:v>-4.6503785389776051E-2</c:v>
                </c:pt>
                <c:pt idx="326">
                  <c:v>-4.5877059473638487E-2</c:v>
                </c:pt>
                <c:pt idx="327">
                  <c:v>-4.5258445273922462E-2</c:v>
                </c:pt>
                <c:pt idx="328">
                  <c:v>-4.4647842490584212E-2</c:v>
                </c:pt>
                <c:pt idx="329">
                  <c:v>-4.404515199876375E-2</c:v>
                </c:pt>
                <c:pt idx="330">
                  <c:v>-4.3450275836100095E-2</c:v>
                </c:pt>
                <c:pt idx="331">
                  <c:v>-4.2863117190154704E-2</c:v>
                </c:pt>
                <c:pt idx="332">
                  <c:v>-4.2283580385942481E-2</c:v>
                </c:pt>
                <c:pt idx="333">
                  <c:v>-4.171157087357151E-2</c:v>
                </c:pt>
                <c:pt idx="334">
                  <c:v>-4.1146995215990669E-2</c:v>
                </c:pt>
                <c:pt idx="335">
                  <c:v>-4.0589761076846032E-2</c:v>
                </c:pt>
                <c:pt idx="336">
                  <c:v>-4.0039777208445336E-2</c:v>
                </c:pt>
                <c:pt idx="337">
                  <c:v>-3.9496953439831117E-2</c:v>
                </c:pt>
                <c:pt idx="338">
                  <c:v>-3.8961200664961802E-2</c:v>
                </c:pt>
                <c:pt idx="339">
                  <c:v>-3.8432430831001174E-2</c:v>
                </c:pt>
                <c:pt idx="340">
                  <c:v>-3.7910556926715827E-2</c:v>
                </c:pt>
                <c:pt idx="341">
                  <c:v>-3.7395492970980077E-2</c:v>
                </c:pt>
                <c:pt idx="342">
                  <c:v>-3.6887154001388804E-2</c:v>
                </c:pt>
                <c:pt idx="343">
                  <c:v>-3.6385456062977127E-2</c:v>
                </c:pt>
                <c:pt idx="344">
                  <c:v>-3.5890316197047342E-2</c:v>
                </c:pt>
                <c:pt idx="345">
                  <c:v>-3.5401652430102036E-2</c:v>
                </c:pt>
                <c:pt idx="346">
                  <c:v>-3.491938376288381E-2</c:v>
                </c:pt>
                <c:pt idx="347">
                  <c:v>-3.4443430159520352E-2</c:v>
                </c:pt>
                <c:pt idx="348">
                  <c:v>-3.3973712536775225E-2</c:v>
                </c:pt>
                <c:pt idx="349">
                  <c:v>-3.3510152753403175E-2</c:v>
                </c:pt>
                <c:pt idx="350">
                  <c:v>-3.3052673599610172E-2</c:v>
                </c:pt>
                <c:pt idx="351">
                  <c:v>-3.260119878661704E-2</c:v>
                </c:pt>
                <c:pt idx="352">
                  <c:v>-3.215565293632671E-2</c:v>
                </c:pt>
                <c:pt idx="353">
                  <c:v>-3.1715961571093972E-2</c:v>
                </c:pt>
                <c:pt idx="354">
                  <c:v>-3.1282051103597844E-2</c:v>
                </c:pt>
                <c:pt idx="355">
                  <c:v>-3.0853848826815196E-2</c:v>
                </c:pt>
                <c:pt idx="356">
                  <c:v>-3.043128290409582E-2</c:v>
                </c:pt>
                <c:pt idx="357">
                  <c:v>-3.0014282359337577E-2</c:v>
                </c:pt>
                <c:pt idx="358">
                  <c:v>-2.9602777067261686E-2</c:v>
                </c:pt>
                <c:pt idx="359">
                  <c:v>-2.9196697743786835E-2</c:v>
                </c:pt>
                <c:pt idx="360">
                  <c:v>-2.879597593650212E-2</c:v>
                </c:pt>
                <c:pt idx="361">
                  <c:v>-2.8400544015237589E-2</c:v>
                </c:pt>
                <c:pt idx="362">
                  <c:v>-2.8010335162732103E-2</c:v>
                </c:pt>
                <c:pt idx="363">
                  <c:v>-2.7625283365397487E-2</c:v>
                </c:pt>
                <c:pt idx="364">
                  <c:v>-2.7245323404178633E-2</c:v>
                </c:pt>
                <c:pt idx="365">
                  <c:v>-2.6870390845508612E-2</c:v>
                </c:pt>
                <c:pt idx="366">
                  <c:v>-2.6500422032358025E-2</c:v>
                </c:pt>
                <c:pt idx="367">
                  <c:v>-2.6135354075378175E-2</c:v>
                </c:pt>
                <c:pt idx="368">
                  <c:v>-2.5775124844136951E-2</c:v>
                </c:pt>
                <c:pt idx="369">
                  <c:v>-2.5419672958447066E-2</c:v>
                </c:pt>
                <c:pt idx="370">
                  <c:v>-2.5068937779785538E-2</c:v>
                </c:pt>
                <c:pt idx="371">
                  <c:v>-2.4722859402804068E-2</c:v>
                </c:pt>
                <c:pt idx="372">
                  <c:v>-2.4381378646929151E-2</c:v>
                </c:pt>
                <c:pt idx="373">
                  <c:v>-2.4044437048051624E-2</c:v>
                </c:pt>
                <c:pt idx="374">
                  <c:v>-2.3711976850304378E-2</c:v>
                </c:pt>
                <c:pt idx="375">
                  <c:v>-2.3383940997928093E-2</c:v>
                </c:pt>
                <c:pt idx="376">
                  <c:v>-2.3060273127223564E-2</c:v>
                </c:pt>
                <c:pt idx="377">
                  <c:v>-2.2740917558590555E-2</c:v>
                </c:pt>
                <c:pt idx="378">
                  <c:v>-2.2425819288651751E-2</c:v>
                </c:pt>
                <c:pt idx="379">
                  <c:v>-2.2114923982461697E-2</c:v>
                </c:pt>
                <c:pt idx="380">
                  <c:v>-2.1808177965799338E-2</c:v>
                </c:pt>
                <c:pt idx="381">
                  <c:v>-2.1505528217543979E-2</c:v>
                </c:pt>
                <c:pt idx="382">
                  <c:v>-2.1206922362133441E-2</c:v>
                </c:pt>
                <c:pt idx="383">
                  <c:v>-2.0912308662104029E-2</c:v>
                </c:pt>
                <c:pt idx="384">
                  <c:v>-2.0621636010711177E-2</c:v>
                </c:pt>
                <c:pt idx="385">
                  <c:v>-2.033485392463049E-2</c:v>
                </c:pt>
                <c:pt idx="386">
                  <c:v>-2.0051912536737881E-2</c:v>
                </c:pt>
                <c:pt idx="387">
                  <c:v>-1.9772762588968595E-2</c:v>
                </c:pt>
                <c:pt idx="388">
                  <c:v>-1.9497355425253923E-2</c:v>
                </c:pt>
                <c:pt idx="389">
                  <c:v>-1.9225642984535156E-2</c:v>
                </c:pt>
                <c:pt idx="390">
                  <c:v>-1.8957577793853968E-2</c:v>
                </c:pt>
                <c:pt idx="391">
                  <c:v>-1.8693112961518307E-2</c:v>
                </c:pt>
                <c:pt idx="392">
                  <c:v>-1.8432202170343418E-2</c:v>
                </c:pt>
                <c:pt idx="393">
                  <c:v>-1.8174799670966843E-2</c:v>
                </c:pt>
                <c:pt idx="394">
                  <c:v>-1.7920860275237076E-2</c:v>
                </c:pt>
                <c:pt idx="395">
                  <c:v>-1.7670339349674817E-2</c:v>
                </c:pt>
                <c:pt idx="396">
                  <c:v>-1.7423192809006324E-2</c:v>
                </c:pt>
                <c:pt idx="397">
                  <c:v>-1.7179377109767989E-2</c:v>
                </c:pt>
                <c:pt idx="398">
                  <c:v>-1.6938849243981639E-2</c:v>
                </c:pt>
                <c:pt idx="399">
                  <c:v>-1.6701566732899516E-2</c:v>
                </c:pt>
                <c:pt idx="400">
                  <c:v>-1.6467487620818629E-2</c:v>
                </c:pt>
                <c:pt idx="401">
                  <c:v>-1.6236570468963426E-2</c:v>
                </c:pt>
                <c:pt idx="402">
                  <c:v>-1.6008774349436379E-2</c:v>
                </c:pt>
                <c:pt idx="403">
                  <c:v>-1.5784058839235511E-2</c:v>
                </c:pt>
                <c:pt idx="404">
                  <c:v>-1.5562384014338494E-2</c:v>
                </c:pt>
                <c:pt idx="405">
                  <c:v>-1.5343710443852297E-2</c:v>
                </c:pt>
                <c:pt idx="406">
                  <c:v>-1.5127999184228049E-2</c:v>
                </c:pt>
                <c:pt idx="407">
                  <c:v>-1.491521177354012E-2</c:v>
                </c:pt>
                <c:pt idx="408">
                  <c:v>-1.4705310225829065E-2</c:v>
                </c:pt>
                <c:pt idx="409">
                  <c:v>-1.4498257025507461E-2</c:v>
                </c:pt>
                <c:pt idx="410">
                  <c:v>-1.4294015121828315E-2</c:v>
                </c:pt>
                <c:pt idx="411">
                  <c:v>-1.4092547923415025E-2</c:v>
                </c:pt>
                <c:pt idx="412">
                  <c:v>-1.3893819292852633E-2</c:v>
                </c:pt>
                <c:pt idx="413">
                  <c:v>-1.3697793541339372E-2</c:v>
                </c:pt>
                <c:pt idx="414">
                  <c:v>-1.3504435423398126E-2</c:v>
                </c:pt>
                <c:pt idx="415">
                  <c:v>-1.3313710131647127E-2</c:v>
                </c:pt>
                <c:pt idx="416">
                  <c:v>-1.3125583291629085E-2</c:v>
                </c:pt>
                <c:pt idx="417">
                  <c:v>-1.2940020956698444E-2</c:v>
                </c:pt>
                <c:pt idx="418">
                  <c:v>-1.2756989602965828E-2</c:v>
                </c:pt>
                <c:pt idx="419">
                  <c:v>-1.2576456124299345E-2</c:v>
                </c:pt>
                <c:pt idx="420">
                  <c:v>-1.2398387827381925E-2</c:v>
                </c:pt>
                <c:pt idx="421">
                  <c:v>-1.2222752426824293E-2</c:v>
                </c:pt>
                <c:pt idx="422">
                  <c:v>-1.2049518040332772E-2</c:v>
                </c:pt>
                <c:pt idx="423">
                  <c:v>-1.1878653183931588E-2</c:v>
                </c:pt>
                <c:pt idx="424">
                  <c:v>-1.1710126767238802E-2</c:v>
                </c:pt>
                <c:pt idx="425">
                  <c:v>-1.1543908088795591E-2</c:v>
                </c:pt>
                <c:pt idx="426">
                  <c:v>-1.1379966831448039E-2</c:v>
                </c:pt>
                <c:pt idx="427">
                  <c:v>-1.1218273057781124E-2</c:v>
                </c:pt>
                <c:pt idx="428">
                  <c:v>-1.105879720560409E-2</c:v>
                </c:pt>
                <c:pt idx="429">
                  <c:v>-1.0901510083486908E-2</c:v>
                </c:pt>
                <c:pt idx="430">
                  <c:v>-1.0746382866347019E-2</c:v>
                </c:pt>
                <c:pt idx="431">
                  <c:v>-1.0593387091086096E-2</c:v>
                </c:pt>
                <c:pt idx="432">
                  <c:v>-1.0442494652275966E-2</c:v>
                </c:pt>
                <c:pt idx="433">
                  <c:v>-1.0293677797893516E-2</c:v>
                </c:pt>
                <c:pt idx="434">
                  <c:v>-1.0146909125103715E-2</c:v>
                </c:pt>
                <c:pt idx="435">
                  <c:v>-1.0002161576090495E-2</c:v>
                </c:pt>
                <c:pt idx="436">
                  <c:v>-9.8594084339348135E-3</c:v>
                </c:pt>
                <c:pt idx="437">
                  <c:v>-9.7186233185394735E-3</c:v>
                </c:pt>
                <c:pt idx="438">
                  <c:v>-9.5797801826001359E-3</c:v>
                </c:pt>
                <c:pt idx="439">
                  <c:v>-9.4428533076220608E-3</c:v>
                </c:pt>
                <c:pt idx="440">
                  <c:v>-9.3078172999821011E-3</c:v>
                </c:pt>
                <c:pt idx="441">
                  <c:v>-9.1746470870353765E-3</c:v>
                </c:pt>
                <c:pt idx="442">
                  <c:v>-9.043317913266239E-3</c:v>
                </c:pt>
                <c:pt idx="443">
                  <c:v>-8.9138053364829703E-3</c:v>
                </c:pt>
                <c:pt idx="444">
                  <c:v>-8.7860852240558146E-3</c:v>
                </c:pt>
                <c:pt idx="445">
                  <c:v>-8.6601337491977615E-3</c:v>
                </c:pt>
                <c:pt idx="446">
                  <c:v>-8.5359273872877769E-3</c:v>
                </c:pt>
                <c:pt idx="447">
                  <c:v>-8.4134429122358235E-3</c:v>
                </c:pt>
                <c:pt idx="448">
                  <c:v>-8.2926573928894121E-3</c:v>
                </c:pt>
                <c:pt idx="449">
                  <c:v>-8.1735481894810533E-3</c:v>
                </c:pt>
                <c:pt idx="450">
                  <c:v>-8.056092950116325E-3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'fit_1NN_FCC&amp;HCP'!$H$19:$H$469</c:f>
              <c:numCache>
                <c:formatCode>0.0000</c:formatCode>
                <c:ptCount val="451"/>
                <c:pt idx="0">
                  <c:v>0.2171467502876081</c:v>
                </c:pt>
                <c:pt idx="1">
                  <c:v>5.5170276663986127E-2</c:v>
                </c:pt>
                <c:pt idx="2">
                  <c:v>-9.9985937258566943E-2</c:v>
                </c:pt>
                <c:pt idx="3">
                  <c:v>-0.24854801472138827</c:v>
                </c:pt>
                <c:pt idx="4">
                  <c:v>-0.39073521691559887</c:v>
                </c:pt>
                <c:pt idx="5">
                  <c:v>-0.52676014143246697</c:v>
                </c:pt>
                <c:pt idx="6">
                  <c:v>-0.65682891516487718</c:v>
                </c:pt>
                <c:pt idx="7">
                  <c:v>-0.78114138181089898</c:v>
                </c:pt>
                <c:pt idx="8">
                  <c:v>-0.89989128412641173</c:v>
                </c:pt>
                <c:pt idx="9">
                  <c:v>-1.0132664410698455</c:v>
                </c:pt>
                <c:pt idx="10">
                  <c:v>-1.1214489199782944</c:v>
                </c:pt>
                <c:pt idx="11">
                  <c:v>-1.2246152039105458</c:v>
                </c:pt>
                <c:pt idx="12">
                  <c:v>-1.3229363542889561</c:v>
                </c:pt>
                <c:pt idx="13">
                  <c:v>-1.4165781689686012</c:v>
                </c:pt>
                <c:pt idx="14">
                  <c:v>-1.5057013358586879</c:v>
                </c:pt>
                <c:pt idx="15">
                  <c:v>-1.5904615822178889</c:v>
                </c:pt>
                <c:pt idx="16">
                  <c:v>-1.6710098197420118</c:v>
                </c:pt>
                <c:pt idx="17">
                  <c:v>-1.7474922855592552</c:v>
                </c:pt>
                <c:pt idx="18">
                  <c:v>-1.8200506792452078</c:v>
                </c:pt>
                <c:pt idx="19">
                  <c:v>-1.8888222959667729</c:v>
                </c:pt>
                <c:pt idx="20">
                  <c:v>-1.9539401558612544</c:v>
                </c:pt>
                <c:pt idx="21">
                  <c:v>-2.0155331297540116</c:v>
                </c:pt>
                <c:pt idx="22">
                  <c:v>-2.0737260613153108</c:v>
                </c:pt>
                <c:pt idx="23">
                  <c:v>-2.1286398857543136</c:v>
                </c:pt>
                <c:pt idx="24">
                  <c:v>-2.1803917451454984</c:v>
                </c:pt>
                <c:pt idx="25">
                  <c:v>-2.2290951004802748</c:v>
                </c:pt>
                <c:pt idx="26">
                  <c:v>-2.2748598405340439</c:v>
                </c:pt>
                <c:pt idx="27">
                  <c:v>-2.3177923876365361</c:v>
                </c:pt>
                <c:pt idx="28">
                  <c:v>-2.3579958004308983</c:v>
                </c:pt>
                <c:pt idx="29">
                  <c:v>-2.3955698737047086</c:v>
                </c:pt>
                <c:pt idx="30">
                  <c:v>-2.4306112353738318</c:v>
                </c:pt>
                <c:pt idx="31">
                  <c:v>-2.4632134406978983</c:v>
                </c:pt>
                <c:pt idx="32">
                  <c:v>-2.4934670638040002</c:v>
                </c:pt>
                <c:pt idx="33">
                  <c:v>-2.5214597865932018</c:v>
                </c:pt>
                <c:pt idx="34">
                  <c:v>-2.5472764851023828</c:v>
                </c:pt>
                <c:pt idx="35">
                  <c:v>-2.5709993133920346</c:v>
                </c:pt>
                <c:pt idx="36">
                  <c:v>-2.5927077850286659</c:v>
                </c:pt>
                <c:pt idx="37">
                  <c:v>-2.6124788522286737</c:v>
                </c:pt>
                <c:pt idx="38">
                  <c:v>-2.6303869827286648</c:v>
                </c:pt>
                <c:pt idx="39">
                  <c:v>-2.6465042344455161</c:v>
                </c:pt>
                <c:pt idx="40">
                  <c:v>-2.6609003279876977</c:v>
                </c:pt>
                <c:pt idx="41">
                  <c:v>-2.673642717077747</c:v>
                </c:pt>
                <c:pt idx="42">
                  <c:v>-2.6847966569441368</c:v>
                </c:pt>
                <c:pt idx="43">
                  <c:v>-2.6944252707392162</c:v>
                </c:pt>
                <c:pt idx="44">
                  <c:v>-2.702589614038347</c:v>
                </c:pt>
                <c:pt idx="45">
                  <c:v>-2.7093487374738805</c:v>
                </c:pt>
                <c:pt idx="46">
                  <c:v>-2.7147597475561351</c:v>
                </c:pt>
                <c:pt idx="47">
                  <c:v>-2.718877865732142</c:v>
                </c:pt>
                <c:pt idx="48">
                  <c:v>-2.7217564857315253</c:v>
                </c:pt>
                <c:pt idx="49">
                  <c:v>-2.723447229247542</c:v>
                </c:pt>
                <c:pt idx="50">
                  <c:v>-2.7240000000000002</c:v>
                </c:pt>
                <c:pt idx="51">
                  <c:v>-2.723463036225509</c:v>
                </c:pt>
                <c:pt idx="52">
                  <c:v>-2.7218829616392415</c:v>
                </c:pt>
                <c:pt idx="53">
                  <c:v>-2.7193048349112225</c:v>
                </c:pt>
                <c:pt idx="54">
                  <c:v>-2.7157721976989526</c:v>
                </c:pt>
                <c:pt idx="55">
                  <c:v>-2.7113271212770389</c:v>
                </c:pt>
                <c:pt idx="56">
                  <c:v>-2.7060102518034084</c:v>
                </c:pt>
                <c:pt idx="57">
                  <c:v>-2.6998608542605544</c:v>
                </c:pt>
                <c:pt idx="58">
                  <c:v>-2.6929168551092704</c:v>
                </c:pt>
                <c:pt idx="59">
                  <c:v>-2.6852148836912386</c:v>
                </c:pt>
                <c:pt idx="60">
                  <c:v>-2.6767903124158847</c:v>
                </c:pt>
                <c:pt idx="61">
                  <c:v>-2.6676772957659143</c:v>
                </c:pt>
                <c:pt idx="62">
                  <c:v>-2.6579088081550197</c:v>
                </c:pt>
                <c:pt idx="63">
                  <c:v>-2.6475166806702943</c:v>
                </c:pt>
                <c:pt idx="64">
                  <c:v>-2.6365316367310343</c:v>
                </c:pt>
                <c:pt idx="65">
                  <c:v>-2.6249833266946987</c:v>
                </c:pt>
                <c:pt idx="66">
                  <c:v>-2.6129003614399773</c:v>
                </c:pt>
                <c:pt idx="67">
                  <c:v>-2.6003103449560698</c:v>
                </c:pt>
                <c:pt idx="68">
                  <c:v>-2.5872399059664941</c:v>
                </c:pt>
                <c:pt idx="69">
                  <c:v>-2.5737147286149447</c:v>
                </c:pt>
                <c:pt idx="70">
                  <c:v>-2.5597595822399599</c:v>
                </c:pt>
                <c:pt idx="71">
                  <c:v>-2.5453983502644357</c:v>
                </c:pt>
                <c:pt idx="72">
                  <c:v>-2.5306540582252852</c:v>
                </c:pt>
                <c:pt idx="73">
                  <c:v>-2.515548900967834</c:v>
                </c:pt>
                <c:pt idx="74">
                  <c:v>-2.5001042690288924</c:v>
                </c:pt>
                <c:pt idx="75">
                  <c:v>-2.4843407742317436</c:v>
                </c:pt>
                <c:pt idx="76">
                  <c:v>-2.4682782745156673</c:v>
                </c:pt>
                <c:pt idx="77">
                  <c:v>-2.4519358980219765</c:v>
                </c:pt>
                <c:pt idx="78">
                  <c:v>-2.4353320664579394</c:v>
                </c:pt>
                <c:pt idx="79">
                  <c:v>-2.418484517759361</c:v>
                </c:pt>
                <c:pt idx="80">
                  <c:v>-2.4014103280720205</c:v>
                </c:pt>
                <c:pt idx="81">
                  <c:v>-2.3841259330716</c:v>
                </c:pt>
                <c:pt idx="82">
                  <c:v>-2.3666471486411886</c:v>
                </c:pt>
                <c:pt idx="83">
                  <c:v>-2.3489891909249119</c:v>
                </c:pt>
                <c:pt idx="84">
                  <c:v>-2.331166695775726</c:v>
                </c:pt>
                <c:pt idx="85">
                  <c:v>-2.3131937376149043</c:v>
                </c:pt>
                <c:pt idx="86">
                  <c:v>-2.2950838477202504</c:v>
                </c:pt>
                <c:pt idx="87">
                  <c:v>-2.2768500319596092</c:v>
                </c:pt>
                <c:pt idx="88">
                  <c:v>-2.258504787985764</c:v>
                </c:pt>
                <c:pt idx="89">
                  <c:v>-2.2400601219083724</c:v>
                </c:pt>
                <c:pt idx="90">
                  <c:v>-2.2215275644581389</c:v>
                </c:pt>
                <c:pt idx="91">
                  <c:v>-2.2029181866580139</c:v>
                </c:pt>
                <c:pt idx="92">
                  <c:v>-2.1842426150157768</c:v>
                </c:pt>
                <c:pt idx="93">
                  <c:v>-2.1655110462519569</c:v>
                </c:pt>
                <c:pt idx="94">
                  <c:v>-2.1467332615766721</c:v>
                </c:pt>
                <c:pt idx="95">
                  <c:v>-2.1279186405285513</c:v>
                </c:pt>
                <c:pt idx="96">
                  <c:v>-2.1090761743885684</c:v>
                </c:pt>
                <c:pt idx="97">
                  <c:v>-2.0902144791812227</c:v>
                </c:pt>
                <c:pt idx="98">
                  <c:v>-2.0713418082751764</c:v>
                </c:pt>
                <c:pt idx="99">
                  <c:v>-2.052466064595091</c:v>
                </c:pt>
                <c:pt idx="100">
                  <c:v>-2.0335948124561014</c:v>
                </c:pt>
                <c:pt idx="101">
                  <c:v>-2.0147352890320076</c:v>
                </c:pt>
                <c:pt idx="102">
                  <c:v>-1.9958944154679839</c:v>
                </c:pt>
                <c:pt idx="103">
                  <c:v>-1.9770788076482761</c:v>
                </c:pt>
                <c:pt idx="104">
                  <c:v>-1.958294786629067</c:v>
                </c:pt>
                <c:pt idx="105">
                  <c:v>-1.9395483887464018</c:v>
                </c:pt>
                <c:pt idx="106">
                  <c:v>-1.920845375408782</c:v>
                </c:pt>
                <c:pt idx="107">
                  <c:v>-1.9021912425837677</c:v>
                </c:pt>
                <c:pt idx="108">
                  <c:v>-1.8835912299876485</c:v>
                </c:pt>
                <c:pt idx="109">
                  <c:v>-1.8650503299870023</c:v>
                </c:pt>
                <c:pt idx="110">
                  <c:v>-1.8465732962206975</c:v>
                </c:pt>
                <c:pt idx="111">
                  <c:v>-1.8281646519506463</c:v>
                </c:pt>
                <c:pt idx="112">
                  <c:v>-1.8098286981494029</c:v>
                </c:pt>
                <c:pt idx="113">
                  <c:v>-1.7915695213324283</c:v>
                </c:pt>
                <c:pt idx="114">
                  <c:v>-1.7733910011426626</c:v>
                </c:pt>
                <c:pt idx="115">
                  <c:v>-1.7552968176947898</c:v>
                </c:pt>
                <c:pt idx="116">
                  <c:v>-1.7372904586863991</c:v>
                </c:pt>
                <c:pt idx="117">
                  <c:v>-1.7193752262830098</c:v>
                </c:pt>
                <c:pt idx="118">
                  <c:v>-1.7015542437837552</c:v>
                </c:pt>
                <c:pt idx="119">
                  <c:v>-1.6838304620742963</c:v>
                </c:pt>
                <c:pt idx="120">
                  <c:v>-1.6662066658733814</c:v>
                </c:pt>
                <c:pt idx="121">
                  <c:v>-1.6486854797792396</c:v>
                </c:pt>
                <c:pt idx="122">
                  <c:v>-1.6312693741218618</c:v>
                </c:pt>
                <c:pt idx="123">
                  <c:v>-1.6139606706270109</c:v>
                </c:pt>
                <c:pt idx="124">
                  <c:v>-1.5967615478976627</c:v>
                </c:pt>
                <c:pt idx="125">
                  <c:v>-1.5796740467183878</c:v>
                </c:pt>
                <c:pt idx="126">
                  <c:v>-1.56270007518805</c:v>
                </c:pt>
                <c:pt idx="127">
                  <c:v>-1.545841413686019</c:v>
                </c:pt>
                <c:pt idx="128">
                  <c:v>-1.5290997196769631</c:v>
                </c:pt>
                <c:pt idx="129">
                  <c:v>-1.5124765323591214</c:v>
                </c:pt>
                <c:pt idx="130">
                  <c:v>-1.4959732771608296</c:v>
                </c:pt>
                <c:pt idx="131">
                  <c:v>-1.4795912700899234</c:v>
                </c:pt>
                <c:pt idx="132">
                  <c:v>-1.4633317219405146</c:v>
                </c:pt>
                <c:pt idx="133">
                  <c:v>-1.4471957423614963</c:v>
                </c:pt>
                <c:pt idx="134">
                  <c:v>-1.4311843437910143</c:v>
                </c:pt>
                <c:pt idx="135">
                  <c:v>-1.4152984452610209</c:v>
                </c:pt>
                <c:pt idx="136">
                  <c:v>-1.3995388760758838</c:v>
                </c:pt>
                <c:pt idx="137">
                  <c:v>-1.383906379368945</c:v>
                </c:pt>
                <c:pt idx="138">
                  <c:v>-1.3684016155407661</c:v>
                </c:pt>
                <c:pt idx="139">
                  <c:v>-1.3530251655827272</c:v>
                </c:pt>
                <c:pt idx="140">
                  <c:v>-1.33777753428951</c:v>
                </c:pt>
                <c:pt idx="141">
                  <c:v>-1.3226591533639027</c:v>
                </c:pt>
                <c:pt idx="142">
                  <c:v>-1.3076703844172681</c:v>
                </c:pt>
                <c:pt idx="143">
                  <c:v>-1.2928115218689076</c:v>
                </c:pt>
                <c:pt idx="144">
                  <c:v>-1.2780827957474565</c:v>
                </c:pt>
                <c:pt idx="145">
                  <c:v>-1.2634843743973787</c:v>
                </c:pt>
                <c:pt idx="146">
                  <c:v>-1.2490163670934937</c:v>
                </c:pt>
                <c:pt idx="147">
                  <c:v>-1.2346788265664261</c:v>
                </c:pt>
                <c:pt idx="148">
                  <c:v>-1.2204717514417553</c:v>
                </c:pt>
                <c:pt idx="149">
                  <c:v>-1.2063950885955661</c:v>
                </c:pt>
                <c:pt idx="150">
                  <c:v>-1.1924487354290281</c:v>
                </c:pt>
                <c:pt idx="151">
                  <c:v>-1.1786325420645427</c:v>
                </c:pt>
                <c:pt idx="152">
                  <c:v>-1.1649463134659317</c:v>
                </c:pt>
                <c:pt idx="153">
                  <c:v>-1.1513898114850549</c:v>
                </c:pt>
                <c:pt idx="154">
                  <c:v>-1.1379627568371866</c:v>
                </c:pt>
                <c:pt idx="155">
                  <c:v>-1.1246648310074023</c:v>
                </c:pt>
                <c:pt idx="156">
                  <c:v>-1.1114956780901577</c:v>
                </c:pt>
                <c:pt idx="157">
                  <c:v>-1.0984549065641882</c:v>
                </c:pt>
                <c:pt idx="158">
                  <c:v>-1.0855420910047786</c:v>
                </c:pt>
                <c:pt idx="159">
                  <c:v>-1.0727567737354029</c:v>
                </c:pt>
                <c:pt idx="160">
                  <c:v>-1.0600984664206643</c:v>
                </c:pt>
                <c:pt idx="161">
                  <c:v>-1.0475666516024194</c:v>
                </c:pt>
                <c:pt idx="162">
                  <c:v>-1.0351607841808981</c:v>
                </c:pt>
                <c:pt idx="163">
                  <c:v>-1.0228802928425891</c:v>
                </c:pt>
                <c:pt idx="164">
                  <c:v>-1.0107245814366042</c:v>
                </c:pt>
                <c:pt idx="165">
                  <c:v>-0.99869303030117407</c:v>
                </c:pt>
                <c:pt idx="166">
                  <c:v>-0.9867849975418953</c:v>
                </c:pt>
                <c:pt idx="167">
                  <c:v>-0.97499982026327736</c:v>
                </c:pt>
                <c:pt idx="168">
                  <c:v>-0.96333681575511343</c:v>
                </c:pt>
                <c:pt idx="169">
                  <c:v>-0.95179528263513491</c:v>
                </c:pt>
                <c:pt idx="170">
                  <c:v>-0.94037450194937433</c:v>
                </c:pt>
                <c:pt idx="171">
                  <c:v>-0.92907373823161721</c:v>
                </c:pt>
                <c:pt idx="172">
                  <c:v>-0.91789224052327467</c:v>
                </c:pt>
                <c:pt idx="173">
                  <c:v>-0.90682924335497916</c:v>
                </c:pt>
                <c:pt idx="174">
                  <c:v>-0.89588396769115319</c:v>
                </c:pt>
                <c:pt idx="175">
                  <c:v>-0.8850556218387724</c:v>
                </c:pt>
                <c:pt idx="176">
                  <c:v>-0.8743434023215011</c:v>
                </c:pt>
                <c:pt idx="177">
                  <c:v>-0.86374649472034604</c:v>
                </c:pt>
                <c:pt idx="178">
                  <c:v>-0.85326407448193331</c:v>
                </c:pt>
                <c:pt idx="179">
                  <c:v>-0.84289530769548671</c:v>
                </c:pt>
                <c:pt idx="180">
                  <c:v>-0.83263935183954585</c:v>
                </c:pt>
                <c:pt idx="181">
                  <c:v>-0.82249535649943317</c:v>
                </c:pt>
                <c:pt idx="182">
                  <c:v>-0.8124624640564484</c:v>
                </c:pt>
                <c:pt idx="183">
                  <c:v>-0.80253981034973609</c:v>
                </c:pt>
                <c:pt idx="184">
                  <c:v>-0.79272652531174648</c:v>
                </c:pt>
                <c:pt idx="185">
                  <c:v>-0.78302173357817439</c:v>
                </c:pt>
                <c:pt idx="186">
                  <c:v>-0.7734245550732417</c:v>
                </c:pt>
                <c:pt idx="187">
                  <c:v>-0.76393410557115649</c:v>
                </c:pt>
                <c:pt idx="188">
                  <c:v>-0.75454949723455667</c:v>
                </c:pt>
                <c:pt idx="189">
                  <c:v>-0.74526983913071876</c:v>
                </c:pt>
                <c:pt idx="190">
                  <c:v>-0.73609423772629712</c:v>
                </c:pt>
                <c:pt idx="191">
                  <c:v>-0.72702179736132089</c:v>
                </c:pt>
                <c:pt idx="192">
                  <c:v>-0.71805162070316275</c:v>
                </c:pt>
                <c:pt idx="193">
                  <c:v>-0.70918280918116972</c:v>
                </c:pt>
                <c:pt idx="194">
                  <c:v>-0.70041446340262237</c:v>
                </c:pt>
                <c:pt idx="195">
                  <c:v>-0.69174568355066668</c:v>
                </c:pt>
                <c:pt idx="196">
                  <c:v>-0.68317556976484639</c:v>
                </c:pt>
                <c:pt idx="197">
                  <c:v>-0.67470322250484194</c:v>
                </c:pt>
                <c:pt idx="198">
                  <c:v>-0.66632774289799868</c:v>
                </c:pt>
                <c:pt idx="199">
                  <c:v>-0.65804823307121807</c:v>
                </c:pt>
                <c:pt idx="200">
                  <c:v>-0.64986379646775472</c:v>
                </c:pt>
                <c:pt idx="201">
                  <c:v>-0.64177353814945726</c:v>
                </c:pt>
                <c:pt idx="202">
                  <c:v>-0.6337765650849646</c:v>
                </c:pt>
                <c:pt idx="203">
                  <c:v>-0.62587198642435649</c:v>
                </c:pt>
                <c:pt idx="204">
                  <c:v>-0.61805891376074151</c:v>
                </c:pt>
                <c:pt idx="205">
                  <c:v>-0.61033646137924968</c:v>
                </c:pt>
                <c:pt idx="206">
                  <c:v>-0.60270374649388037</c:v>
                </c:pt>
                <c:pt idx="207">
                  <c:v>-0.59515988947264298</c:v>
                </c:pt>
                <c:pt idx="208">
                  <c:v>-0.58770401405141448</c:v>
                </c:pt>
                <c:pt idx="209">
                  <c:v>-0.58033524753692156</c:v>
                </c:pt>
                <c:pt idx="210">
                  <c:v>-0.57305272099924531</c:v>
                </c:pt>
                <c:pt idx="211">
                  <c:v>-0.5658555694542281</c:v>
                </c:pt>
                <c:pt idx="212">
                  <c:v>-0.55874293203615821</c:v>
                </c:pt>
                <c:pt idx="213">
                  <c:v>-0.55171395216108643</c:v>
                </c:pt>
                <c:pt idx="214">
                  <c:v>-0.54476777768112172</c:v>
                </c:pt>
                <c:pt idx="215">
                  <c:v>-0.53790356103004533</c:v>
                </c:pt>
                <c:pt idx="216">
                  <c:v>-0.53112045936056118</c:v>
                </c:pt>
                <c:pt idx="217">
                  <c:v>-0.52441763467350211</c:v>
                </c:pt>
                <c:pt idx="218">
                  <c:v>-0.51779425393929057</c:v>
                </c:pt>
                <c:pt idx="219">
                  <c:v>-0.51124948921195079</c:v>
                </c:pt>
                <c:pt idx="220">
                  <c:v>-0.50478251773595106</c:v>
                </c:pt>
                <c:pt idx="221">
                  <c:v>-0.49839252204615575</c:v>
                </c:pt>
                <c:pt idx="222">
                  <c:v>-0.49207869006114746</c:v>
                </c:pt>
                <c:pt idx="223">
                  <c:v>-0.485840215170177</c:v>
                </c:pt>
                <c:pt idx="224">
                  <c:v>-0.47967629631398806</c:v>
                </c:pt>
                <c:pt idx="225">
                  <c:v>-0.4735861380597568</c:v>
                </c:pt>
                <c:pt idx="226">
                  <c:v>-0.46756895067037552</c:v>
                </c:pt>
                <c:pt idx="227">
                  <c:v>-0.46162395016830537</c:v>
                </c:pt>
                <c:pt idx="228">
                  <c:v>-0.45575035839421202</c:v>
                </c:pt>
                <c:pt idx="229">
                  <c:v>-0.44994740306059428</c:v>
                </c:pt>
                <c:pt idx="230">
                  <c:v>-0.44421431780060677</c:v>
                </c:pt>
                <c:pt idx="231">
                  <c:v>-0.43855034221226846</c:v>
                </c:pt>
                <c:pt idx="232">
                  <c:v>-0.43295472189824874</c:v>
                </c:pt>
                <c:pt idx="233">
                  <c:v>-0.4274267085014089</c:v>
                </c:pt>
                <c:pt idx="234">
                  <c:v>-0.42196555973627758</c:v>
                </c:pt>
                <c:pt idx="235">
                  <c:v>-0.41657053941662409</c:v>
                </c:pt>
                <c:pt idx="236">
                  <c:v>-0.41124091747929864</c:v>
                </c:pt>
                <c:pt idx="237">
                  <c:v>-0.40597597000449281</c:v>
                </c:pt>
                <c:pt idx="238">
                  <c:v>-0.40077497923257405</c:v>
                </c:pt>
                <c:pt idx="239">
                  <c:v>-0.39563723357764008</c:v>
                </c:pt>
                <c:pt idx="240">
                  <c:v>-0.39056202763793657</c:v>
                </c:pt>
                <c:pt idx="241">
                  <c:v>-0.38554866220327216</c:v>
                </c:pt>
                <c:pt idx="242">
                  <c:v>-0.3805964442595644</c:v>
                </c:pt>
                <c:pt idx="243">
                  <c:v>-0.37570468699064391</c:v>
                </c:pt>
                <c:pt idx="244">
                  <c:v>-0.37087270977743808</c:v>
                </c:pt>
                <c:pt idx="245">
                  <c:v>-0.3660998381946538</c:v>
                </c:pt>
                <c:pt idx="246">
                  <c:v>-0.36138540400507307</c:v>
                </c:pt>
                <c:pt idx="247">
                  <c:v>-0.35672874515157138</c:v>
                </c:pt>
                <c:pt idx="248">
                  <c:v>-0.35212920574696438</c:v>
                </c:pt>
                <c:pt idx="249">
                  <c:v>-0.34758613606178662</c:v>
                </c:pt>
                <c:pt idx="250">
                  <c:v>-0.34309889251009879</c:v>
                </c:pt>
                <c:pt idx="251">
                  <c:v>-0.33866683763342115</c:v>
                </c:pt>
                <c:pt idx="252">
                  <c:v>-0.33428934008288097</c:v>
                </c:pt>
                <c:pt idx="253">
                  <c:v>-0.32996577459966719</c:v>
                </c:pt>
                <c:pt idx="254">
                  <c:v>-0.32569552199387103</c:v>
                </c:pt>
                <c:pt idx="255">
                  <c:v>-0.32147796912180088</c:v>
                </c:pt>
                <c:pt idx="256">
                  <c:v>-0.31731250886184453</c:v>
                </c:pt>
                <c:pt idx="257">
                  <c:v>-0.31319854008895992</c:v>
                </c:pt>
                <c:pt idx="258">
                  <c:v>-0.30913546764786115</c:v>
                </c:pt>
                <c:pt idx="259">
                  <c:v>-0.30512270232497546</c:v>
                </c:pt>
                <c:pt idx="260">
                  <c:v>-0.30115966081924678</c:v>
                </c:pt>
                <c:pt idx="261">
                  <c:v>-0.29724576571181111</c:v>
                </c:pt>
                <c:pt idx="262">
                  <c:v>-0.29338044543467756</c:v>
                </c:pt>
                <c:pt idx="263">
                  <c:v>-0.28956313423840285</c:v>
                </c:pt>
                <c:pt idx="264">
                  <c:v>-0.28579327215886924</c:v>
                </c:pt>
                <c:pt idx="265">
                  <c:v>-0.28207030498317465</c:v>
                </c:pt>
                <c:pt idx="266">
                  <c:v>-0.27839368421474864</c:v>
                </c:pt>
                <c:pt idx="267">
                  <c:v>-0.27476286703768565</c:v>
                </c:pt>
                <c:pt idx="268">
                  <c:v>-0.27117731628038999</c:v>
                </c:pt>
                <c:pt idx="269">
                  <c:v>-0.26763650037853631</c:v>
                </c:pt>
                <c:pt idx="270">
                  <c:v>-0.26413989333744881</c:v>
                </c:pt>
                <c:pt idx="271">
                  <c:v>-0.26068697469388485</c:v>
                </c:pt>
                <c:pt idx="272">
                  <c:v>-0.2572772294773098</c:v>
                </c:pt>
                <c:pt idx="273">
                  <c:v>-0.25391014817065943</c:v>
                </c:pt>
                <c:pt idx="274">
                  <c:v>-0.25058522667068556</c:v>
                </c:pt>
                <c:pt idx="275">
                  <c:v>-0.24730196624786591</c:v>
                </c:pt>
                <c:pt idx="276">
                  <c:v>-0.24405987350595554</c:v>
                </c:pt>
                <c:pt idx="277">
                  <c:v>-0.24085846034117361</c:v>
                </c:pt>
                <c:pt idx="278">
                  <c:v>-0.23769724390111319</c:v>
                </c:pt>
                <c:pt idx="279">
                  <c:v>-0.23457574654334673</c:v>
                </c:pt>
                <c:pt idx="280">
                  <c:v>-0.23149349579380663</c:v>
                </c:pt>
                <c:pt idx="281">
                  <c:v>-0.2284500243049202</c:v>
                </c:pt>
                <c:pt idx="282">
                  <c:v>-0.22544486981358558</c:v>
                </c:pt>
                <c:pt idx="283">
                  <c:v>-0.22247757509896704</c:v>
                </c:pt>
                <c:pt idx="284">
                  <c:v>-0.21954768794014598</c:v>
                </c:pt>
                <c:pt idx="285">
                  <c:v>-0.2166547610736736</c:v>
                </c:pt>
                <c:pt idx="286">
                  <c:v>-0.21379835215101445</c:v>
                </c:pt>
                <c:pt idx="287">
                  <c:v>-0.21097802369594543</c:v>
                </c:pt>
                <c:pt idx="288">
                  <c:v>-0.20819334306187695</c:v>
                </c:pt>
                <c:pt idx="289">
                  <c:v>-0.20544388238916997</c:v>
                </c:pt>
                <c:pt idx="290">
                  <c:v>-0.20272921856242782</c:v>
                </c:pt>
                <c:pt idx="291">
                  <c:v>-0.20004893316781816</c:v>
                </c:pt>
                <c:pt idx="292">
                  <c:v>-0.19740261245039756</c:v>
                </c:pt>
                <c:pt idx="293">
                  <c:v>-0.19478984727149964</c:v>
                </c:pt>
                <c:pt idx="294">
                  <c:v>-0.19221023306616877</c:v>
                </c:pt>
                <c:pt idx="295">
                  <c:v>-0.18966336980068835</c:v>
                </c:pt>
                <c:pt idx="296">
                  <c:v>-0.18714886193017433</c:v>
                </c:pt>
                <c:pt idx="297">
                  <c:v>-0.18466631835629108</c:v>
                </c:pt>
                <c:pt idx="298">
                  <c:v>-0.18221535238506972</c:v>
                </c:pt>
                <c:pt idx="299">
                  <c:v>-0.17979558168487361</c:v>
                </c:pt>
                <c:pt idx="300">
                  <c:v>-0.17740662824448106</c:v>
                </c:pt>
                <c:pt idx="301">
                  <c:v>-0.1750481183313379</c:v>
                </c:pt>
                <c:pt idx="302">
                  <c:v>-0.17271968244995853</c:v>
                </c:pt>
                <c:pt idx="303">
                  <c:v>-0.17042095530051782</c:v>
                </c:pt>
                <c:pt idx="304">
                  <c:v>-0.16815157573760101</c:v>
                </c:pt>
                <c:pt idx="305">
                  <c:v>-0.16591118672916236</c:v>
                </c:pt>
                <c:pt idx="306">
                  <c:v>-0.16369943531566991</c:v>
                </c:pt>
                <c:pt idx="307">
                  <c:v>-0.16151597256947439</c:v>
                </c:pt>
                <c:pt idx="308">
                  <c:v>-0.15936045355437037</c:v>
                </c:pt>
                <c:pt idx="309">
                  <c:v>-0.15723253728539519</c:v>
                </c:pt>
                <c:pt idx="310">
                  <c:v>-0.1551318866888502</c:v>
                </c:pt>
                <c:pt idx="311">
                  <c:v>-0.15305816856255602</c:v>
                </c:pt>
                <c:pt idx="312">
                  <c:v>-0.1510110535363493</c:v>
                </c:pt>
                <c:pt idx="313">
                  <c:v>-0.14899021603282364</c:v>
                </c:pt>
                <c:pt idx="314">
                  <c:v>-0.14699533422832187</c:v>
                </c:pt>
                <c:pt idx="315">
                  <c:v>-0.14502609001418398</c:v>
                </c:pt>
                <c:pt idx="316">
                  <c:v>-0.14308216895825343</c:v>
                </c:pt>
                <c:pt idx="317">
                  <c:v>-0.14116326026664891</c:v>
                </c:pt>
                <c:pt idx="318">
                  <c:v>-0.13926905674580201</c:v>
                </c:pt>
                <c:pt idx="319">
                  <c:v>-0.1373992547647675</c:v>
                </c:pt>
                <c:pt idx="320">
                  <c:v>-0.13555355421780635</c:v>
                </c:pt>
                <c:pt idx="321">
                  <c:v>-0.13373165848724716</c:v>
                </c:pt>
                <c:pt idx="322">
                  <c:v>-0.13193327440662619</c:v>
                </c:pt>
                <c:pt idx="323">
                  <c:v>-0.13015811222411097</c:v>
                </c:pt>
                <c:pt idx="324">
                  <c:v>-0.12840588556620655</c:v>
                </c:pt>
                <c:pt idx="325">
                  <c:v>-0.12667631140174998</c:v>
                </c:pt>
                <c:pt idx="326">
                  <c:v>-0.12496911000619125</c:v>
                </c:pt>
                <c:pt idx="327">
                  <c:v>-0.1232840049261648</c:v>
                </c:pt>
                <c:pt idx="328">
                  <c:v>-0.1216207229443514</c:v>
                </c:pt>
                <c:pt idx="329">
                  <c:v>-0.11997899404463246</c:v>
                </c:pt>
                <c:pt idx="330">
                  <c:v>-0.11835855137753667</c:v>
                </c:pt>
                <c:pt idx="331">
                  <c:v>-0.1167591312259814</c:v>
                </c:pt>
                <c:pt idx="332">
                  <c:v>-0.11518047297130733</c:v>
                </c:pt>
                <c:pt idx="333">
                  <c:v>-0.1136223190596088</c:v>
                </c:pt>
                <c:pt idx="334">
                  <c:v>-0.11208441496835859</c:v>
                </c:pt>
                <c:pt idx="335">
                  <c:v>-0.11056650917332861</c:v>
                </c:pt>
                <c:pt idx="336">
                  <c:v>-0.10906835311580509</c:v>
                </c:pt>
                <c:pt idx="337">
                  <c:v>-0.10758970117009996</c:v>
                </c:pt>
                <c:pt idx="338">
                  <c:v>-0.10613031061135596</c:v>
                </c:pt>
                <c:pt idx="339">
                  <c:v>-0.10468994158364719</c:v>
                </c:pt>
                <c:pt idx="340">
                  <c:v>-0.10326835706837391</c:v>
                </c:pt>
                <c:pt idx="341">
                  <c:v>-0.10186532285294973</c:v>
                </c:pt>
                <c:pt idx="342">
                  <c:v>-0.10048060749978312</c:v>
                </c:pt>
                <c:pt idx="343">
                  <c:v>-9.9113982315549701E-2</c:v>
                </c:pt>
                <c:pt idx="344">
                  <c:v>-9.7765221320756962E-2</c:v>
                </c:pt>
                <c:pt idx="345">
                  <c:v>-9.6434101219597945E-2</c:v>
                </c:pt>
                <c:pt idx="346">
                  <c:v>-9.5120401370095503E-2</c:v>
                </c:pt>
                <c:pt idx="347">
                  <c:v>-9.382390375453345E-2</c:v>
                </c:pt>
                <c:pt idx="348">
                  <c:v>-9.2544392950175705E-2</c:v>
                </c:pt>
                <c:pt idx="349">
                  <c:v>-9.1281656100270253E-2</c:v>
                </c:pt>
                <c:pt idx="350">
                  <c:v>-9.0035482885338108E-2</c:v>
                </c:pt>
                <c:pt idx="351">
                  <c:v>-8.880566549474482E-2</c:v>
                </c:pt>
                <c:pt idx="352">
                  <c:v>-8.7591998598553961E-2</c:v>
                </c:pt>
                <c:pt idx="353">
                  <c:v>-8.6394279319659983E-2</c:v>
                </c:pt>
                <c:pt idx="354">
                  <c:v>-8.521230720620053E-2</c:v>
                </c:pt>
                <c:pt idx="355">
                  <c:v>-8.4045884204244609E-2</c:v>
                </c:pt>
                <c:pt idx="356">
                  <c:v>-8.2894814630757027E-2</c:v>
                </c:pt>
                <c:pt idx="357">
                  <c:v>-8.1758905146835564E-2</c:v>
                </c:pt>
                <c:pt idx="358">
                  <c:v>-8.063796473122084E-2</c:v>
                </c:pt>
                <c:pt idx="359">
                  <c:v>-7.9531804654075333E-2</c:v>
                </c:pt>
                <c:pt idx="360">
                  <c:v>-7.8440238451031791E-2</c:v>
                </c:pt>
                <c:pt idx="361">
                  <c:v>-7.7363081897507208E-2</c:v>
                </c:pt>
                <c:pt idx="362">
                  <c:v>-7.6300152983282257E-2</c:v>
                </c:pt>
                <c:pt idx="363">
                  <c:v>-7.5251271887342763E-2</c:v>
                </c:pt>
                <c:pt idx="364">
                  <c:v>-7.4216260952982616E-2</c:v>
                </c:pt>
                <c:pt idx="365">
                  <c:v>-7.3194944663165465E-2</c:v>
                </c:pt>
                <c:pt idx="366">
                  <c:v>-7.2187149616143267E-2</c:v>
                </c:pt>
                <c:pt idx="367">
                  <c:v>-7.1192704501330153E-2</c:v>
                </c:pt>
                <c:pt idx="368">
                  <c:v>-7.0211440075429066E-2</c:v>
                </c:pt>
                <c:pt idx="369">
                  <c:v>-6.9243189138809808E-2</c:v>
                </c:pt>
                <c:pt idx="370">
                  <c:v>-6.8287786512135795E-2</c:v>
                </c:pt>
                <c:pt idx="371">
                  <c:v>-6.7345069013238279E-2</c:v>
                </c:pt>
                <c:pt idx="372">
                  <c:v>-6.6414875434235007E-2</c:v>
                </c:pt>
                <c:pt idx="373">
                  <c:v>-6.5497046518892627E-2</c:v>
                </c:pt>
                <c:pt idx="374">
                  <c:v>-6.4591424940229139E-2</c:v>
                </c:pt>
                <c:pt idx="375">
                  <c:v>-6.3697855278356127E-2</c:v>
                </c:pt>
                <c:pt idx="376">
                  <c:v>-6.2816183998556985E-2</c:v>
                </c:pt>
                <c:pt idx="377">
                  <c:v>-6.1946259429600678E-2</c:v>
                </c:pt>
                <c:pt idx="378">
                  <c:v>-6.1087931742287382E-2</c:v>
                </c:pt>
                <c:pt idx="379">
                  <c:v>-6.0241052928225666E-2</c:v>
                </c:pt>
                <c:pt idx="380">
                  <c:v>-5.9405476778837396E-2</c:v>
                </c:pt>
                <c:pt idx="381">
                  <c:v>-5.8581058864589801E-2</c:v>
                </c:pt>
                <c:pt idx="382">
                  <c:v>-5.7767656514451496E-2</c:v>
                </c:pt>
                <c:pt idx="383">
                  <c:v>-5.6965128795571369E-2</c:v>
                </c:pt>
                <c:pt idx="384">
                  <c:v>-5.6173336493177253E-2</c:v>
                </c:pt>
                <c:pt idx="385">
                  <c:v>-5.5392142090693465E-2</c:v>
                </c:pt>
                <c:pt idx="386">
                  <c:v>-5.4621409750073992E-2</c:v>
                </c:pt>
                <c:pt idx="387">
                  <c:v>-5.386100529235046E-2</c:v>
                </c:pt>
                <c:pt idx="388">
                  <c:v>-5.3110796178391692E-2</c:v>
                </c:pt>
                <c:pt idx="389">
                  <c:v>-5.2370651489873778E-2</c:v>
                </c:pt>
                <c:pt idx="390">
                  <c:v>-5.1640441910458218E-2</c:v>
                </c:pt>
                <c:pt idx="391">
                  <c:v>-5.0920039707175874E-2</c:v>
                </c:pt>
                <c:pt idx="392">
                  <c:v>-5.0209318712015477E-2</c:v>
                </c:pt>
                <c:pt idx="393">
                  <c:v>-4.9508154303713678E-2</c:v>
                </c:pt>
                <c:pt idx="394">
                  <c:v>-4.8816423389745803E-2</c:v>
                </c:pt>
                <c:pt idx="395">
                  <c:v>-4.8134004388514201E-2</c:v>
                </c:pt>
                <c:pt idx="396">
                  <c:v>-4.7460777211733231E-2</c:v>
                </c:pt>
                <c:pt idx="397">
                  <c:v>-4.6796623247008014E-2</c:v>
                </c:pt>
                <c:pt idx="398">
                  <c:v>-4.6141425340605988E-2</c:v>
                </c:pt>
                <c:pt idx="399">
                  <c:v>-4.5495067780418286E-2</c:v>
                </c:pt>
                <c:pt idx="400">
                  <c:v>-4.4857436279109944E-2</c:v>
                </c:pt>
                <c:pt idx="401">
                  <c:v>-4.4228417957456377E-2</c:v>
                </c:pt>
                <c:pt idx="402">
                  <c:v>-4.3607901327864705E-2</c:v>
                </c:pt>
                <c:pt idx="403">
                  <c:v>-4.299577627807754E-2</c:v>
                </c:pt>
                <c:pt idx="404">
                  <c:v>-4.2391934055058055E-2</c:v>
                </c:pt>
                <c:pt idx="405">
                  <c:v>-4.1796267249053665E-2</c:v>
                </c:pt>
                <c:pt idx="406">
                  <c:v>-4.1208669777837215E-2</c:v>
                </c:pt>
                <c:pt idx="407">
                  <c:v>-4.0629036871123292E-2</c:v>
                </c:pt>
                <c:pt idx="408">
                  <c:v>-4.0057265055158373E-2</c:v>
                </c:pt>
                <c:pt idx="409">
                  <c:v>-3.9493252137482331E-2</c:v>
                </c:pt>
                <c:pt idx="410">
                  <c:v>-3.8936897191860331E-2</c:v>
                </c:pt>
                <c:pt idx="411">
                  <c:v>-3.8388100543382535E-2</c:v>
                </c:pt>
                <c:pt idx="412">
                  <c:v>-3.7846763753730576E-2</c:v>
                </c:pt>
                <c:pt idx="413">
                  <c:v>-3.7312789606608457E-2</c:v>
                </c:pt>
                <c:pt idx="414">
                  <c:v>-3.6786082093336496E-2</c:v>
                </c:pt>
                <c:pt idx="415">
                  <c:v>-3.6266546398606769E-2</c:v>
                </c:pt>
                <c:pt idx="416">
                  <c:v>-3.5754088886397625E-2</c:v>
                </c:pt>
                <c:pt idx="417">
                  <c:v>-3.5248617086046562E-2</c:v>
                </c:pt>
                <c:pt idx="418">
                  <c:v>-3.4750039678478915E-2</c:v>
                </c:pt>
                <c:pt idx="419">
                  <c:v>-3.4258266482591421E-2</c:v>
                </c:pt>
                <c:pt idx="420">
                  <c:v>-3.3773208441788362E-2</c:v>
                </c:pt>
                <c:pt idx="421">
                  <c:v>-3.3294777610669374E-2</c:v>
                </c:pt>
                <c:pt idx="422">
                  <c:v>-3.2822887141866472E-2</c:v>
                </c:pt>
                <c:pt idx="423">
                  <c:v>-3.235745127302965E-2</c:v>
                </c:pt>
                <c:pt idx="424">
                  <c:v>-3.1898385313958499E-2</c:v>
                </c:pt>
                <c:pt idx="425">
                  <c:v>-3.1445605633879194E-2</c:v>
                </c:pt>
                <c:pt idx="426">
                  <c:v>-3.099902964886446E-2</c:v>
                </c:pt>
                <c:pt idx="427">
                  <c:v>-3.0558575809395784E-2</c:v>
                </c:pt>
                <c:pt idx="428">
                  <c:v>-3.0124163588065543E-2</c:v>
                </c:pt>
                <c:pt idx="429">
                  <c:v>-2.9695713467418339E-2</c:v>
                </c:pt>
                <c:pt idx="430">
                  <c:v>-2.9273146927929282E-2</c:v>
                </c:pt>
                <c:pt idx="431">
                  <c:v>-2.8856386436118528E-2</c:v>
                </c:pt>
                <c:pt idx="432">
                  <c:v>-2.8445355432799732E-2</c:v>
                </c:pt>
                <c:pt idx="433">
                  <c:v>-2.8039978321461941E-2</c:v>
                </c:pt>
                <c:pt idx="434">
                  <c:v>-2.7640180456782518E-2</c:v>
                </c:pt>
                <c:pt idx="435">
                  <c:v>-2.7245888133270512E-2</c:v>
                </c:pt>
                <c:pt idx="436">
                  <c:v>-2.6857028574038429E-2</c:v>
                </c:pt>
                <c:pt idx="437">
                  <c:v>-2.6473529919701529E-2</c:v>
                </c:pt>
                <c:pt idx="438">
                  <c:v>-2.6095321217402774E-2</c:v>
                </c:pt>
                <c:pt idx="439">
                  <c:v>-2.5722332409962495E-2</c:v>
                </c:pt>
                <c:pt idx="440">
                  <c:v>-2.5354494325151248E-2</c:v>
                </c:pt>
                <c:pt idx="441">
                  <c:v>-2.4991738665084369E-2</c:v>
                </c:pt>
                <c:pt idx="442">
                  <c:v>-2.4633997995737237E-2</c:v>
                </c:pt>
                <c:pt idx="443">
                  <c:v>-2.4281205736579617E-2</c:v>
                </c:pt>
                <c:pt idx="444">
                  <c:v>-2.3933296150328038E-2</c:v>
                </c:pt>
                <c:pt idx="445">
                  <c:v>-2.3590204332814703E-2</c:v>
                </c:pt>
                <c:pt idx="446">
                  <c:v>-2.3251866202971906E-2</c:v>
                </c:pt>
                <c:pt idx="447">
                  <c:v>-2.2918218492930385E-2</c:v>
                </c:pt>
                <c:pt idx="448">
                  <c:v>-2.2589198738230763E-2</c:v>
                </c:pt>
                <c:pt idx="449">
                  <c:v>-2.2264745268146389E-2</c:v>
                </c:pt>
                <c:pt idx="450">
                  <c:v>-2.1944797196116868E-2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'fit_1NN_FCC&amp;HCP'!$J$18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'fit_1NN_FCC&amp;HCP'!$J$19:$J$469</c:f>
              <c:numCache>
                <c:formatCode>0.0000</c:formatCode>
                <c:ptCount val="451"/>
                <c:pt idx="0">
                  <c:v>0.21555242759827178</c:v>
                </c:pt>
                <c:pt idx="1">
                  <c:v>5.4765208553384181E-2</c:v>
                </c:pt>
                <c:pt idx="2">
                  <c:v>-9.9251826118636199E-2</c:v>
                </c:pt>
                <c:pt idx="3">
                  <c:v>-0.24672313942974811</c:v>
                </c:pt>
                <c:pt idx="4">
                  <c:v>-0.38786638272385432</c:v>
                </c:pt>
                <c:pt idx="5">
                  <c:v>-0.52289259267011412</c:v>
                </c:pt>
                <c:pt idx="6">
                  <c:v>-0.6520063827481013</c:v>
                </c:pt>
                <c:pt idx="7">
                  <c:v>-0.77540612937469577</c:v>
                </c:pt>
                <c:pt idx="8">
                  <c:v>-0.89328415281858198</c:v>
                </c:pt>
                <c:pt idx="9">
                  <c:v>-1.0058268930443695</c:v>
                </c:pt>
                <c:pt idx="10">
                  <c:v>-1.1132150806245624</c:v>
                </c:pt>
                <c:pt idx="11">
                  <c:v>-1.2156239028539337</c:v>
                </c:pt>
                <c:pt idx="12">
                  <c:v>-1.3132231651972603</c:v>
                </c:pt>
                <c:pt idx="13">
                  <c:v>-1.4061774481979066</c:v>
                </c:pt>
                <c:pt idx="14">
                  <c:v>-1.4946462599713262</c:v>
                </c:pt>
                <c:pt idx="15">
                  <c:v>-1.5787841844042483</c:v>
                </c:pt>
                <c:pt idx="16">
                  <c:v>-1.6587410251770922</c:v>
                </c:pt>
                <c:pt idx="17">
                  <c:v>-1.7346619457240184</c:v>
                </c:pt>
                <c:pt idx="18">
                  <c:v>-1.8066876052419392</c:v>
                </c:pt>
                <c:pt idx="19">
                  <c:v>-1.8749542908568848</c:v>
                </c:pt>
                <c:pt idx="20">
                  <c:v>-1.9395940460531689</c:v>
                </c:pt>
                <c:pt idx="21">
                  <c:v>-2.0007347954680057</c:v>
                </c:pt>
                <c:pt idx="22">
                  <c:v>-2.058500466151469</c:v>
                </c:pt>
                <c:pt idx="23">
                  <c:v>-2.1130111053890106</c:v>
                </c:pt>
                <c:pt idx="24">
                  <c:v>-2.1643829951811409</c:v>
                </c:pt>
                <c:pt idx="25">
                  <c:v>-2.2127287634723434</c:v>
                </c:pt>
                <c:pt idx="26">
                  <c:v>-2.2581574922188161</c:v>
                </c:pt>
                <c:pt idx="27">
                  <c:v>-2.3007748223822295</c:v>
                </c:pt>
                <c:pt idx="28">
                  <c:v>-2.3406830559343423</c:v>
                </c:pt>
                <c:pt idx="29">
                  <c:v>-2.3779812549550412</c:v>
                </c:pt>
                <c:pt idx="30">
                  <c:v>-2.4127653379041267</c:v>
                </c:pt>
                <c:pt idx="31">
                  <c:v>-2.4451281731450498</c:v>
                </c:pt>
                <c:pt idx="32">
                  <c:v>-2.4751596697966285</c:v>
                </c:pt>
                <c:pt idx="33">
                  <c:v>-2.5029468659867908</c:v>
                </c:pt>
                <c:pt idx="34">
                  <c:v>-2.5285740145803386</c:v>
                </c:pt>
                <c:pt idx="35">
                  <c:v>-2.5521226664508299</c:v>
                </c:pt>
                <c:pt idx="36">
                  <c:v>-2.5736717513647256</c:v>
                </c:pt>
                <c:pt idx="37">
                  <c:v>-2.5932976565441752</c:v>
                </c:pt>
                <c:pt idx="38">
                  <c:v>-2.611074302972948</c:v>
                </c:pt>
                <c:pt idx="39">
                  <c:v>-2.6270732195083242</c:v>
                </c:pt>
                <c:pt idx="40">
                  <c:v>-2.6413636148600341</c:v>
                </c:pt>
                <c:pt idx="41">
                  <c:v>-2.6540124474956781</c:v>
                </c:pt>
                <c:pt idx="42">
                  <c:v>-2.6650844935304505</c:v>
                </c:pt>
                <c:pt idx="43">
                  <c:v>-2.6746424126574304</c:v>
                </c:pt>
                <c:pt idx="44">
                  <c:v>-2.6827468121731606</c:v>
                </c:pt>
                <c:pt idx="45">
                  <c:v>-2.6894563091517516</c:v>
                </c:pt>
                <c:pt idx="46">
                  <c:v>-2.6948275908193056</c:v>
                </c:pt>
                <c:pt idx="47">
                  <c:v>-2.698915473179043</c:v>
                </c:pt>
                <c:pt idx="48">
                  <c:v>-2.7017729579361398</c:v>
                </c:pt>
                <c:pt idx="49">
                  <c:v>-2.703451287769953</c:v>
                </c:pt>
                <c:pt idx="50">
                  <c:v>-2.7040000000000002</c:v>
                </c:pt>
                <c:pt idx="51">
                  <c:v>-2.7034669786908134</c:v>
                </c:pt>
                <c:pt idx="52">
                  <c:v>-2.7018985052395408</c:v>
                </c:pt>
                <c:pt idx="53">
                  <c:v>-2.6993393074889664</c:v>
                </c:pt>
                <c:pt idx="54">
                  <c:v>-2.695832607407477</c:v>
                </c:pt>
                <c:pt idx="55">
                  <c:v>-2.6914201673763265</c:v>
                </c:pt>
                <c:pt idx="56">
                  <c:v>-2.6861423351235008</c:v>
                </c:pt>
                <c:pt idx="57">
                  <c:v>-2.6800380873423419</c:v>
                </c:pt>
                <c:pt idx="58">
                  <c:v>-2.6731450720321095</c:v>
                </c:pt>
                <c:pt idx="59">
                  <c:v>-2.6654996495965895</c:v>
                </c:pt>
                <c:pt idx="60">
                  <c:v>-2.6571369327358854</c:v>
                </c:pt>
                <c:pt idx="61">
                  <c:v>-2.648090825165577</c:v>
                </c:pt>
                <c:pt idx="62">
                  <c:v>-2.6383940591964659</c:v>
                </c:pt>
                <c:pt idx="63">
                  <c:v>-2.6280782322072231</c:v>
                </c:pt>
                <c:pt idx="64">
                  <c:v>-2.617173842041379</c:v>
                </c:pt>
                <c:pt idx="65">
                  <c:v>-2.6057103213592017</c:v>
                </c:pt>
                <c:pt idx="66">
                  <c:v>-2.5937160709741915</c:v>
                </c:pt>
                <c:pt idx="67">
                  <c:v>-2.5812184922030879</c:v>
                </c:pt>
                <c:pt idx="68">
                  <c:v>-2.5682440182574888</c:v>
                </c:pt>
                <c:pt idx="69">
                  <c:v>-2.5548181447044089</c:v>
                </c:pt>
                <c:pt idx="70">
                  <c:v>-2.5409654590223387</c:v>
                </c:pt>
                <c:pt idx="71">
                  <c:v>-2.526709669278647</c:v>
                </c:pt>
                <c:pt idx="72">
                  <c:v>-2.5120736319534402</c:v>
                </c:pt>
                <c:pt idx="73">
                  <c:v>-2.4970793789342967</c:v>
                </c:pt>
                <c:pt idx="74">
                  <c:v>-2.4817481437056257</c:v>
                </c:pt>
                <c:pt idx="75">
                  <c:v>-2.4661003867557398</c:v>
                </c:pt>
                <c:pt idx="76">
                  <c:v>-2.4501558202240696</c:v>
                </c:pt>
                <c:pt idx="77">
                  <c:v>-2.4339334318103614</c:v>
                </c:pt>
                <c:pt idx="78">
                  <c:v>-2.4174515079670589</c:v>
                </c:pt>
                <c:pt idx="79">
                  <c:v>-2.4007276563954889</c:v>
                </c:pt>
                <c:pt idx="80">
                  <c:v>-2.3837788278659118</c:v>
                </c:pt>
                <c:pt idx="81">
                  <c:v>-2.3666213373809128</c:v>
                </c:pt>
                <c:pt idx="82">
                  <c:v>-2.3492708847010917</c:v>
                </c:pt>
                <c:pt idx="83">
                  <c:v>-2.3317425742514541</c:v>
                </c:pt>
                <c:pt idx="84">
                  <c:v>-2.3140509344264184</c:v>
                </c:pt>
                <c:pt idx="85">
                  <c:v>-2.2962099363108299</c:v>
                </c:pt>
                <c:pt idx="86">
                  <c:v>-2.2782330118339047</c:v>
                </c:pt>
                <c:pt idx="87">
                  <c:v>-2.2601330713725338</c:v>
                </c:pt>
                <c:pt idx="88">
                  <c:v>-2.2419225208199363</c:v>
                </c:pt>
                <c:pt idx="89">
                  <c:v>-2.2236132781351832</c:v>
                </c:pt>
                <c:pt idx="90">
                  <c:v>-2.2052167893886958</c:v>
                </c:pt>
                <c:pt idx="91">
                  <c:v>-2.186744044318381</c:v>
                </c:pt>
                <c:pt idx="92">
                  <c:v>-2.1682055914106684</c:v>
                </c:pt>
                <c:pt idx="93">
                  <c:v>-2.1496115525202977</c:v>
                </c:pt>
                <c:pt idx="94">
                  <c:v>-2.1309716370423351</c:v>
                </c:pt>
                <c:pt idx="95">
                  <c:v>-2.1122951556494871</c:v>
                </c:pt>
                <c:pt idx="96">
                  <c:v>-2.0935910336074479</c:v>
                </c:pt>
                <c:pt idx="97">
                  <c:v>-2.0748678236806266</c:v>
                </c:pt>
                <c:pt idx="98">
                  <c:v>-2.0561337186402628</c:v>
                </c:pt>
                <c:pt idx="99">
                  <c:v>-2.0373965633866105</c:v>
                </c:pt>
                <c:pt idx="100">
                  <c:v>-2.018663866696512</c:v>
                </c:pt>
                <c:pt idx="101">
                  <c:v>-1.9999428126073961</c:v>
                </c:pt>
                <c:pt idx="102">
                  <c:v>-1.9812402714483952</c:v>
                </c:pt>
                <c:pt idx="103">
                  <c:v>-1.962562810528979</c:v>
                </c:pt>
                <c:pt idx="104">
                  <c:v>-1.9439167044952266</c:v>
                </c:pt>
                <c:pt idx="105">
                  <c:v>-1.9253079453635358</c:v>
                </c:pt>
                <c:pt idx="106">
                  <c:v>-1.9067422522413167</c:v>
                </c:pt>
                <c:pt idx="107">
                  <c:v>-1.8882250807439453</c:v>
                </c:pt>
                <c:pt idx="108">
                  <c:v>-1.869761632116961</c:v>
                </c:pt>
                <c:pt idx="109">
                  <c:v>-1.8513568620722667</c:v>
                </c:pt>
                <c:pt idx="110">
                  <c:v>-1.8330154893468305</c:v>
                </c:pt>
                <c:pt idx="111">
                  <c:v>-1.8147420039921247</c:v>
                </c:pt>
                <c:pt idx="112">
                  <c:v>-1.7965406754023441</c:v>
                </c:pt>
                <c:pt idx="113">
                  <c:v>-1.7784155600891653</c:v>
                </c:pt>
                <c:pt idx="114">
                  <c:v>-1.7603705092106314</c:v>
                </c:pt>
                <c:pt idx="115">
                  <c:v>-1.7424091758614946</c:v>
                </c:pt>
                <c:pt idx="116">
                  <c:v>-1.7245350221321671</c:v>
                </c:pt>
                <c:pt idx="117">
                  <c:v>-1.7067513259431935</c:v>
                </c:pt>
                <c:pt idx="118">
                  <c:v>-1.689061187661995</c:v>
                </c:pt>
                <c:pt idx="119">
                  <c:v>-1.6714675365084057</c:v>
                </c:pt>
                <c:pt idx="120">
                  <c:v>-1.6539731367553685</c:v>
                </c:pt>
                <c:pt idx="121">
                  <c:v>-1.6365805937309341</c:v>
                </c:pt>
                <c:pt idx="122">
                  <c:v>-1.619292359627575</c:v>
                </c:pt>
                <c:pt idx="123">
                  <c:v>-1.6021107391246099</c:v>
                </c:pt>
                <c:pt idx="124">
                  <c:v>-1.5850378948293979</c:v>
                </c:pt>
                <c:pt idx="125">
                  <c:v>-1.5680758525427756</c:v>
                </c:pt>
                <c:pt idx="126">
                  <c:v>-1.55122650635407</c:v>
                </c:pt>
                <c:pt idx="127">
                  <c:v>-1.5344916235708501</c:v>
                </c:pt>
                <c:pt idx="128">
                  <c:v>-1.5178728494884393</c:v>
                </c:pt>
                <c:pt idx="129">
                  <c:v>-1.5013717120040617</c:v>
                </c:pt>
                <c:pt idx="130">
                  <c:v>-1.4849896260803537</c:v>
                </c:pt>
                <c:pt idx="131">
                  <c:v>-1.4687278980628313</c:v>
                </c:pt>
                <c:pt idx="132">
                  <c:v>-1.4525877298557826</c:v>
                </c:pt>
                <c:pt idx="133">
                  <c:v>-1.4365702229608981</c:v>
                </c:pt>
                <c:pt idx="134">
                  <c:v>-1.420676382382857</c:v>
                </c:pt>
                <c:pt idx="135">
                  <c:v>-1.4049071204059471</c:v>
                </c:pt>
                <c:pt idx="136">
                  <c:v>-1.3892632602456643</c:v>
                </c:pt>
                <c:pt idx="137">
                  <c:v>-1.3737455395791585</c:v>
                </c:pt>
                <c:pt idx="138">
                  <c:v>-1.3583546139582348</c:v>
                </c:pt>
                <c:pt idx="139">
                  <c:v>-1.3430910601085517</c:v>
                </c:pt>
                <c:pt idx="140">
                  <c:v>-1.327955379118515</c:v>
                </c:pt>
                <c:pt idx="141">
                  <c:v>-1.3129479995212894</c:v>
                </c:pt>
                <c:pt idx="142">
                  <c:v>-1.2980692802732354</c:v>
                </c:pt>
                <c:pt idx="143">
                  <c:v>-1.2833195136319844</c:v>
                </c:pt>
                <c:pt idx="144">
                  <c:v>-1.2686989279372696</c:v>
                </c:pt>
                <c:pt idx="145">
                  <c:v>-1.2542076902975445</c:v>
                </c:pt>
                <c:pt idx="146">
                  <c:v>-1.2398459091853182</c:v>
                </c:pt>
                <c:pt idx="147">
                  <c:v>-1.2256136369440589</c:v>
                </c:pt>
                <c:pt idx="148">
                  <c:v>-1.211510872209437</c:v>
                </c:pt>
                <c:pt idx="149">
                  <c:v>-1.1975375622475812</c:v>
                </c:pt>
                <c:pt idx="150">
                  <c:v>-1.1836936052129559</c:v>
                </c:pt>
                <c:pt idx="151">
                  <c:v>-1.1699788523283861</c:v>
                </c:pt>
                <c:pt idx="152">
                  <c:v>-1.1563931099896765</c:v>
                </c:pt>
                <c:pt idx="153">
                  <c:v>-1.1429361417972055</c:v>
                </c:pt>
                <c:pt idx="154">
                  <c:v>-1.1296076705167961</c:v>
                </c:pt>
                <c:pt idx="155">
                  <c:v>-1.1164073799721055</c:v>
                </c:pt>
                <c:pt idx="156">
                  <c:v>-1.1033349168706998</c:v>
                </c:pt>
                <c:pt idx="157">
                  <c:v>-1.0903898925659194</c:v>
                </c:pt>
                <c:pt idx="158">
                  <c:v>-1.0775718847565792</c:v>
                </c:pt>
                <c:pt idx="159">
                  <c:v>-1.064880439126479</c:v>
                </c:pt>
                <c:pt idx="160">
                  <c:v>-1.0523150709256519</c:v>
                </c:pt>
                <c:pt idx="161">
                  <c:v>-1.0398752664952065</c:v>
                </c:pt>
                <c:pt idx="162">
                  <c:v>-1.0275604847375728</c:v>
                </c:pt>
                <c:pt idx="163">
                  <c:v>-1.0153701585339066</c:v>
                </c:pt>
                <c:pt idx="164">
                  <c:v>-1.0033036961103441</c:v>
                </c:pt>
                <c:pt idx="165">
                  <c:v>-0.99136048235476326</c:v>
                </c:pt>
                <c:pt idx="166">
                  <c:v>-0.97953988008564052</c:v>
                </c:pt>
                <c:pt idx="167">
                  <c:v>-0.96784123127456012</c:v>
                </c:pt>
                <c:pt idx="168">
                  <c:v>-0.95626385822387172</c:v>
                </c:pt>
                <c:pt idx="169">
                  <c:v>-0.9448070647009561</c:v>
                </c:pt>
                <c:pt idx="170">
                  <c:v>-0.93347013703050974</c:v>
                </c:pt>
                <c:pt idx="171">
                  <c:v>-0.92225234514621623</c:v>
                </c:pt>
                <c:pt idx="172">
                  <c:v>-0.91115294360313315</c:v>
                </c:pt>
                <c:pt idx="173">
                  <c:v>-0.90017117255207924</c:v>
                </c:pt>
                <c:pt idx="174">
                  <c:v>-0.88930625867726809</c:v>
                </c:pt>
                <c:pt idx="175">
                  <c:v>-0.87855741609839955</c:v>
                </c:pt>
                <c:pt idx="176">
                  <c:v>-0.86792384723837701</c:v>
                </c:pt>
                <c:pt idx="177">
                  <c:v>-0.8574047436577884</c:v>
                </c:pt>
                <c:pt idx="178">
                  <c:v>-0.84699928685724946</c:v>
                </c:pt>
                <c:pt idx="179">
                  <c:v>-0.83670664904867698</c:v>
                </c:pt>
                <c:pt idx="180">
                  <c:v>-0.82652599389652437</c:v>
                </c:pt>
                <c:pt idx="181">
                  <c:v>-0.8164564772299806</c:v>
                </c:pt>
                <c:pt idx="182">
                  <c:v>-0.80649724772710596</c:v>
                </c:pt>
                <c:pt idx="183">
                  <c:v>-0.79664744757183792</c:v>
                </c:pt>
                <c:pt idx="184">
                  <c:v>-0.78690621308478803</c:v>
                </c:pt>
                <c:pt idx="185">
                  <c:v>-0.7772726753287017</c:v>
                </c:pt>
                <c:pt idx="186">
                  <c:v>-0.76774596068944401</c:v>
                </c:pt>
                <c:pt idx="187">
                  <c:v>-0.75832519143333599</c:v>
                </c:pt>
                <c:pt idx="188">
                  <c:v>-0.74900948624164509</c:v>
                </c:pt>
                <c:pt idx="189">
                  <c:v>-0.73979796072300419</c:v>
                </c:pt>
                <c:pt idx="190">
                  <c:v>-0.73068972790451825</c:v>
                </c:pt>
                <c:pt idx="191">
                  <c:v>-0.72168389870228045</c:v>
                </c:pt>
                <c:pt idx="192">
                  <c:v>-0.71277958237200878</c:v>
                </c:pt>
                <c:pt idx="193">
                  <c:v>-0.70397588694048563</c:v>
                </c:pt>
                <c:pt idx="194">
                  <c:v>-0.69527191961846213</c:v>
                </c:pt>
                <c:pt idx="195">
                  <c:v>-0.68666678719566909</c:v>
                </c:pt>
                <c:pt idx="196">
                  <c:v>-0.67815959641855528</c:v>
                </c:pt>
                <c:pt idx="197">
                  <c:v>-0.66974945435135558</c:v>
                </c:pt>
                <c:pt idx="198">
                  <c:v>-0.66143546872106773</c:v>
                </c:pt>
                <c:pt idx="199">
                  <c:v>-0.65321674824690656</c:v>
                </c:pt>
                <c:pt idx="200">
                  <c:v>-0.64509240295477555</c:v>
                </c:pt>
                <c:pt idx="201">
                  <c:v>-0.63706154447728791</c:v>
                </c:pt>
                <c:pt idx="202">
                  <c:v>-0.62912328633984749</c:v>
                </c:pt>
                <c:pt idx="203">
                  <c:v>-0.62127674423328194</c:v>
                </c:pt>
                <c:pt idx="204">
                  <c:v>-0.61352103627351129</c:v>
                </c:pt>
                <c:pt idx="205">
                  <c:v>-0.60585528324871185</c:v>
                </c:pt>
                <c:pt idx="206">
                  <c:v>-0.59827860885442452</c:v>
                </c:pt>
                <c:pt idx="207">
                  <c:v>-0.59079013991704354</c:v>
                </c:pt>
                <c:pt idx="208">
                  <c:v>-0.58338900660610304</c:v>
                </c:pt>
                <c:pt idx="209">
                  <c:v>-0.57607434263576951</c:v>
                </c:pt>
                <c:pt idx="210">
                  <c:v>-0.56884528545593216</c:v>
                </c:pt>
                <c:pt idx="211">
                  <c:v>-0.56170097643327199</c:v>
                </c:pt>
                <c:pt idx="212">
                  <c:v>-0.554640561022677</c:v>
                </c:pt>
                <c:pt idx="213">
                  <c:v>-0.54766318892936039</c:v>
                </c:pt>
                <c:pt idx="214">
                  <c:v>-0.54076801426202392</c:v>
                </c:pt>
                <c:pt idx="215">
                  <c:v>-0.53395419567740177</c:v>
                </c:pt>
                <c:pt idx="216">
                  <c:v>-0.52722089651650417</c:v>
                </c:pt>
                <c:pt idx="217">
                  <c:v>-0.5205672849328743</c:v>
                </c:pt>
                <c:pt idx="218">
                  <c:v>-0.51399253401315781</c:v>
                </c:pt>
                <c:pt idx="219">
                  <c:v>-0.50749582189027709</c:v>
                </c:pt>
                <c:pt idx="220">
                  <c:v>-0.5010763318494903</c:v>
                </c:pt>
                <c:pt idx="221">
                  <c:v>-0.49473325242760841</c:v>
                </c:pt>
                <c:pt idx="222">
                  <c:v>-0.48846577750563241</c:v>
                </c:pt>
                <c:pt idx="223">
                  <c:v>-0.48227310639506554</c:v>
                </c:pt>
                <c:pt idx="224">
                  <c:v>-0.47615444391814377</c:v>
                </c:pt>
                <c:pt idx="225">
                  <c:v>-0.47010900048222554</c:v>
                </c:pt>
                <c:pt idx="226">
                  <c:v>-0.4641359921485666</c:v>
                </c:pt>
                <c:pt idx="227">
                  <c:v>-0.45823464069570402</c:v>
                </c:pt>
                <c:pt idx="228">
                  <c:v>-0.45240417367766123</c:v>
                </c:pt>
                <c:pt idx="229">
                  <c:v>-0.4466438244771832</c:v>
                </c:pt>
                <c:pt idx="230">
                  <c:v>-0.44095283235419996</c:v>
                </c:pt>
                <c:pt idx="231">
                  <c:v>-0.43533044248971142</c:v>
                </c:pt>
                <c:pt idx="232">
                  <c:v>-0.42977590602528065</c:v>
                </c:pt>
                <c:pt idx="233">
                  <c:v>-0.42428848009831482</c:v>
                </c:pt>
                <c:pt idx="234">
                  <c:v>-0.41886742787330933</c:v>
                </c:pt>
                <c:pt idx="235">
                  <c:v>-0.4135120185692186</c:v>
                </c:pt>
                <c:pt idx="236">
                  <c:v>-0.40822152748312174</c:v>
                </c:pt>
                <c:pt idx="237">
                  <c:v>-0.40299523601033355</c:v>
                </c:pt>
                <c:pt idx="238">
                  <c:v>-0.39783243166111609</c:v>
                </c:pt>
                <c:pt idx="239">
                  <c:v>-0.39273240807413318</c:v>
                </c:pt>
                <c:pt idx="240">
                  <c:v>-0.38769446502679167</c:v>
                </c:pt>
                <c:pt idx="241">
                  <c:v>-0.38271790844260206</c:v>
                </c:pt>
                <c:pt idx="242">
                  <c:v>-0.37780205039569098</c:v>
                </c:pt>
                <c:pt idx="243">
                  <c:v>-0.37294620911259219</c:v>
                </c:pt>
                <c:pt idx="244">
                  <c:v>-0.36814970897143628</c:v>
                </c:pt>
                <c:pt idx="245">
                  <c:v>-0.3634118804986578</c:v>
                </c:pt>
                <c:pt idx="246">
                  <c:v>-0.35873206036333244</c:v>
                </c:pt>
                <c:pt idx="247">
                  <c:v>-0.35410959136925435</c:v>
                </c:pt>
                <c:pt idx="248">
                  <c:v>-0.34954382244485743</c:v>
                </c:pt>
                <c:pt idx="249">
                  <c:v>-0.3450341086310833</c:v>
                </c:pt>
                <c:pt idx="250">
                  <c:v>-0.34057981106729335</c:v>
                </c:pt>
                <c:pt idx="251">
                  <c:v>-0.33618029697531965</c:v>
                </c:pt>
                <c:pt idx="252">
                  <c:v>-0.33183493964174382</c:v>
                </c:pt>
                <c:pt idx="253">
                  <c:v>-0.32754311839849493</c:v>
                </c:pt>
                <c:pt idx="254">
                  <c:v>-0.32330421860184555</c:v>
                </c:pt>
                <c:pt idx="255">
                  <c:v>-0.31911763160989343</c:v>
                </c:pt>
                <c:pt idx="256">
                  <c:v>-0.31498275475860044</c:v>
                </c:pt>
                <c:pt idx="257">
                  <c:v>-0.3108989913364712</c:v>
                </c:pt>
                <c:pt idx="258">
                  <c:v>-0.30686575055793552</c:v>
                </c:pt>
                <c:pt idx="259">
                  <c:v>-0.30288244753551163</c:v>
                </c:pt>
                <c:pt idx="260">
                  <c:v>-0.29894850325082351</c:v>
                </c:pt>
                <c:pt idx="261">
                  <c:v>-0.29506334452449973</c:v>
                </c:pt>
                <c:pt idx="262">
                  <c:v>-0.29122640398508376</c:v>
                </c:pt>
                <c:pt idx="263">
                  <c:v>-0.28743712003694616</c:v>
                </c:pt>
                <c:pt idx="264">
                  <c:v>-0.28369493682730629</c:v>
                </c:pt>
                <c:pt idx="265">
                  <c:v>-0.27999930421237307</c:v>
                </c:pt>
                <c:pt idx="266">
                  <c:v>-0.27634967772271668</c:v>
                </c:pt>
                <c:pt idx="267">
                  <c:v>-0.27274551852786416</c:v>
                </c:pt>
                <c:pt idx="268">
                  <c:v>-0.26918629340021089</c:v>
                </c:pt>
                <c:pt idx="269">
                  <c:v>-0.26567147467825336</c:v>
                </c:pt>
                <c:pt idx="270">
                  <c:v>-0.26220054022924433</c:v>
                </c:pt>
                <c:pt idx="271">
                  <c:v>-0.25877297341125721</c:v>
                </c:pt>
                <c:pt idx="272">
                  <c:v>-0.25538826303474516</c:v>
                </c:pt>
                <c:pt idx="273">
                  <c:v>-0.25204590332359145</c:v>
                </c:pt>
                <c:pt idx="274">
                  <c:v>-0.2487453938757466</c:v>
                </c:pt>
                <c:pt idx="275">
                  <c:v>-0.24548623962343227</c:v>
                </c:pt>
                <c:pt idx="276">
                  <c:v>-0.24226795079298963</c:v>
                </c:pt>
                <c:pt idx="277">
                  <c:v>-0.23909004286436614</c:v>
                </c:pt>
                <c:pt idx="278">
                  <c:v>-0.23595203653032673</c:v>
                </c:pt>
                <c:pt idx="279">
                  <c:v>-0.23285345765536325</c:v>
                </c:pt>
                <c:pt idx="280">
                  <c:v>-0.22979383723438071</c:v>
                </c:pt>
                <c:pt idx="281">
                  <c:v>-0.22677271135113961</c:v>
                </c:pt>
                <c:pt idx="282">
                  <c:v>-0.22378962113654019</c:v>
                </c:pt>
                <c:pt idx="283">
                  <c:v>-0.22084411272672791</c:v>
                </c:pt>
                <c:pt idx="284">
                  <c:v>-0.2179357372210553</c:v>
                </c:pt>
                <c:pt idx="285">
                  <c:v>-0.21506405063994619</c:v>
                </c:pt>
                <c:pt idx="286">
                  <c:v>-0.21222861388265163</c:v>
                </c:pt>
                <c:pt idx="287">
                  <c:v>-0.20942899268496198</c:v>
                </c:pt>
                <c:pt idx="288">
                  <c:v>-0.20666475757684116</c:v>
                </c:pt>
                <c:pt idx="289">
                  <c:v>-0.20393548384005714</c:v>
                </c:pt>
                <c:pt idx="290">
                  <c:v>-0.20124075146578738</c:v>
                </c:pt>
                <c:pt idx="291">
                  <c:v>-0.19858014511225414</c:v>
                </c:pt>
                <c:pt idx="292">
                  <c:v>-0.19595325406236233</c:v>
                </c:pt>
                <c:pt idx="293">
                  <c:v>-0.19335967218140052</c:v>
                </c:pt>
                <c:pt idx="294">
                  <c:v>-0.19079899787478721</c:v>
                </c:pt>
                <c:pt idx="295">
                  <c:v>-0.18827083404591091</c:v>
                </c:pt>
                <c:pt idx="296">
                  <c:v>-0.18577478805403502</c:v>
                </c:pt>
                <c:pt idx="297">
                  <c:v>-0.1833104716723242</c:v>
                </c:pt>
                <c:pt idx="298">
                  <c:v>-0.18087750104597231</c:v>
                </c:pt>
                <c:pt idx="299">
                  <c:v>-0.1784754966504766</c:v>
                </c:pt>
                <c:pt idx="300">
                  <c:v>-0.17610408325002821</c:v>
                </c:pt>
                <c:pt idx="301">
                  <c:v>-0.17376288985607111</c:v>
                </c:pt>
                <c:pt idx="302">
                  <c:v>-0.17145154968600876</c:v>
                </c:pt>
                <c:pt idx="303">
                  <c:v>-0.16916970012209992</c:v>
                </c:pt>
                <c:pt idx="304">
                  <c:v>-0.16691698267051144</c:v>
                </c:pt>
                <c:pt idx="305">
                  <c:v>-0.16469304292057818</c:v>
                </c:pt>
                <c:pt idx="306">
                  <c:v>-0.16249753050424795</c:v>
                </c:pt>
                <c:pt idx="307">
                  <c:v>-0.16033009905574844</c:v>
                </c:pt>
                <c:pt idx="308">
                  <c:v>-0.15819040617144547</c:v>
                </c:pt>
                <c:pt idx="309">
                  <c:v>-0.15607811336993707</c:v>
                </c:pt>
                <c:pt idx="310">
                  <c:v>-0.15399288605236816</c:v>
                </c:pt>
                <c:pt idx="311">
                  <c:v>-0.15193439346297777</c:v>
                </c:pt>
                <c:pt idx="312">
                  <c:v>-0.14990230864988566</c:v>
                </c:pt>
                <c:pt idx="313">
                  <c:v>-0.14789630842612156</c:v>
                </c:pt>
                <c:pt idx="314">
                  <c:v>-0.14591607333090395</c:v>
                </c:pt>
                <c:pt idx="315">
                  <c:v>-0.14396128759117233</c:v>
                </c:pt>
                <c:pt idx="316">
                  <c:v>-0.14203163908337638</c:v>
                </c:pt>
                <c:pt idx="317">
                  <c:v>-0.14012681929552814</c:v>
                </c:pt>
                <c:pt idx="318">
                  <c:v>-0.13824652328951859</c:v>
                </c:pt>
                <c:pt idx="319">
                  <c:v>-0.13639044966370459</c:v>
                </c:pt>
                <c:pt idx="320">
                  <c:v>-0.13455830051576664</c:v>
                </c:pt>
                <c:pt idx="321">
                  <c:v>-0.13274978140584301</c:v>
                </c:pt>
                <c:pt idx="322">
                  <c:v>-0.13096460131994023</c:v>
                </c:pt>
                <c:pt idx="323">
                  <c:v>-0.12920247263362555</c:v>
                </c:pt>
                <c:pt idx="324">
                  <c:v>-0.12746311107599945</c:v>
                </c:pt>
                <c:pt idx="325">
                  <c:v>-0.12574623569395446</c:v>
                </c:pt>
                <c:pt idx="326">
                  <c:v>-0.12405156881671847</c:v>
                </c:pt>
                <c:pt idx="327">
                  <c:v>-0.12237883602068635</c:v>
                </c:pt>
                <c:pt idx="328">
                  <c:v>-0.12072776609453971</c:v>
                </c:pt>
                <c:pt idx="329">
                  <c:v>-0.11909809100465718</c:v>
                </c:pt>
                <c:pt idx="330">
                  <c:v>-0.11748954586081466</c:v>
                </c:pt>
                <c:pt idx="331">
                  <c:v>-0.11590186888217832</c:v>
                </c:pt>
                <c:pt idx="332">
                  <c:v>-0.11433480136358848</c:v>
                </c:pt>
                <c:pt idx="333">
                  <c:v>-0.11278808764213737</c:v>
                </c:pt>
                <c:pt idx="334">
                  <c:v>-0.11126147506403877</c:v>
                </c:pt>
                <c:pt idx="335">
                  <c:v>-0.10975471395179168</c:v>
                </c:pt>
                <c:pt idx="336">
                  <c:v>-0.1082675575716362</c:v>
                </c:pt>
                <c:pt idx="337">
                  <c:v>-0.10679976210130335</c:v>
                </c:pt>
                <c:pt idx="338">
                  <c:v>-0.10535108659805671</c:v>
                </c:pt>
                <c:pt idx="339">
                  <c:v>-0.10392129296702718</c:v>
                </c:pt>
                <c:pt idx="340">
                  <c:v>-0.10251014592983959</c:v>
                </c:pt>
                <c:pt idx="341">
                  <c:v>-0.10111741299353012</c:v>
                </c:pt>
                <c:pt idx="342">
                  <c:v>-9.9742864419755342E-2</c:v>
                </c:pt>
                <c:pt idx="343">
                  <c:v>-9.8386273194290164E-2</c:v>
                </c:pt>
                <c:pt idx="344">
                  <c:v>-9.7047414996816003E-2</c:v>
                </c:pt>
                <c:pt idx="345">
                  <c:v>-9.5726068170995923E-2</c:v>
                </c:pt>
                <c:pt idx="346">
                  <c:v>-9.4422013694837839E-2</c:v>
                </c:pt>
                <c:pt idx="347">
                  <c:v>-9.313503515134304E-2</c:v>
                </c:pt>
                <c:pt idx="348">
                  <c:v>-9.1864918699440204E-2</c:v>
                </c:pt>
                <c:pt idx="349">
                  <c:v>-9.0611453045202198E-2</c:v>
                </c:pt>
                <c:pt idx="350">
                  <c:v>-8.9374429413345904E-2</c:v>
                </c:pt>
                <c:pt idx="351">
                  <c:v>-8.8153641519012491E-2</c:v>
                </c:pt>
                <c:pt idx="352">
                  <c:v>-8.6948885539827436E-2</c:v>
                </c:pt>
                <c:pt idx="353">
                  <c:v>-8.5759960088238121E-2</c:v>
                </c:pt>
                <c:pt idx="354">
                  <c:v>-8.4586666184128578E-2</c:v>
                </c:pt>
                <c:pt idx="355">
                  <c:v>-8.342880722770829E-2</c:v>
                </c:pt>
                <c:pt idx="356">
                  <c:v>-8.2286188972675089E-2</c:v>
                </c:pt>
                <c:pt idx="357">
                  <c:v>-8.115861949964881E-2</c:v>
                </c:pt>
                <c:pt idx="358">
                  <c:v>-8.0045909189875614E-2</c:v>
                </c:pt>
                <c:pt idx="359">
                  <c:v>-7.8947870699199604E-2</c:v>
                </c:pt>
                <c:pt idx="360">
                  <c:v>-7.7864318932301751E-2</c:v>
                </c:pt>
                <c:pt idx="361">
                  <c:v>-7.679507101720244E-2</c:v>
                </c:pt>
                <c:pt idx="362">
                  <c:v>-7.5739946280027615E-2</c:v>
                </c:pt>
                <c:pt idx="363">
                  <c:v>-7.4698766220034823E-2</c:v>
                </c:pt>
                <c:pt idx="364">
                  <c:v>-7.3671354484899032E-2</c:v>
                </c:pt>
                <c:pt idx="365">
                  <c:v>-7.2657536846255283E-2</c:v>
                </c:pt>
                <c:pt idx="366">
                  <c:v>-7.1657141175496111E-2</c:v>
                </c:pt>
                <c:pt idx="367">
                  <c:v>-7.0669997419822578E-2</c:v>
                </c:pt>
                <c:pt idx="368">
                  <c:v>-6.9695937578546321E-2</c:v>
                </c:pt>
                <c:pt idx="369">
                  <c:v>-6.8734795679640859E-2</c:v>
                </c:pt>
                <c:pt idx="370">
                  <c:v>-6.7786407756540087E-2</c:v>
                </c:pt>
                <c:pt idx="371">
                  <c:v>-6.6850611825182191E-2</c:v>
                </c:pt>
                <c:pt idx="372">
                  <c:v>-6.5927247861296431E-2</c:v>
                </c:pt>
                <c:pt idx="373">
                  <c:v>-6.5016157777931599E-2</c:v>
                </c:pt>
                <c:pt idx="374">
                  <c:v>-6.4117185403223045E-2</c:v>
                </c:pt>
                <c:pt idx="375">
                  <c:v>-6.3230176458397569E-2</c:v>
                </c:pt>
                <c:pt idx="376">
                  <c:v>-6.2354978536012517E-2</c:v>
                </c:pt>
                <c:pt idx="377">
                  <c:v>-6.1491441078428861E-2</c:v>
                </c:pt>
                <c:pt idx="378">
                  <c:v>-6.0639415356514348E-2</c:v>
                </c:pt>
                <c:pt idx="379">
                  <c:v>-5.9798754448576436E-2</c:v>
                </c:pt>
                <c:pt idx="380">
                  <c:v>-5.8969313219521403E-2</c:v>
                </c:pt>
                <c:pt idx="381">
                  <c:v>-5.8150948300238918E-2</c:v>
                </c:pt>
                <c:pt idx="382">
                  <c:v>-5.7343518067208825E-2</c:v>
                </c:pt>
                <c:pt idx="383">
                  <c:v>-5.6546882622329299E-2</c:v>
                </c:pt>
                <c:pt idx="384">
                  <c:v>-5.5760903772963034E-2</c:v>
                </c:pt>
                <c:pt idx="385">
                  <c:v>-5.4985445012200845E-2</c:v>
                </c:pt>
                <c:pt idx="386">
                  <c:v>-5.4220371499339233E-2</c:v>
                </c:pt>
                <c:pt idx="387">
                  <c:v>-5.3465550040571089E-2</c:v>
                </c:pt>
                <c:pt idx="388">
                  <c:v>-5.2720849069886618E-2</c:v>
                </c:pt>
                <c:pt idx="389">
                  <c:v>-5.1986138630183067E-2</c:v>
                </c:pt>
                <c:pt idx="390">
                  <c:v>-5.1261290354581129E-2</c:v>
                </c:pt>
                <c:pt idx="391">
                  <c:v>-5.0546177447945505E-2</c:v>
                </c:pt>
                <c:pt idx="392">
                  <c:v>-4.9840674668608614E-2</c:v>
                </c:pt>
                <c:pt idx="393">
                  <c:v>-4.914465831029434E-2</c:v>
                </c:pt>
                <c:pt idx="394">
                  <c:v>-4.8458006184241058E-2</c:v>
                </c:pt>
                <c:pt idx="395">
                  <c:v>-4.7780597601520702E-2</c:v>
                </c:pt>
                <c:pt idx="396">
                  <c:v>-4.7112313355553104E-2</c:v>
                </c:pt>
                <c:pt idx="397">
                  <c:v>-4.6453035704812649E-2</c:v>
                </c:pt>
                <c:pt idx="398">
                  <c:v>-4.5802648355726359E-2</c:v>
                </c:pt>
                <c:pt idx="399">
                  <c:v>-4.5161036445760291E-2</c:v>
                </c:pt>
                <c:pt idx="400">
                  <c:v>-4.4528086526693565E-2</c:v>
                </c:pt>
                <c:pt idx="401">
                  <c:v>-4.3903686548077102E-2</c:v>
                </c:pt>
                <c:pt idx="402">
                  <c:v>-4.3287725840875972E-2</c:v>
                </c:pt>
                <c:pt idx="403">
                  <c:v>-4.268009510129283E-2</c:v>
                </c:pt>
                <c:pt idx="404">
                  <c:v>-4.2080686374771289E-2</c:v>
                </c:pt>
                <c:pt idx="405">
                  <c:v>-4.1489393040176611E-2</c:v>
                </c:pt>
                <c:pt idx="406">
                  <c:v>-4.0906109794152649E-2</c:v>
                </c:pt>
                <c:pt idx="407">
                  <c:v>-4.033073263565249E-2</c:v>
                </c:pt>
                <c:pt idx="408">
                  <c:v>-3.9763158850641793E-2</c:v>
                </c:pt>
                <c:pt idx="409">
                  <c:v>-3.9203286996972175E-2</c:v>
                </c:pt>
                <c:pt idx="410">
                  <c:v>-3.8651016889423767E-2</c:v>
                </c:pt>
                <c:pt idx="411">
                  <c:v>-3.810624958491423E-2</c:v>
                </c:pt>
                <c:pt idx="412">
                  <c:v>-3.7568887367873526E-2</c:v>
                </c:pt>
                <c:pt idx="413">
                  <c:v>-3.7038833735781665E-2</c:v>
                </c:pt>
                <c:pt idx="414">
                  <c:v>-3.6515993384868536E-2</c:v>
                </c:pt>
                <c:pt idx="415">
                  <c:v>-3.6000272195973827E-2</c:v>
                </c:pt>
                <c:pt idx="416">
                  <c:v>-3.5491577220565049E-2</c:v>
                </c:pt>
                <c:pt idx="417">
                  <c:v>-3.4989816666912602E-2</c:v>
                </c:pt>
                <c:pt idx="418">
                  <c:v>-3.44948998864196E-2</c:v>
                </c:pt>
                <c:pt idx="419">
                  <c:v>-3.4006737360105434E-2</c:v>
                </c:pt>
                <c:pt idx="420">
                  <c:v>-3.352524068524073E-2</c:v>
                </c:pt>
                <c:pt idx="421">
                  <c:v>-3.3050322562132889E-2</c:v>
                </c:pt>
                <c:pt idx="422">
                  <c:v>-3.258189678105982E-2</c:v>
                </c:pt>
                <c:pt idx="423">
                  <c:v>-3.211987820935102E-2</c:v>
                </c:pt>
                <c:pt idx="424">
                  <c:v>-3.1664182778613721E-2</c:v>
                </c:pt>
                <c:pt idx="425">
                  <c:v>-3.1214727472103278E-2</c:v>
                </c:pt>
                <c:pt idx="426">
                  <c:v>-3.0771430312235497E-2</c:v>
                </c:pt>
                <c:pt idx="427">
                  <c:v>-3.0334210348240159E-2</c:v>
                </c:pt>
                <c:pt idx="428">
                  <c:v>-2.9902987643953459E-2</c:v>
                </c:pt>
                <c:pt idx="429">
                  <c:v>-2.9477683265748601E-2</c:v>
                </c:pt>
                <c:pt idx="430">
                  <c:v>-2.9058219270602342E-2</c:v>
                </c:pt>
                <c:pt idx="431">
                  <c:v>-2.8644518694296805E-2</c:v>
                </c:pt>
                <c:pt idx="432">
                  <c:v>-2.8236505539754212E-2</c:v>
                </c:pt>
                <c:pt idx="433">
                  <c:v>-2.7834104765504072E-2</c:v>
                </c:pt>
                <c:pt idx="434">
                  <c:v>-2.7437242274280443E-2</c:v>
                </c:pt>
                <c:pt idx="435">
                  <c:v>-2.7045844901748703E-2</c:v>
                </c:pt>
                <c:pt idx="436">
                  <c:v>-2.6659840405359733E-2</c:v>
                </c:pt>
                <c:pt idx="437">
                  <c:v>-2.6279157453330742E-2</c:v>
                </c:pt>
                <c:pt idx="438">
                  <c:v>-2.5903725613750768E-2</c:v>
                </c:pt>
                <c:pt idx="439">
                  <c:v>-2.5533475343810053E-2</c:v>
                </c:pt>
                <c:pt idx="440">
                  <c:v>-2.5168337979151606E-2</c:v>
                </c:pt>
                <c:pt idx="441">
                  <c:v>-2.4808245723343659E-2</c:v>
                </c:pt>
                <c:pt idx="442">
                  <c:v>-2.4453131637471915E-2</c:v>
                </c:pt>
                <c:pt idx="443">
                  <c:v>-2.4102929629849956E-2</c:v>
                </c:pt>
                <c:pt idx="444">
                  <c:v>-2.3757574445846922E-2</c:v>
                </c:pt>
                <c:pt idx="445">
                  <c:v>-2.3417001657830748E-2</c:v>
                </c:pt>
                <c:pt idx="446">
                  <c:v>-2.3081147655226151E-2</c:v>
                </c:pt>
                <c:pt idx="447">
                  <c:v>-2.2749949634685667E-2</c:v>
                </c:pt>
                <c:pt idx="448">
                  <c:v>-2.2423345590372977E-2</c:v>
                </c:pt>
                <c:pt idx="449">
                  <c:v>-2.210127430435677E-2</c:v>
                </c:pt>
                <c:pt idx="450">
                  <c:v>-2.178367533711454E-2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'fit_1NN_FCC&amp;HCP'!$K$18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'fit_1NN_FCC&amp;HCP'!$G$19:$G$469</c:f>
              <c:numCache>
                <c:formatCode>General</c:formatCode>
                <c:ptCount val="451"/>
                <c:pt idx="0">
                  <c:v>2.6328303469180367</c:v>
                </c:pt>
                <c:pt idx="1">
                  <c:v>2.6479502513786528</c:v>
                </c:pt>
                <c:pt idx="2">
                  <c:v>2.6630701558392684</c:v>
                </c:pt>
                <c:pt idx="3">
                  <c:v>2.6781900602998845</c:v>
                </c:pt>
                <c:pt idx="4">
                  <c:v>2.6933099647605006</c:v>
                </c:pt>
                <c:pt idx="5">
                  <c:v>2.7084298692211166</c:v>
                </c:pt>
                <c:pt idx="6">
                  <c:v>2.7235497736817322</c:v>
                </c:pt>
                <c:pt idx="7">
                  <c:v>2.7386696781423483</c:v>
                </c:pt>
                <c:pt idx="8">
                  <c:v>2.7537895826029644</c:v>
                </c:pt>
                <c:pt idx="9">
                  <c:v>2.7689094870635804</c:v>
                </c:pt>
                <c:pt idx="10">
                  <c:v>2.784029391524196</c:v>
                </c:pt>
                <c:pt idx="11">
                  <c:v>2.7991492959848121</c:v>
                </c:pt>
                <c:pt idx="12">
                  <c:v>2.8142692004454286</c:v>
                </c:pt>
                <c:pt idx="13">
                  <c:v>2.8293891049060442</c:v>
                </c:pt>
                <c:pt idx="14">
                  <c:v>2.8445090093666603</c:v>
                </c:pt>
                <c:pt idx="15">
                  <c:v>2.8596289138272764</c:v>
                </c:pt>
                <c:pt idx="16">
                  <c:v>2.874748818287892</c:v>
                </c:pt>
                <c:pt idx="17">
                  <c:v>2.889868722748508</c:v>
                </c:pt>
                <c:pt idx="18">
                  <c:v>2.9049886272091241</c:v>
                </c:pt>
                <c:pt idx="19">
                  <c:v>2.9201085316697402</c:v>
                </c:pt>
                <c:pt idx="20">
                  <c:v>2.9352284361303558</c:v>
                </c:pt>
                <c:pt idx="21">
                  <c:v>2.9503483405909718</c:v>
                </c:pt>
                <c:pt idx="22">
                  <c:v>2.9654682450515879</c:v>
                </c:pt>
                <c:pt idx="23">
                  <c:v>2.980588149512204</c:v>
                </c:pt>
                <c:pt idx="24">
                  <c:v>2.9957080539728196</c:v>
                </c:pt>
                <c:pt idx="25">
                  <c:v>3.0108279584334356</c:v>
                </c:pt>
                <c:pt idx="26">
                  <c:v>3.0259478628940517</c:v>
                </c:pt>
                <c:pt idx="27">
                  <c:v>3.0410677673546673</c:v>
                </c:pt>
                <c:pt idx="28">
                  <c:v>3.0561876718152834</c:v>
                </c:pt>
                <c:pt idx="29">
                  <c:v>3.0713075762759003</c:v>
                </c:pt>
                <c:pt idx="30">
                  <c:v>3.086427480736516</c:v>
                </c:pt>
                <c:pt idx="31">
                  <c:v>3.101547385197132</c:v>
                </c:pt>
                <c:pt idx="32">
                  <c:v>3.1166672896577481</c:v>
                </c:pt>
                <c:pt idx="33">
                  <c:v>3.1317871941183637</c:v>
                </c:pt>
                <c:pt idx="34">
                  <c:v>3.1469070985789798</c:v>
                </c:pt>
                <c:pt idx="35">
                  <c:v>3.1620270030395963</c:v>
                </c:pt>
                <c:pt idx="36">
                  <c:v>3.1771469075002119</c:v>
                </c:pt>
                <c:pt idx="37">
                  <c:v>3.192266811960828</c:v>
                </c:pt>
                <c:pt idx="38">
                  <c:v>3.207386716421444</c:v>
                </c:pt>
                <c:pt idx="39">
                  <c:v>3.2225066208820601</c:v>
                </c:pt>
                <c:pt idx="40">
                  <c:v>3.2376265253426757</c:v>
                </c:pt>
                <c:pt idx="41">
                  <c:v>3.2527464298032918</c:v>
                </c:pt>
                <c:pt idx="42">
                  <c:v>3.2678663342639078</c:v>
                </c:pt>
                <c:pt idx="43">
                  <c:v>3.2829862387245239</c:v>
                </c:pt>
                <c:pt idx="44">
                  <c:v>3.2981061431851395</c:v>
                </c:pt>
                <c:pt idx="45">
                  <c:v>3.3132260476457556</c:v>
                </c:pt>
                <c:pt idx="46">
                  <c:v>3.3283459521063716</c:v>
                </c:pt>
                <c:pt idx="47">
                  <c:v>3.3434658565669877</c:v>
                </c:pt>
                <c:pt idx="48">
                  <c:v>3.3585857610276033</c:v>
                </c:pt>
                <c:pt idx="49">
                  <c:v>3.3737056654882194</c:v>
                </c:pt>
                <c:pt idx="50">
                  <c:v>3.3888255699488345</c:v>
                </c:pt>
                <c:pt idx="51">
                  <c:v>3.4039454744094506</c:v>
                </c:pt>
                <c:pt idx="52">
                  <c:v>3.4190653788700662</c:v>
                </c:pt>
                <c:pt idx="53">
                  <c:v>3.4341852833306823</c:v>
                </c:pt>
                <c:pt idx="54">
                  <c:v>3.4493051877912984</c:v>
                </c:pt>
                <c:pt idx="55">
                  <c:v>3.4644250922519144</c:v>
                </c:pt>
                <c:pt idx="56">
                  <c:v>3.47954499671253</c:v>
                </c:pt>
                <c:pt idx="57">
                  <c:v>3.4946649011731461</c:v>
                </c:pt>
                <c:pt idx="58">
                  <c:v>3.5097848056337622</c:v>
                </c:pt>
                <c:pt idx="59">
                  <c:v>3.5249047100943782</c:v>
                </c:pt>
                <c:pt idx="60">
                  <c:v>3.5400246145549938</c:v>
                </c:pt>
                <c:pt idx="61">
                  <c:v>3.5551445190156099</c:v>
                </c:pt>
                <c:pt idx="62">
                  <c:v>3.570264423476226</c:v>
                </c:pt>
                <c:pt idx="63">
                  <c:v>3.5853843279368416</c:v>
                </c:pt>
                <c:pt idx="64">
                  <c:v>3.6005042323974576</c:v>
                </c:pt>
                <c:pt idx="65">
                  <c:v>3.6156241368580737</c:v>
                </c:pt>
                <c:pt idx="66">
                  <c:v>3.6307440413186898</c:v>
                </c:pt>
                <c:pt idx="67">
                  <c:v>3.6458639457793054</c:v>
                </c:pt>
                <c:pt idx="68">
                  <c:v>3.6609838502399215</c:v>
                </c:pt>
                <c:pt idx="69">
                  <c:v>3.6761037547005375</c:v>
                </c:pt>
                <c:pt idx="70">
                  <c:v>3.6912236591611536</c:v>
                </c:pt>
                <c:pt idx="71">
                  <c:v>3.7063435636217692</c:v>
                </c:pt>
                <c:pt idx="72">
                  <c:v>3.7214634680823853</c:v>
                </c:pt>
                <c:pt idx="73">
                  <c:v>3.7365833725430013</c:v>
                </c:pt>
                <c:pt idx="74">
                  <c:v>3.7517032770036169</c:v>
                </c:pt>
                <c:pt idx="75">
                  <c:v>3.766823181464233</c:v>
                </c:pt>
                <c:pt idx="76">
                  <c:v>3.7819430859248491</c:v>
                </c:pt>
                <c:pt idx="77">
                  <c:v>3.7970629903854656</c:v>
                </c:pt>
                <c:pt idx="78">
                  <c:v>3.8121828948460816</c:v>
                </c:pt>
                <c:pt idx="79">
                  <c:v>3.8273027993066977</c:v>
                </c:pt>
                <c:pt idx="80">
                  <c:v>3.8424227037673129</c:v>
                </c:pt>
                <c:pt idx="81">
                  <c:v>3.8575426082279294</c:v>
                </c:pt>
                <c:pt idx="82">
                  <c:v>3.8726625126885454</c:v>
                </c:pt>
                <c:pt idx="83">
                  <c:v>3.8877824171491615</c:v>
                </c:pt>
                <c:pt idx="84">
                  <c:v>3.9029023216097771</c:v>
                </c:pt>
                <c:pt idx="85">
                  <c:v>3.9180222260703932</c:v>
                </c:pt>
                <c:pt idx="86">
                  <c:v>3.9331421305310093</c:v>
                </c:pt>
                <c:pt idx="87">
                  <c:v>3.9482620349916253</c:v>
                </c:pt>
                <c:pt idx="88">
                  <c:v>3.9633819394522409</c:v>
                </c:pt>
                <c:pt idx="89">
                  <c:v>3.978501843912857</c:v>
                </c:pt>
                <c:pt idx="90">
                  <c:v>3.9936217483734731</c:v>
                </c:pt>
                <c:pt idx="91">
                  <c:v>4.0087416528340887</c:v>
                </c:pt>
                <c:pt idx="92">
                  <c:v>4.0238615572947047</c:v>
                </c:pt>
                <c:pt idx="93">
                  <c:v>4.0389814617553208</c:v>
                </c:pt>
                <c:pt idx="94">
                  <c:v>4.0541013662159369</c:v>
                </c:pt>
                <c:pt idx="95">
                  <c:v>4.0692212706765529</c:v>
                </c:pt>
                <c:pt idx="96">
                  <c:v>4.084341175137169</c:v>
                </c:pt>
                <c:pt idx="97">
                  <c:v>4.0994610795977842</c:v>
                </c:pt>
                <c:pt idx="98">
                  <c:v>4.1145809840584002</c:v>
                </c:pt>
                <c:pt idx="99">
                  <c:v>4.1297008885190163</c:v>
                </c:pt>
                <c:pt idx="100">
                  <c:v>4.1448207929796324</c:v>
                </c:pt>
                <c:pt idx="101">
                  <c:v>4.1599406974402484</c:v>
                </c:pt>
                <c:pt idx="102">
                  <c:v>4.1750606019008645</c:v>
                </c:pt>
                <c:pt idx="103">
                  <c:v>4.1901805063614805</c:v>
                </c:pt>
                <c:pt idx="104">
                  <c:v>4.2053004108220957</c:v>
                </c:pt>
                <c:pt idx="105">
                  <c:v>4.2204203152827118</c:v>
                </c:pt>
                <c:pt idx="106">
                  <c:v>4.2355402197433278</c:v>
                </c:pt>
                <c:pt idx="107">
                  <c:v>4.2506601242039439</c:v>
                </c:pt>
                <c:pt idx="108">
                  <c:v>4.26578002866456</c:v>
                </c:pt>
                <c:pt idx="109">
                  <c:v>4.280899933125176</c:v>
                </c:pt>
                <c:pt idx="110">
                  <c:v>4.2960198375857921</c:v>
                </c:pt>
                <c:pt idx="111">
                  <c:v>4.3111397420464082</c:v>
                </c:pt>
                <c:pt idx="112">
                  <c:v>4.3262596465070233</c:v>
                </c:pt>
                <c:pt idx="113">
                  <c:v>4.3413795509676394</c:v>
                </c:pt>
                <c:pt idx="114">
                  <c:v>4.3564994554282555</c:v>
                </c:pt>
                <c:pt idx="115">
                  <c:v>4.3716193598888715</c:v>
                </c:pt>
                <c:pt idx="116">
                  <c:v>4.3867392643494876</c:v>
                </c:pt>
                <c:pt idx="117">
                  <c:v>4.4018591688101036</c:v>
                </c:pt>
                <c:pt idx="118">
                  <c:v>4.4169790732707197</c:v>
                </c:pt>
                <c:pt idx="119">
                  <c:v>4.4320989777313349</c:v>
                </c:pt>
                <c:pt idx="120">
                  <c:v>4.4472188821919509</c:v>
                </c:pt>
                <c:pt idx="121">
                  <c:v>4.462338786652567</c:v>
                </c:pt>
                <c:pt idx="122">
                  <c:v>4.4774586911131831</c:v>
                </c:pt>
                <c:pt idx="123">
                  <c:v>4.4925785955737991</c:v>
                </c:pt>
                <c:pt idx="124">
                  <c:v>4.5076985000344152</c:v>
                </c:pt>
                <c:pt idx="125">
                  <c:v>4.5228184044950313</c:v>
                </c:pt>
                <c:pt idx="126">
                  <c:v>4.5379383089556464</c:v>
                </c:pt>
                <c:pt idx="127">
                  <c:v>4.5530582134162625</c:v>
                </c:pt>
                <c:pt idx="128">
                  <c:v>4.5681781178768794</c:v>
                </c:pt>
                <c:pt idx="129">
                  <c:v>4.5832980223374946</c:v>
                </c:pt>
                <c:pt idx="130">
                  <c:v>4.5984179267981116</c:v>
                </c:pt>
                <c:pt idx="131">
                  <c:v>4.6135378312587267</c:v>
                </c:pt>
                <c:pt idx="132">
                  <c:v>4.6286577357193428</c:v>
                </c:pt>
                <c:pt idx="133">
                  <c:v>4.6437776401799589</c:v>
                </c:pt>
                <c:pt idx="134">
                  <c:v>4.6588975446405749</c:v>
                </c:pt>
                <c:pt idx="135">
                  <c:v>4.6740174491011901</c:v>
                </c:pt>
                <c:pt idx="136">
                  <c:v>4.6891373535618071</c:v>
                </c:pt>
                <c:pt idx="137">
                  <c:v>4.7042572580224222</c:v>
                </c:pt>
                <c:pt idx="138">
                  <c:v>4.7193771624830392</c:v>
                </c:pt>
                <c:pt idx="139">
                  <c:v>4.7344970669436544</c:v>
                </c:pt>
                <c:pt idx="140">
                  <c:v>4.7496169714042704</c:v>
                </c:pt>
                <c:pt idx="141">
                  <c:v>4.7647368758648865</c:v>
                </c:pt>
                <c:pt idx="142">
                  <c:v>4.7798567803255025</c:v>
                </c:pt>
                <c:pt idx="143">
                  <c:v>4.7949766847861186</c:v>
                </c:pt>
                <c:pt idx="144">
                  <c:v>4.8100965892467347</c:v>
                </c:pt>
                <c:pt idx="145">
                  <c:v>4.8252164937073498</c:v>
                </c:pt>
                <c:pt idx="146">
                  <c:v>4.8403363981679668</c:v>
                </c:pt>
                <c:pt idx="147">
                  <c:v>4.855456302628582</c:v>
                </c:pt>
                <c:pt idx="148">
                  <c:v>4.870576207089198</c:v>
                </c:pt>
                <c:pt idx="149">
                  <c:v>4.8856961115498141</c:v>
                </c:pt>
                <c:pt idx="150">
                  <c:v>4.9008160160104302</c:v>
                </c:pt>
                <c:pt idx="151">
                  <c:v>4.9159359204710462</c:v>
                </c:pt>
                <c:pt idx="152">
                  <c:v>4.9310558249316623</c:v>
                </c:pt>
                <c:pt idx="153">
                  <c:v>4.9461757293922783</c:v>
                </c:pt>
                <c:pt idx="154">
                  <c:v>4.9612956338528935</c:v>
                </c:pt>
                <c:pt idx="155">
                  <c:v>4.9764155383135096</c:v>
                </c:pt>
                <c:pt idx="156">
                  <c:v>4.9915354427741256</c:v>
                </c:pt>
                <c:pt idx="157">
                  <c:v>5.0066553472347417</c:v>
                </c:pt>
                <c:pt idx="158">
                  <c:v>5.0217752516953578</c:v>
                </c:pt>
                <c:pt idx="159">
                  <c:v>5.0368951561559738</c:v>
                </c:pt>
                <c:pt idx="160">
                  <c:v>5.0520150606165899</c:v>
                </c:pt>
                <c:pt idx="161">
                  <c:v>5.067134965077206</c:v>
                </c:pt>
                <c:pt idx="162">
                  <c:v>5.0822548695378211</c:v>
                </c:pt>
                <c:pt idx="163">
                  <c:v>5.0973747739984372</c:v>
                </c:pt>
                <c:pt idx="164">
                  <c:v>5.1124946784590533</c:v>
                </c:pt>
                <c:pt idx="165">
                  <c:v>5.1276145829196693</c:v>
                </c:pt>
                <c:pt idx="166">
                  <c:v>5.1427344873802854</c:v>
                </c:pt>
                <c:pt idx="167">
                  <c:v>5.1578543918409014</c:v>
                </c:pt>
                <c:pt idx="168">
                  <c:v>5.1729742963015175</c:v>
                </c:pt>
                <c:pt idx="169">
                  <c:v>5.1880942007621327</c:v>
                </c:pt>
                <c:pt idx="170">
                  <c:v>5.2032141052227487</c:v>
                </c:pt>
                <c:pt idx="171">
                  <c:v>5.2183340096833648</c:v>
                </c:pt>
                <c:pt idx="172">
                  <c:v>5.2334539141439809</c:v>
                </c:pt>
                <c:pt idx="173">
                  <c:v>5.2485738186045969</c:v>
                </c:pt>
                <c:pt idx="174">
                  <c:v>5.263693723065213</c:v>
                </c:pt>
                <c:pt idx="175">
                  <c:v>5.2788136275258291</c:v>
                </c:pt>
                <c:pt idx="176">
                  <c:v>5.2939335319864442</c:v>
                </c:pt>
                <c:pt idx="177">
                  <c:v>5.3090534364470612</c:v>
                </c:pt>
                <c:pt idx="178">
                  <c:v>5.3241733409076764</c:v>
                </c:pt>
                <c:pt idx="179">
                  <c:v>5.3392932453682933</c:v>
                </c:pt>
                <c:pt idx="180">
                  <c:v>5.3544131498289085</c:v>
                </c:pt>
                <c:pt idx="181">
                  <c:v>5.3695330542895254</c:v>
                </c:pt>
                <c:pt idx="182">
                  <c:v>5.3846529587501406</c:v>
                </c:pt>
                <c:pt idx="183">
                  <c:v>5.3997728632107567</c:v>
                </c:pt>
                <c:pt idx="184">
                  <c:v>5.4148927676713718</c:v>
                </c:pt>
                <c:pt idx="185">
                  <c:v>5.4300126721319888</c:v>
                </c:pt>
                <c:pt idx="186">
                  <c:v>5.445132576592604</c:v>
                </c:pt>
                <c:pt idx="187">
                  <c:v>5.4602524810532209</c:v>
                </c:pt>
                <c:pt idx="188">
                  <c:v>5.4753723855138361</c:v>
                </c:pt>
                <c:pt idx="189">
                  <c:v>5.490492289974453</c:v>
                </c:pt>
                <c:pt idx="190">
                  <c:v>5.5056121944350682</c:v>
                </c:pt>
                <c:pt idx="191">
                  <c:v>5.5207320988956843</c:v>
                </c:pt>
                <c:pt idx="192">
                  <c:v>5.5358520033562995</c:v>
                </c:pt>
                <c:pt idx="193">
                  <c:v>5.5509719078169164</c:v>
                </c:pt>
                <c:pt idx="194">
                  <c:v>5.5660918122775316</c:v>
                </c:pt>
                <c:pt idx="195">
                  <c:v>5.5812117167381485</c:v>
                </c:pt>
                <c:pt idx="196">
                  <c:v>5.5963316211987637</c:v>
                </c:pt>
                <c:pt idx="197">
                  <c:v>5.6114515256593798</c:v>
                </c:pt>
                <c:pt idx="198">
                  <c:v>5.6265714301199949</c:v>
                </c:pt>
                <c:pt idx="199">
                  <c:v>5.6416913345806119</c:v>
                </c:pt>
                <c:pt idx="200">
                  <c:v>5.6568112390412271</c:v>
                </c:pt>
                <c:pt idx="201">
                  <c:v>5.671931143501844</c:v>
                </c:pt>
                <c:pt idx="202">
                  <c:v>5.6870510479624592</c:v>
                </c:pt>
                <c:pt idx="203">
                  <c:v>5.7021709524230761</c:v>
                </c:pt>
                <c:pt idx="204">
                  <c:v>5.7172908568836913</c:v>
                </c:pt>
                <c:pt idx="205">
                  <c:v>5.7324107613443074</c:v>
                </c:pt>
                <c:pt idx="206">
                  <c:v>5.7475306658049234</c:v>
                </c:pt>
                <c:pt idx="207">
                  <c:v>5.7626505702655395</c:v>
                </c:pt>
                <c:pt idx="208">
                  <c:v>5.7777704747261556</c:v>
                </c:pt>
                <c:pt idx="209">
                  <c:v>5.7928903791867716</c:v>
                </c:pt>
                <c:pt idx="210">
                  <c:v>5.8080102836473877</c:v>
                </c:pt>
                <c:pt idx="211">
                  <c:v>5.8231301881080038</c:v>
                </c:pt>
                <c:pt idx="212">
                  <c:v>5.8382500925686189</c:v>
                </c:pt>
                <c:pt idx="213">
                  <c:v>5.853369997029235</c:v>
                </c:pt>
                <c:pt idx="214">
                  <c:v>5.8684899014898502</c:v>
                </c:pt>
                <c:pt idx="215">
                  <c:v>5.8836098059504671</c:v>
                </c:pt>
                <c:pt idx="216">
                  <c:v>5.8987297104110832</c:v>
                </c:pt>
                <c:pt idx="217">
                  <c:v>5.9138496148716992</c:v>
                </c:pt>
                <c:pt idx="218">
                  <c:v>5.9289695193323153</c:v>
                </c:pt>
                <c:pt idx="219">
                  <c:v>5.9440894237929305</c:v>
                </c:pt>
                <c:pt idx="220">
                  <c:v>5.9592093282535465</c:v>
                </c:pt>
                <c:pt idx="221">
                  <c:v>5.9743292327141626</c:v>
                </c:pt>
                <c:pt idx="222">
                  <c:v>5.9894491371747787</c:v>
                </c:pt>
                <c:pt idx="223">
                  <c:v>6.0045690416353947</c:v>
                </c:pt>
                <c:pt idx="224">
                  <c:v>6.0196889460960108</c:v>
                </c:pt>
                <c:pt idx="225">
                  <c:v>6.0348088505566269</c:v>
                </c:pt>
                <c:pt idx="226">
                  <c:v>6.049928755017242</c:v>
                </c:pt>
                <c:pt idx="227">
                  <c:v>6.0650486594778581</c:v>
                </c:pt>
                <c:pt idx="228">
                  <c:v>6.0801685639384742</c:v>
                </c:pt>
                <c:pt idx="229">
                  <c:v>6.0952884683990902</c:v>
                </c:pt>
                <c:pt idx="230">
                  <c:v>6.1104083728597072</c:v>
                </c:pt>
                <c:pt idx="231">
                  <c:v>6.1255282773203223</c:v>
                </c:pt>
                <c:pt idx="232">
                  <c:v>6.1406481817809393</c:v>
                </c:pt>
                <c:pt idx="233">
                  <c:v>6.1557680862415545</c:v>
                </c:pt>
                <c:pt idx="234">
                  <c:v>6.1708879907021705</c:v>
                </c:pt>
                <c:pt idx="235">
                  <c:v>6.1860078951627857</c:v>
                </c:pt>
                <c:pt idx="236">
                  <c:v>6.2011277996234027</c:v>
                </c:pt>
                <c:pt idx="237">
                  <c:v>6.2162477040840178</c:v>
                </c:pt>
                <c:pt idx="238">
                  <c:v>6.2313676085446339</c:v>
                </c:pt>
                <c:pt idx="239">
                  <c:v>6.24648751300525</c:v>
                </c:pt>
                <c:pt idx="240">
                  <c:v>6.261607417465866</c:v>
                </c:pt>
                <c:pt idx="241">
                  <c:v>6.2767273219264812</c:v>
                </c:pt>
                <c:pt idx="242">
                  <c:v>6.2918472263870973</c:v>
                </c:pt>
                <c:pt idx="243">
                  <c:v>6.3069671308477133</c:v>
                </c:pt>
                <c:pt idx="244">
                  <c:v>6.3220870353083303</c:v>
                </c:pt>
                <c:pt idx="245">
                  <c:v>6.3372069397689454</c:v>
                </c:pt>
                <c:pt idx="246">
                  <c:v>6.3523268442295624</c:v>
                </c:pt>
                <c:pt idx="247">
                  <c:v>6.3674467486901776</c:v>
                </c:pt>
                <c:pt idx="248">
                  <c:v>6.3825666531507936</c:v>
                </c:pt>
                <c:pt idx="249">
                  <c:v>6.3976865576114088</c:v>
                </c:pt>
                <c:pt idx="250">
                  <c:v>6.4128064620720258</c:v>
                </c:pt>
                <c:pt idx="251">
                  <c:v>6.4279263665326409</c:v>
                </c:pt>
                <c:pt idx="252">
                  <c:v>6.4430462709932579</c:v>
                </c:pt>
                <c:pt idx="253">
                  <c:v>6.4581661754538731</c:v>
                </c:pt>
                <c:pt idx="254">
                  <c:v>6.47328607991449</c:v>
                </c:pt>
                <c:pt idx="255">
                  <c:v>6.4884059843751052</c:v>
                </c:pt>
                <c:pt idx="256">
                  <c:v>6.5035258888357212</c:v>
                </c:pt>
                <c:pt idx="257">
                  <c:v>6.5186457932963364</c:v>
                </c:pt>
                <c:pt idx="258">
                  <c:v>6.5337656977569534</c:v>
                </c:pt>
                <c:pt idx="259">
                  <c:v>6.5488856022175765</c:v>
                </c:pt>
                <c:pt idx="260">
                  <c:v>6.5640055066781855</c:v>
                </c:pt>
                <c:pt idx="261">
                  <c:v>6.5791254111388007</c:v>
                </c:pt>
                <c:pt idx="262">
                  <c:v>6.5942453155994167</c:v>
                </c:pt>
                <c:pt idx="263">
                  <c:v>6.6093652200600399</c:v>
                </c:pt>
                <c:pt idx="264">
                  <c:v>6.6244851245206489</c:v>
                </c:pt>
                <c:pt idx="265">
                  <c:v>6.639605028981264</c:v>
                </c:pt>
                <c:pt idx="266">
                  <c:v>6.654724933441881</c:v>
                </c:pt>
                <c:pt idx="267">
                  <c:v>6.6698448379025033</c:v>
                </c:pt>
                <c:pt idx="268">
                  <c:v>6.6849647423631131</c:v>
                </c:pt>
                <c:pt idx="269">
                  <c:v>6.7000846468237283</c:v>
                </c:pt>
                <c:pt idx="270">
                  <c:v>6.7152045512843443</c:v>
                </c:pt>
                <c:pt idx="271">
                  <c:v>6.7303244557449675</c:v>
                </c:pt>
                <c:pt idx="272">
                  <c:v>6.7454443602055765</c:v>
                </c:pt>
                <c:pt idx="273">
                  <c:v>6.7605642646661925</c:v>
                </c:pt>
                <c:pt idx="274">
                  <c:v>6.7756841691268086</c:v>
                </c:pt>
                <c:pt idx="275">
                  <c:v>6.7908040735874309</c:v>
                </c:pt>
                <c:pt idx="276">
                  <c:v>6.8059239780480407</c:v>
                </c:pt>
                <c:pt idx="277">
                  <c:v>6.8210438825086559</c:v>
                </c:pt>
                <c:pt idx="278">
                  <c:v>6.836163786969272</c:v>
                </c:pt>
                <c:pt idx="279">
                  <c:v>6.8512836914298951</c:v>
                </c:pt>
                <c:pt idx="280">
                  <c:v>6.8664035958905041</c:v>
                </c:pt>
                <c:pt idx="281">
                  <c:v>6.8815235003511193</c:v>
                </c:pt>
                <c:pt idx="282">
                  <c:v>6.8966434048117433</c:v>
                </c:pt>
                <c:pt idx="283">
                  <c:v>6.9117633092723585</c:v>
                </c:pt>
                <c:pt idx="284">
                  <c:v>6.9268832137329754</c:v>
                </c:pt>
                <c:pt idx="285">
                  <c:v>6.9420031181935826</c:v>
                </c:pt>
                <c:pt idx="286">
                  <c:v>6.9571230226542085</c:v>
                </c:pt>
                <c:pt idx="287">
                  <c:v>6.9722429271148227</c:v>
                </c:pt>
                <c:pt idx="288">
                  <c:v>6.9873628315754388</c:v>
                </c:pt>
                <c:pt idx="289">
                  <c:v>7.0024827360360469</c:v>
                </c:pt>
                <c:pt idx="290">
                  <c:v>7.0176026404966709</c:v>
                </c:pt>
                <c:pt idx="291">
                  <c:v>7.0327225449572861</c:v>
                </c:pt>
                <c:pt idx="292">
                  <c:v>7.0478424494179031</c:v>
                </c:pt>
                <c:pt idx="293">
                  <c:v>7.062962353878512</c:v>
                </c:pt>
                <c:pt idx="294">
                  <c:v>7.0780822583391352</c:v>
                </c:pt>
                <c:pt idx="295">
                  <c:v>7.0932021627997504</c:v>
                </c:pt>
                <c:pt idx="296">
                  <c:v>7.1083220672603664</c:v>
                </c:pt>
                <c:pt idx="297">
                  <c:v>7.1234419717209754</c:v>
                </c:pt>
                <c:pt idx="298">
                  <c:v>7.1385618761815985</c:v>
                </c:pt>
                <c:pt idx="299">
                  <c:v>7.1536817806422155</c:v>
                </c:pt>
                <c:pt idx="300">
                  <c:v>7.1688016851028307</c:v>
                </c:pt>
                <c:pt idx="301">
                  <c:v>7.1839215895634378</c:v>
                </c:pt>
                <c:pt idx="302">
                  <c:v>7.1990414940240619</c:v>
                </c:pt>
                <c:pt idx="303">
                  <c:v>7.2141613984846789</c:v>
                </c:pt>
                <c:pt idx="304">
                  <c:v>7.229281302945294</c:v>
                </c:pt>
                <c:pt idx="305">
                  <c:v>7.2444012074059021</c:v>
                </c:pt>
                <c:pt idx="306">
                  <c:v>7.2595211118665262</c:v>
                </c:pt>
                <c:pt idx="307">
                  <c:v>7.2746410163271431</c:v>
                </c:pt>
                <c:pt idx="308">
                  <c:v>7.2897609207877583</c:v>
                </c:pt>
                <c:pt idx="309">
                  <c:v>7.3048808252483743</c:v>
                </c:pt>
                <c:pt idx="310">
                  <c:v>7.3200007297089913</c:v>
                </c:pt>
                <c:pt idx="311">
                  <c:v>7.3351206341696065</c:v>
                </c:pt>
                <c:pt idx="312">
                  <c:v>7.3502405386302216</c:v>
                </c:pt>
                <c:pt idx="313">
                  <c:v>7.3653604430908386</c:v>
                </c:pt>
                <c:pt idx="314">
                  <c:v>7.3804803475514547</c:v>
                </c:pt>
                <c:pt idx="315">
                  <c:v>7.3956002520120689</c:v>
                </c:pt>
                <c:pt idx="316">
                  <c:v>7.4107201564726859</c:v>
                </c:pt>
                <c:pt idx="317">
                  <c:v>7.425840060933302</c:v>
                </c:pt>
                <c:pt idx="318">
                  <c:v>7.4409599653939189</c:v>
                </c:pt>
                <c:pt idx="319">
                  <c:v>7.4560798698545323</c:v>
                </c:pt>
                <c:pt idx="320">
                  <c:v>7.4711997743151493</c:v>
                </c:pt>
                <c:pt idx="321">
                  <c:v>7.4863196787757662</c:v>
                </c:pt>
                <c:pt idx="322">
                  <c:v>7.5014395832363823</c:v>
                </c:pt>
                <c:pt idx="323">
                  <c:v>7.5165594876969974</c:v>
                </c:pt>
                <c:pt idx="324">
                  <c:v>7.5316793921576126</c:v>
                </c:pt>
                <c:pt idx="325">
                  <c:v>7.5467992966182296</c:v>
                </c:pt>
                <c:pt idx="326">
                  <c:v>7.5619192010788465</c:v>
                </c:pt>
                <c:pt idx="327">
                  <c:v>7.5770391055394617</c:v>
                </c:pt>
                <c:pt idx="328">
                  <c:v>7.5921590100000769</c:v>
                </c:pt>
                <c:pt idx="329">
                  <c:v>7.6072789144606938</c:v>
                </c:pt>
                <c:pt idx="330">
                  <c:v>7.6223988189213099</c:v>
                </c:pt>
                <c:pt idx="331">
                  <c:v>7.6375187233819251</c:v>
                </c:pt>
                <c:pt idx="332">
                  <c:v>7.6526386278425402</c:v>
                </c:pt>
                <c:pt idx="333">
                  <c:v>7.6677585323031572</c:v>
                </c:pt>
                <c:pt idx="334">
                  <c:v>7.6828784367637741</c:v>
                </c:pt>
                <c:pt idx="335">
                  <c:v>7.6979983412243893</c:v>
                </c:pt>
                <c:pt idx="336">
                  <c:v>7.7131182456850054</c:v>
                </c:pt>
                <c:pt idx="337">
                  <c:v>7.7282381501456205</c:v>
                </c:pt>
                <c:pt idx="338">
                  <c:v>7.7433580546062375</c:v>
                </c:pt>
                <c:pt idx="339">
                  <c:v>7.7584779590668527</c:v>
                </c:pt>
                <c:pt idx="340">
                  <c:v>7.7735978635274678</c:v>
                </c:pt>
                <c:pt idx="341">
                  <c:v>7.7887177679880848</c:v>
                </c:pt>
                <c:pt idx="342">
                  <c:v>7.8038376724487017</c:v>
                </c:pt>
                <c:pt idx="343">
                  <c:v>7.8189575769093169</c:v>
                </c:pt>
                <c:pt idx="344">
                  <c:v>7.8340774813699321</c:v>
                </c:pt>
                <c:pt idx="345">
                  <c:v>7.8491973858305482</c:v>
                </c:pt>
                <c:pt idx="346">
                  <c:v>7.8643172902911651</c:v>
                </c:pt>
                <c:pt idx="347">
                  <c:v>7.8794371947517803</c:v>
                </c:pt>
                <c:pt idx="348">
                  <c:v>7.8945570992123955</c:v>
                </c:pt>
                <c:pt idx="349">
                  <c:v>7.9096770036730124</c:v>
                </c:pt>
                <c:pt idx="350">
                  <c:v>7.9247969081336294</c:v>
                </c:pt>
                <c:pt idx="351">
                  <c:v>7.9399168125942454</c:v>
                </c:pt>
                <c:pt idx="352">
                  <c:v>7.9550367170548597</c:v>
                </c:pt>
                <c:pt idx="353">
                  <c:v>7.9701566215154758</c:v>
                </c:pt>
                <c:pt idx="354">
                  <c:v>7.9852765259760927</c:v>
                </c:pt>
                <c:pt idx="355">
                  <c:v>8.0003964304367088</c:v>
                </c:pt>
                <c:pt idx="356">
                  <c:v>8.015516334897324</c:v>
                </c:pt>
                <c:pt idx="357">
                  <c:v>8.0306362393579391</c:v>
                </c:pt>
                <c:pt idx="358">
                  <c:v>8.0457561438185561</c:v>
                </c:pt>
                <c:pt idx="359">
                  <c:v>8.060876048279173</c:v>
                </c:pt>
                <c:pt idx="360">
                  <c:v>8.0759959527397864</c:v>
                </c:pt>
                <c:pt idx="361">
                  <c:v>8.0911158572004034</c:v>
                </c:pt>
                <c:pt idx="362">
                  <c:v>8.1062357616610203</c:v>
                </c:pt>
                <c:pt idx="363">
                  <c:v>8.1213556661216355</c:v>
                </c:pt>
                <c:pt idx="364">
                  <c:v>8.1364755705822525</c:v>
                </c:pt>
                <c:pt idx="365">
                  <c:v>8.1515954750428676</c:v>
                </c:pt>
                <c:pt idx="366">
                  <c:v>8.1667153795034846</c:v>
                </c:pt>
                <c:pt idx="367">
                  <c:v>8.1818352839640998</c:v>
                </c:pt>
                <c:pt idx="368">
                  <c:v>8.1969551884247167</c:v>
                </c:pt>
                <c:pt idx="369">
                  <c:v>8.2120750928853319</c:v>
                </c:pt>
                <c:pt idx="370">
                  <c:v>8.2271949973459471</c:v>
                </c:pt>
                <c:pt idx="371">
                  <c:v>8.2423149018065622</c:v>
                </c:pt>
                <c:pt idx="372">
                  <c:v>8.2574348062671792</c:v>
                </c:pt>
                <c:pt idx="373">
                  <c:v>8.2725547107277944</c:v>
                </c:pt>
                <c:pt idx="374">
                  <c:v>8.2876746151884113</c:v>
                </c:pt>
                <c:pt idx="375">
                  <c:v>8.3027945196490283</c:v>
                </c:pt>
                <c:pt idx="376">
                  <c:v>8.3179144241096434</c:v>
                </c:pt>
                <c:pt idx="377">
                  <c:v>8.3330343285702586</c:v>
                </c:pt>
                <c:pt idx="378">
                  <c:v>8.3481542330308756</c:v>
                </c:pt>
                <c:pt idx="379">
                  <c:v>8.3632741374914925</c:v>
                </c:pt>
                <c:pt idx="380">
                  <c:v>8.3783940419521077</c:v>
                </c:pt>
                <c:pt idx="381">
                  <c:v>8.3935139464127229</c:v>
                </c:pt>
                <c:pt idx="382">
                  <c:v>8.4086338508733398</c:v>
                </c:pt>
                <c:pt idx="383">
                  <c:v>8.423753755333955</c:v>
                </c:pt>
                <c:pt idx="384">
                  <c:v>8.4388736597945702</c:v>
                </c:pt>
                <c:pt idx="385">
                  <c:v>8.4539935642551853</c:v>
                </c:pt>
                <c:pt idx="386">
                  <c:v>8.4691134687158023</c:v>
                </c:pt>
                <c:pt idx="387">
                  <c:v>8.4842333731764192</c:v>
                </c:pt>
                <c:pt idx="388">
                  <c:v>8.4993532776370344</c:v>
                </c:pt>
                <c:pt idx="389">
                  <c:v>8.5144731820976496</c:v>
                </c:pt>
                <c:pt idx="390">
                  <c:v>8.5295930865582665</c:v>
                </c:pt>
                <c:pt idx="391">
                  <c:v>8.5447129910188835</c:v>
                </c:pt>
                <c:pt idx="392">
                  <c:v>8.5598328954794987</c:v>
                </c:pt>
                <c:pt idx="393">
                  <c:v>8.5749527999401138</c:v>
                </c:pt>
                <c:pt idx="394">
                  <c:v>8.5900727044007308</c:v>
                </c:pt>
                <c:pt idx="395">
                  <c:v>8.6051926088613477</c:v>
                </c:pt>
                <c:pt idx="396">
                  <c:v>8.6203125133219629</c:v>
                </c:pt>
                <c:pt idx="397">
                  <c:v>8.6354324177825781</c:v>
                </c:pt>
                <c:pt idx="398">
                  <c:v>8.650552322243195</c:v>
                </c:pt>
                <c:pt idx="399">
                  <c:v>8.6656722267038102</c:v>
                </c:pt>
                <c:pt idx="400">
                  <c:v>8.6807921311644254</c:v>
                </c:pt>
                <c:pt idx="401">
                  <c:v>8.6959120356250406</c:v>
                </c:pt>
                <c:pt idx="402">
                  <c:v>8.7110319400856575</c:v>
                </c:pt>
                <c:pt idx="403">
                  <c:v>8.7261518445462745</c:v>
                </c:pt>
                <c:pt idx="404">
                  <c:v>8.7412717490068896</c:v>
                </c:pt>
                <c:pt idx="405">
                  <c:v>8.7563916534675066</c:v>
                </c:pt>
                <c:pt idx="406">
                  <c:v>8.7715115579281218</c:v>
                </c:pt>
                <c:pt idx="407">
                  <c:v>8.7866314623887387</c:v>
                </c:pt>
                <c:pt idx="408">
                  <c:v>8.8017513668493539</c:v>
                </c:pt>
                <c:pt idx="409">
                  <c:v>8.8168712713099708</c:v>
                </c:pt>
                <c:pt idx="410">
                  <c:v>8.831991175770586</c:v>
                </c:pt>
                <c:pt idx="411">
                  <c:v>8.847111080231203</c:v>
                </c:pt>
                <c:pt idx="412">
                  <c:v>8.8622309846918181</c:v>
                </c:pt>
                <c:pt idx="413">
                  <c:v>8.8773508891524333</c:v>
                </c:pt>
                <c:pt idx="414">
                  <c:v>8.8924707936130485</c:v>
                </c:pt>
                <c:pt idx="415">
                  <c:v>8.9075906980736654</c:v>
                </c:pt>
                <c:pt idx="416">
                  <c:v>8.9227106025342824</c:v>
                </c:pt>
                <c:pt idx="417">
                  <c:v>8.9378305069948958</c:v>
                </c:pt>
                <c:pt idx="418">
                  <c:v>8.9529504114555127</c:v>
                </c:pt>
                <c:pt idx="419">
                  <c:v>8.9680703159161297</c:v>
                </c:pt>
                <c:pt idx="420">
                  <c:v>8.9831902203767466</c:v>
                </c:pt>
                <c:pt idx="421">
                  <c:v>8.99831012483736</c:v>
                </c:pt>
                <c:pt idx="422">
                  <c:v>9.013430029297977</c:v>
                </c:pt>
                <c:pt idx="423">
                  <c:v>9.0285499337585939</c:v>
                </c:pt>
                <c:pt idx="424">
                  <c:v>9.0436698382192109</c:v>
                </c:pt>
                <c:pt idx="425">
                  <c:v>9.0587897426798243</c:v>
                </c:pt>
                <c:pt idx="426">
                  <c:v>9.0739096471404412</c:v>
                </c:pt>
                <c:pt idx="427">
                  <c:v>9.0890295516010564</c:v>
                </c:pt>
                <c:pt idx="428">
                  <c:v>9.1041494560616734</c:v>
                </c:pt>
                <c:pt idx="429">
                  <c:v>9.1192693605222885</c:v>
                </c:pt>
                <c:pt idx="430">
                  <c:v>9.1343892649829037</c:v>
                </c:pt>
                <c:pt idx="431">
                  <c:v>9.1495091694435207</c:v>
                </c:pt>
                <c:pt idx="432">
                  <c:v>9.1646290739041376</c:v>
                </c:pt>
                <c:pt idx="433">
                  <c:v>9.1797489783647528</c:v>
                </c:pt>
                <c:pt idx="434">
                  <c:v>9.194868882825368</c:v>
                </c:pt>
                <c:pt idx="435">
                  <c:v>9.2099887872859849</c:v>
                </c:pt>
                <c:pt idx="436">
                  <c:v>9.2251086917466019</c:v>
                </c:pt>
                <c:pt idx="437">
                  <c:v>9.240228596207217</c:v>
                </c:pt>
                <c:pt idx="438">
                  <c:v>9.2553485006678322</c:v>
                </c:pt>
                <c:pt idx="439">
                  <c:v>9.2704684051284492</c:v>
                </c:pt>
                <c:pt idx="440">
                  <c:v>9.2855883095890643</c:v>
                </c:pt>
                <c:pt idx="441">
                  <c:v>9.3007082140496795</c:v>
                </c:pt>
                <c:pt idx="442">
                  <c:v>9.3158281185102947</c:v>
                </c:pt>
                <c:pt idx="443">
                  <c:v>9.3309480229709116</c:v>
                </c:pt>
                <c:pt idx="444">
                  <c:v>9.3460679274315286</c:v>
                </c:pt>
                <c:pt idx="445">
                  <c:v>9.3611878318921438</c:v>
                </c:pt>
                <c:pt idx="446">
                  <c:v>9.3763077363527589</c:v>
                </c:pt>
                <c:pt idx="447">
                  <c:v>9.3914276408133759</c:v>
                </c:pt>
                <c:pt idx="448">
                  <c:v>9.4065475452739928</c:v>
                </c:pt>
                <c:pt idx="449">
                  <c:v>9.421667449734608</c:v>
                </c:pt>
                <c:pt idx="450">
                  <c:v>9.436787354195225</c:v>
                </c:pt>
              </c:numCache>
            </c:numRef>
          </c:xVal>
          <c:yVal>
            <c:numRef>
              <c:f>'fit_1NN_FCC&amp;HCP'!$K$19:$K$469</c:f>
              <c:numCache>
                <c:formatCode>General</c:formatCode>
                <c:ptCount val="451"/>
                <c:pt idx="0">
                  <c:v>0.26316590907407367</c:v>
                </c:pt>
                <c:pt idx="1">
                  <c:v>9.8316476956130217E-2</c:v>
                </c:pt>
                <c:pt idx="2">
                  <c:v>-5.9540578038269842E-2</c:v>
                </c:pt>
                <c:pt idx="3">
                  <c:v>-0.21064150930493675</c:v>
                </c:pt>
                <c:pt idx="4">
                  <c:v>-0.35521514640722529</c:v>
                </c:pt>
                <c:pt idx="5">
                  <c:v>-0.49348312186616639</c:v>
                </c:pt>
                <c:pt idx="6">
                  <c:v>-0.62566009110349263</c:v>
                </c:pt>
                <c:pt idx="7">
                  <c:v>-0.7519539457432316</c:v>
                </c:pt>
                <c:pt idx="8">
                  <c:v>-0.87256602047142984</c:v>
                </c:pt>
                <c:pt idx="9">
                  <c:v>-0.98769129364746266</c:v>
                </c:pt>
                <c:pt idx="10">
                  <c:v>-1.0975185818547279</c:v>
                </c:pt>
                <c:pt idx="11">
                  <c:v>-1.2022307285728466</c:v>
                </c:pt>
                <c:pt idx="12">
                  <c:v>-1.3020047871479266</c:v>
                </c:pt>
                <c:pt idx="13">
                  <c:v>-1.3970121982323187</c:v>
                </c:pt>
                <c:pt idx="14">
                  <c:v>-1.487418961860099</c:v>
                </c:pt>
                <c:pt idx="15">
                  <c:v>-1.5733858043194253</c:v>
                </c:pt>
                <c:pt idx="16">
                  <c:v>-1.6550683399782269</c:v>
                </c:pt>
                <c:pt idx="17">
                  <c:v>-1.732617228214945</c:v>
                </c:pt>
                <c:pt idx="18">
                  <c:v>-1.8061783256014241</c:v>
                </c:pt>
                <c:pt idx="19">
                  <c:v>-1.8758928334807772</c:v>
                </c:pt>
                <c:pt idx="20">
                  <c:v>-1.9418974410786465</c:v>
                </c:pt>
                <c:pt idx="21">
                  <c:v>-2.004324464282182</c:v>
                </c:pt>
                <c:pt idx="22">
                  <c:v>-2.0633019802170303</c:v>
                </c:pt>
                <c:pt idx="23">
                  <c:v>-2.1189539577487206</c:v>
                </c:pt>
                <c:pt idx="24">
                  <c:v>-2.1714003840310294</c:v>
                </c:pt>
                <c:pt idx="25">
                  <c:v>-2.2207573872202451</c:v>
                </c:pt>
                <c:pt idx="26">
                  <c:v>-2.2671373554706831</c:v>
                </c:pt>
                <c:pt idx="27">
                  <c:v>-2.3106490523233072</c:v>
                </c:pt>
                <c:pt idx="28">
                  <c:v>-2.3513977285960674</c:v>
                </c:pt>
                <c:pt idx="29">
                  <c:v>-2.3894852308811152</c:v>
                </c:pt>
                <c:pt idx="30">
                  <c:v>-2.4250101067511349</c:v>
                </c:pt>
                <c:pt idx="31">
                  <c:v>-2.4580677067737664</c:v>
                </c:pt>
                <c:pt idx="32">
                  <c:v>-2.48875028343023</c:v>
                </c:pt>
                <c:pt idx="33">
                  <c:v>-2.5171470870313515</c:v>
                </c:pt>
                <c:pt idx="34">
                  <c:v>-2.5433444587214074</c:v>
                </c:pt>
                <c:pt idx="35">
                  <c:v>-2.5674259206574441</c:v>
                </c:pt>
                <c:pt idx="36">
                  <c:v>-2.5894722634491818</c:v>
                </c:pt>
                <c:pt idx="37">
                  <c:v>-2.6095616309419754</c:v>
                </c:pt>
                <c:pt idx="38">
                  <c:v>-2.6277696024228798</c:v>
                </c:pt>
                <c:pt idx="39">
                  <c:v>-2.6441692723274528</c:v>
                </c:pt>
                <c:pt idx="40">
                  <c:v>-2.6588313275225821</c:v>
                </c:pt>
                <c:pt idx="41">
                  <c:v>-2.6718241222384012</c:v>
                </c:pt>
                <c:pt idx="42">
                  <c:v>-2.6832137507201246</c:v>
                </c:pt>
                <c:pt idx="43">
                  <c:v>-2.6930641176685364</c:v>
                </c:pt>
                <c:pt idx="44">
                  <c:v>-2.701437006535778</c:v>
                </c:pt>
                <c:pt idx="45">
                  <c:v>-2.7083921457411138</c:v>
                </c:pt>
                <c:pt idx="46">
                  <c:v>-2.7139872728693737</c:v>
                </c:pt>
                <c:pt idx="47">
                  <c:v>-2.7182781969129208</c:v>
                </c:pt>
                <c:pt idx="48">
                  <c:v>-2.7213188586161379</c:v>
                </c:pt>
                <c:pt idx="49">
                  <c:v>-2.7231613889796931</c:v>
                </c:pt>
                <c:pt idx="50">
                  <c:v>-2.723856165980072</c:v>
                </c:pt>
                <c:pt idx="51">
                  <c:v>-2.7234518695582501</c:v>
                </c:pt>
                <c:pt idx="52">
                  <c:v>-2.7219955349297305</c:v>
                </c:pt>
                <c:pt idx="53">
                  <c:v>-2.7195326042666119</c:v>
                </c:pt>
                <c:pt idx="54">
                  <c:v>-2.7161069768008304</c:v>
                </c:pt>
                <c:pt idx="55">
                  <c:v>-2.7117610573962398</c:v>
                </c:pt>
                <c:pt idx="56">
                  <c:v>-2.7065358036357705</c:v>
                </c:pt>
                <c:pt idx="57">
                  <c:v>-2.7004707714685079</c:v>
                </c:pt>
                <c:pt idx="58">
                  <c:v>-2.6936041594601914</c:v>
                </c:pt>
                <c:pt idx="59">
                  <c:v>-2.685972851689324</c:v>
                </c:pt>
                <c:pt idx="60">
                  <c:v>-2.6776124593298198</c:v>
                </c:pt>
                <c:pt idx="61">
                  <c:v>-2.6685573609598818</c:v>
                </c:pt>
                <c:pt idx="62">
                  <c:v>-2.6588407416356099</c:v>
                </c:pt>
                <c:pt idx="63">
                  <c:v>-2.6484946307666837</c:v>
                </c:pt>
                <c:pt idx="64">
                  <c:v>-2.6375499388303472</c:v>
                </c:pt>
                <c:pt idx="65">
                  <c:v>-2.6260364929588187</c:v>
                </c:pt>
                <c:pt idx="66">
                  <c:v>-2.6139830714342112</c:v>
                </c:pt>
                <c:pt idx="67">
                  <c:v>-2.6014174371240122</c:v>
                </c:pt>
                <c:pt idx="68">
                  <c:v>-2.5883663698891861</c:v>
                </c:pt>
                <c:pt idx="69">
                  <c:v>-2.5748556979959774</c:v>
                </c:pt>
                <c:pt idx="70">
                  <c:v>-2.5609103285616026</c:v>
                </c:pt>
                <c:pt idx="71">
                  <c:v>-2.5465542770630583</c:v>
                </c:pt>
                <c:pt idx="72">
                  <c:v>-2.531810695937426</c:v>
                </c:pt>
                <c:pt idx="73">
                  <c:v>-2.5167019023012038</c:v>
                </c:pt>
                <c:pt idx="74">
                  <c:v>-2.5012494048153346</c:v>
                </c:pt>
                <c:pt idx="75">
                  <c:v>-2.4854739297218442</c:v>
                </c:pt>
                <c:pt idx="76">
                  <c:v>-2.4693954460771779</c:v>
                </c:pt>
                <c:pt idx="77">
                  <c:v>-2.4530331902066034</c:v>
                </c:pt>
                <c:pt idx="78">
                  <c:v>-2.4364056894032968</c:v>
                </c:pt>
                <c:pt idx="79">
                  <c:v>-2.4195307848950125</c:v>
                </c:pt>
                <c:pt idx="80">
                  <c:v>-2.4024256541005822</c:v>
                </c:pt>
                <c:pt idx="81">
                  <c:v>-2.3851068321977582</c:v>
                </c:pt>
                <c:pt idx="82">
                  <c:v>-2.3675902330233516</c:v>
                </c:pt>
                <c:pt idx="83">
                  <c:v>-2.3498911693258848</c:v>
                </c:pt>
                <c:pt idx="84">
                  <c:v>-2.3320243723904666</c:v>
                </c:pt>
                <c:pt idx="85">
                  <c:v>-2.3140040110549354</c:v>
                </c:pt>
                <c:pt idx="86">
                  <c:v>-2.2958437101357783</c:v>
                </c:pt>
                <c:pt idx="87">
                  <c:v>-2.2775565682817613</c:v>
                </c:pt>
                <c:pt idx="88">
                  <c:v>-2.2591551752726655</c:v>
                </c:pt>
                <c:pt idx="89">
                  <c:v>-2.240651628780014</c:v>
                </c:pt>
                <c:pt idx="90">
                  <c:v>-2.2220575506061468</c:v>
                </c:pt>
                <c:pt idx="91">
                  <c:v>-2.2033841024175231</c:v>
                </c:pt>
                <c:pt idx="92">
                  <c:v>-2.1846420009876404</c:v>
                </c:pt>
                <c:pt idx="93">
                  <c:v>-2.1658415329645022</c:v>
                </c:pt>
                <c:pt idx="94">
                  <c:v>-2.1469925691771174</c:v>
                </c:pt>
                <c:pt idx="95">
                  <c:v>-2.1281045784950763</c:v>
                </c:pt>
                <c:pt idx="96">
                  <c:v>-2.1091866412548099</c:v>
                </c:pt>
                <c:pt idx="97">
                  <c:v>-2.0902474622657725</c:v>
                </c:pt>
                <c:pt idx="98">
                  <c:v>-2.0712953834093084</c:v>
                </c:pt>
                <c:pt idx="99">
                  <c:v>-2.0523383958426931</c:v>
                </c:pt>
                <c:pt idx="100">
                  <c:v>-2.0333841518203339</c:v>
                </c:pt>
                <c:pt idx="101">
                  <c:v>-2.0144399761438629</c:v>
                </c:pt>
                <c:pt idx="102">
                  <c:v>-1.9955128772524267</c:v>
                </c:pt>
                <c:pt idx="103">
                  <c:v>-1.9766095579641849</c:v>
                </c:pt>
                <c:pt idx="104">
                  <c:v>-1.9577364258796586</c:v>
                </c:pt>
                <c:pt idx="105">
                  <c:v>-1.9388996034572787</c:v>
                </c:pt>
                <c:pt idx="106">
                  <c:v>-1.9201049377711614</c:v>
                </c:pt>
                <c:pt idx="107">
                  <c:v>-1.9013580099608114</c:v>
                </c:pt>
                <c:pt idx="108">
                  <c:v>-1.8826641443822145</c:v>
                </c:pt>
                <c:pt idx="109">
                  <c:v>-1.8640284174694379</c:v>
                </c:pt>
                <c:pt idx="110">
                  <c:v>-1.8454556663156128</c:v>
                </c:pt>
                <c:pt idx="111">
                  <c:v>-1.8269504969819055</c:v>
                </c:pt>
                <c:pt idx="112">
                  <c:v>-1.8085172925428128</c:v>
                </c:pt>
                <c:pt idx="113">
                  <c:v>-1.7901602208758509</c:v>
                </c:pt>
                <c:pt idx="114">
                  <c:v>-1.7718832422035238</c:v>
                </c:pt>
                <c:pt idx="115">
                  <c:v>-1.7536901163951288</c:v>
                </c:pt>
                <c:pt idx="116">
                  <c:v>-1.7355844100358024</c:v>
                </c:pt>
                <c:pt idx="117">
                  <c:v>-1.7175695032699543</c:v>
                </c:pt>
                <c:pt idx="118">
                  <c:v>-1.6996485964260211</c:v>
                </c:pt>
                <c:pt idx="119">
                  <c:v>-1.6818247164292703</c:v>
                </c:pt>
                <c:pt idx="120">
                  <c:v>-1.6641007230091647</c:v>
                </c:pt>
                <c:pt idx="121">
                  <c:v>-1.6464793147076358</c:v>
                </c:pt>
                <c:pt idx="122">
                  <c:v>-1.6289630346943724</c:v>
                </c:pt>
                <c:pt idx="123">
                  <c:v>-1.6115542763950921</c:v>
                </c:pt>
                <c:pt idx="124">
                  <c:v>-1.5942552889385457</c:v>
                </c:pt>
                <c:pt idx="125">
                  <c:v>-1.5770681824278663</c:v>
                </c:pt>
                <c:pt idx="126">
                  <c:v>-1.5599949330416678</c:v>
                </c:pt>
                <c:pt idx="127">
                  <c:v>-1.5430373879701551</c:v>
                </c:pt>
                <c:pt idx="128">
                  <c:v>-1.5261972701913626</c:v>
                </c:pt>
                <c:pt idx="129">
                  <c:v>-1.5094761830924346</c:v>
                </c:pt>
                <c:pt idx="130">
                  <c:v>-1.4928756149407603</c:v>
                </c:pt>
                <c:pt idx="131">
                  <c:v>-1.4763969432096216</c:v>
                </c:pt>
                <c:pt idx="132">
                  <c:v>-1.4600414387628289</c:v>
                </c:pt>
                <c:pt idx="133">
                  <c:v>-1.4438102699027522</c:v>
                </c:pt>
                <c:pt idx="134">
                  <c:v>-1.4277045062859604</c:v>
                </c:pt>
                <c:pt idx="135">
                  <c:v>-1.4117251227105816</c:v>
                </c:pt>
                <c:pt idx="136">
                  <c:v>-1.3958730027793789</c:v>
                </c:pt>
                <c:pt idx="137">
                  <c:v>-1.3801489424423985</c:v>
                </c:pt>
                <c:pt idx="138">
                  <c:v>-1.3645536534229235</c:v>
                </c:pt>
                <c:pt idx="139">
                  <c:v>-1.349087766530398</c:v>
                </c:pt>
                <c:pt idx="140">
                  <c:v>-1.3337518348637922</c:v>
                </c:pt>
                <c:pt idx="141">
                  <c:v>-1.3185463369088806</c:v>
                </c:pt>
                <c:pt idx="142">
                  <c:v>-1.3034716795326911</c:v>
                </c:pt>
                <c:pt idx="143">
                  <c:v>-1.2885282008783678</c:v>
                </c:pt>
                <c:pt idx="144">
                  <c:v>-1.2737161731635465</c:v>
                </c:pt>
                <c:pt idx="145">
                  <c:v>-1.2590358053852591</c:v>
                </c:pt>
                <c:pt idx="146">
                  <c:v>-1.2444872459342895</c:v>
                </c:pt>
                <c:pt idx="147">
                  <c:v>-1.2300705851218328</c:v>
                </c:pt>
                <c:pt idx="148">
                  <c:v>-1.2157858576211735</c:v>
                </c:pt>
                <c:pt idx="149">
                  <c:v>-1.20163304482709</c:v>
                </c:pt>
                <c:pt idx="150">
                  <c:v>-1.1876120771355279</c:v>
                </c:pt>
                <c:pt idx="151">
                  <c:v>-1.1737228361460796</c:v>
                </c:pt>
                <c:pt idx="152">
                  <c:v>-1.1599651567896772</c:v>
                </c:pt>
                <c:pt idx="153">
                  <c:v>-1.1463388293838634</c:v>
                </c:pt>
                <c:pt idx="154">
                  <c:v>-1.1328436016179191</c:v>
                </c:pt>
                <c:pt idx="155">
                  <c:v>-1.1194791804700568</c:v>
                </c:pt>
                <c:pt idx="156">
                  <c:v>-1.1062452340588371</c:v>
                </c:pt>
                <c:pt idx="157">
                  <c:v>-1.0931413934308649</c:v>
                </c:pt>
                <c:pt idx="158">
                  <c:v>-1.080167254286805</c:v>
                </c:pt>
                <c:pt idx="159">
                  <c:v>-1.067322378647652</c:v>
                </c:pt>
                <c:pt idx="160">
                  <c:v>-1.0546062964631584</c:v>
                </c:pt>
                <c:pt idx="161">
                  <c:v>-1.0420185071642556</c:v>
                </c:pt>
                <c:pt idx="162">
                  <c:v>-1.0295584811612422</c:v>
                </c:pt>
                <c:pt idx="163">
                  <c:v>-1.0172256612894637</c:v>
                </c:pt>
                <c:pt idx="164">
                  <c:v>-1.0050194642041692</c:v>
                </c:pt>
                <c:pt idx="165">
                  <c:v>-0.99293928172614643</c:v>
                </c:pt>
                <c:pt idx="166">
                  <c:v>-0.9809844821397169</c:v>
                </c:pt>
                <c:pt idx="167">
                  <c:v>-0.96915441144461334</c:v>
                </c:pt>
                <c:pt idx="168">
                  <c:v>-0.95744839456320918</c:v>
                </c:pt>
                <c:pt idx="169">
                  <c:v>-0.94586573650454087</c:v>
                </c:pt>
                <c:pt idx="170">
                  <c:v>-0.93440572348648832</c:v>
                </c:pt>
                <c:pt idx="171">
                  <c:v>-0.92306762401749021</c:v>
                </c:pt>
                <c:pt idx="172">
                  <c:v>-0.91185068993905938</c:v>
                </c:pt>
                <c:pt idx="173">
                  <c:v>-0.90075415743038623</c:v>
                </c:pt>
                <c:pt idx="174">
                  <c:v>-0.88977724797624269</c:v>
                </c:pt>
                <c:pt idx="175">
                  <c:v>-0.87891916929937253</c:v>
                </c:pt>
                <c:pt idx="176">
                  <c:v>-0.86817911625851996</c:v>
                </c:pt>
                <c:pt idx="177">
                  <c:v>-0.85755627171320115</c:v>
                </c:pt>
                <c:pt idx="178">
                  <c:v>-0.84704980735631608</c:v>
                </c:pt>
                <c:pt idx="179">
                  <c:v>-0.83665888451561488</c:v>
                </c:pt>
                <c:pt idx="180">
                  <c:v>-0.82638265492506913</c:v>
                </c:pt>
                <c:pt idx="181">
                  <c:v>-0.81622026146709437</c:v>
                </c:pt>
                <c:pt idx="182">
                  <c:v>-0.80617083888660568</c:v>
                </c:pt>
                <c:pt idx="183">
                  <c:v>-0.79623351447779822</c:v>
                </c:pt>
                <c:pt idx="184">
                  <c:v>-0.78640740874457704</c:v>
                </c:pt>
                <c:pt idx="185">
                  <c:v>-0.7766916360354692</c:v>
                </c:pt>
                <c:pt idx="186">
                  <c:v>-0.76708530515388806</c:v>
                </c:pt>
                <c:pt idx="187">
                  <c:v>-0.75758751994453155</c:v>
                </c:pt>
                <c:pt idx="188">
                  <c:v>-0.74819737985673285</c:v>
                </c:pt>
                <c:pt idx="189">
                  <c:v>-0.73891398048549117</c:v>
                </c:pt>
                <c:pt idx="190">
                  <c:v>-0.72973641409096157</c:v>
                </c:pt>
                <c:pt idx="191">
                  <c:v>-0.72066377009707461</c:v>
                </c:pt>
                <c:pt idx="192">
                  <c:v>-0.71169513557002273</c:v>
                </c:pt>
                <c:pt idx="193">
                  <c:v>-0.70282959567725001</c:v>
                </c:pt>
                <c:pt idx="194">
                  <c:v>-0.69406623412762314</c:v>
                </c:pt>
                <c:pt idx="195">
                  <c:v>-0.68540413359338959</c:v>
                </c:pt>
                <c:pt idx="196">
                  <c:v>-0.67684237611455655</c:v>
                </c:pt>
                <c:pt idx="197">
                  <c:v>-0.66838004348626123</c:v>
                </c:pt>
                <c:pt idx="198">
                  <c:v>-0.66001621762972518</c:v>
                </c:pt>
                <c:pt idx="199">
                  <c:v>-0.6517499809473275</c:v>
                </c:pt>
                <c:pt idx="200">
                  <c:v>-0.64358041666235788</c:v>
                </c:pt>
                <c:pt idx="201">
                  <c:v>-0.63550660914394008</c:v>
                </c:pt>
                <c:pt idx="202">
                  <c:v>-0.62752764421766327</c:v>
                </c:pt>
                <c:pt idx="203">
                  <c:v>-0.61964260946238048</c:v>
                </c:pt>
                <c:pt idx="204">
                  <c:v>-0.61185059449366974</c:v>
                </c:pt>
                <c:pt idx="205">
                  <c:v>-0.60415069123439613</c:v>
                </c:pt>
                <c:pt idx="206">
                  <c:v>-0.59654199417283904</c:v>
                </c:pt>
                <c:pt idx="207">
                  <c:v>-0.58902360060879111</c:v>
                </c:pt>
                <c:pt idx="208">
                  <c:v>-0.58159461088806708</c:v>
                </c:pt>
                <c:pt idx="209">
                  <c:v>-0.57425412862580782</c:v>
                </c:pt>
                <c:pt idx="210">
                  <c:v>-0.56700126091898084</c:v>
                </c:pt>
                <c:pt idx="211">
                  <c:v>-0.55983511854844858</c:v>
                </c:pt>
                <c:pt idx="212">
                  <c:v>-0.55275481617097222</c:v>
                </c:pt>
                <c:pt idx="213">
                  <c:v>-0.54575947250150303</c:v>
                </c:pt>
                <c:pt idx="214">
                  <c:v>-0.53884821048610976</c:v>
                </c:pt>
                <c:pt idx="215">
                  <c:v>-0.53202015746586395</c:v>
                </c:pt>
                <c:pt idx="216">
                  <c:v>-0.52527444533201506</c:v>
                </c:pt>
                <c:pt idx="217">
                  <c:v>-0.51861021067275559</c:v>
                </c:pt>
                <c:pt idx="218">
                  <c:v>-0.51202659491188718</c:v>
                </c:pt>
                <c:pt idx="219">
                  <c:v>-0.5055227444396706</c:v>
                </c:pt>
                <c:pt idx="220">
                  <c:v>-0.49909781073614445</c:v>
                </c:pt>
                <c:pt idx="221">
                  <c:v>-0.4927509504871917</c:v>
                </c:pt>
                <c:pt idx="222">
                  <c:v>-0.48648132569360397</c:v>
                </c:pt>
                <c:pt idx="223">
                  <c:v>-0.48028810377341208</c:v>
                </c:pt>
                <c:pt idx="224">
                  <c:v>-0.47417045765772536</c:v>
                </c:pt>
                <c:pt idx="225">
                  <c:v>-0.4681275658803164</c:v>
                </c:pt>
                <c:pt idx="226">
                  <c:v>-0.46215861266118718</c:v>
                </c:pt>
                <c:pt idx="227">
                  <c:v>-0.45626278798433678</c:v>
                </c:pt>
                <c:pt idx="228">
                  <c:v>-0.45043928766995217</c:v>
                </c:pt>
                <c:pt idx="229">
                  <c:v>-0.44468731344122442</c:v>
                </c:pt>
                <c:pt idx="230">
                  <c:v>-0.43900607298600136</c:v>
                </c:pt>
                <c:pt idx="231">
                  <c:v>-0.43339478001346676</c:v>
                </c:pt>
                <c:pt idx="232">
                  <c:v>-0.42785265430603642</c:v>
                </c:pt>
                <c:pt idx="233">
                  <c:v>-0.42237892176666286</c:v>
                </c:pt>
                <c:pt idx="234">
                  <c:v>-0.41697281446170986</c:v>
                </c:pt>
                <c:pt idx="235">
                  <c:v>-0.41163357065958694</c:v>
                </c:pt>
                <c:pt idx="236">
                  <c:v>-0.40636043486529566</c:v>
                </c:pt>
                <c:pt idx="237">
                  <c:v>-0.40115265785105764</c:v>
                </c:pt>
                <c:pt idx="238">
                  <c:v>-0.39600949668317176</c:v>
                </c:pt>
                <c:pt idx="239">
                  <c:v>-0.39093021474525791</c:v>
                </c:pt>
                <c:pt idx="240">
                  <c:v>-0.38591408175802783</c:v>
                </c:pt>
                <c:pt idx="241">
                  <c:v>-0.38096037379572445</c:v>
                </c:pt>
                <c:pt idx="242">
                  <c:v>-0.37606837329936488</c:v>
                </c:pt>
                <c:pt idx="243">
                  <c:v>-0.37123736908692229</c:v>
                </c:pt>
                <c:pt idx="244">
                  <c:v>-0.36646665636056408</c:v>
                </c:pt>
                <c:pt idx="245">
                  <c:v>-0.36175553671108102</c:v>
                </c:pt>
                <c:pt idx="246">
                  <c:v>-0.35710331811961255</c:v>
                </c:pt>
                <c:pt idx="247">
                  <c:v>-0.35250931495679722</c:v>
                </c:pt>
                <c:pt idx="248">
                  <c:v>-0.347972847979443</c:v>
                </c:pt>
                <c:pt idx="249">
                  <c:v>-0.3434932443248383</c:v>
                </c:pt>
                <c:pt idx="250">
                  <c:v>-0.33906983750279618</c:v>
                </c:pt>
                <c:pt idx="251">
                  <c:v>-0.3347019673855397</c:v>
                </c:pt>
                <c:pt idx="252">
                  <c:v>-0.33038898019551655</c:v>
                </c:pt>
                <c:pt idx="253">
                  <c:v>-0.32613022849124529</c:v>
                </c:pt>
                <c:pt idx="254">
                  <c:v>-0.32192507115127089</c:v>
                </c:pt>
                <c:pt idx="255">
                  <c:v>-0.31777287335633148</c:v>
                </c:pt>
                <c:pt idx="256">
                  <c:v>-0.31367300656980213</c:v>
                </c:pt>
                <c:pt idx="257">
                  <c:v>-0.30962484851651451</c:v>
                </c:pt>
                <c:pt idx="258">
                  <c:v>-0.30562778316001565</c:v>
                </c:pt>
                <c:pt idx="259">
                  <c:v>-0.30168120067834869</c:v>
                </c:pt>
                <c:pt idx="260">
                  <c:v>-0.29778449743843627</c:v>
                </c:pt>
                <c:pt idx="261">
                  <c:v>-0.29393707596909796</c:v>
                </c:pt>
                <c:pt idx="262">
                  <c:v>-0.29013834493283885</c:v>
                </c:pt>
                <c:pt idx="263">
                  <c:v>-0.28638771909640209</c:v>
                </c:pt>
                <c:pt idx="264">
                  <c:v>-0.28268461930020161</c:v>
                </c:pt>
                <c:pt idx="265">
                  <c:v>-0.27902847242664819</c:v>
                </c:pt>
                <c:pt idx="266">
                  <c:v>-0.27541871136748525</c:v>
                </c:pt>
                <c:pt idx="267">
                  <c:v>-0.27185477499013627</c:v>
                </c:pt>
                <c:pt idx="268">
                  <c:v>-0.26833610810315606</c:v>
                </c:pt>
                <c:pt idx="269">
                  <c:v>-0.26486216142079982</c:v>
                </c:pt>
                <c:pt idx="270">
                  <c:v>-0.26143239152681619</c:v>
                </c:pt>
                <c:pt idx="271">
                  <c:v>-0.25804626083745585</c:v>
                </c:pt>
                <c:pt idx="272">
                  <c:v>-0.25470323756378321</c:v>
                </c:pt>
                <c:pt idx="273">
                  <c:v>-0.25140279567330009</c:v>
                </c:pt>
                <c:pt idx="274">
                  <c:v>-0.24814441485097347</c:v>
                </c:pt>
                <c:pt idx="275">
                  <c:v>-0.24492758045965751</c:v>
                </c:pt>
                <c:pt idx="276">
                  <c:v>-0.2417517834999926</c:v>
                </c:pt>
                <c:pt idx="277">
                  <c:v>-0.23861652056977764</c:v>
                </c:pt>
                <c:pt idx="278">
                  <c:v>-0.23552129382290499</c:v>
                </c:pt>
                <c:pt idx="279">
                  <c:v>-0.23246561092784607</c:v>
                </c:pt>
                <c:pt idx="280">
                  <c:v>-0.22944898502575514</c:v>
                </c:pt>
                <c:pt idx="281">
                  <c:v>-0.22647093468819229</c:v>
                </c:pt>
                <c:pt idx="282">
                  <c:v>-0.22353098387454154</c:v>
                </c:pt>
                <c:pt idx="283">
                  <c:v>-0.22062866188911898</c:v>
                </c:pt>
                <c:pt idx="284">
                  <c:v>-0.21776350333800115</c:v>
                </c:pt>
                <c:pt idx="285">
                  <c:v>-0.21493504808563327</c:v>
                </c:pt>
                <c:pt idx="286">
                  <c:v>-0.21214284121120228</c:v>
                </c:pt>
                <c:pt idx="287">
                  <c:v>-0.2093864329648514</c:v>
                </c:pt>
                <c:pt idx="288">
                  <c:v>-0.20666537872369717</c:v>
                </c:pt>
                <c:pt idx="289">
                  <c:v>-0.20397923894773923</c:v>
                </c:pt>
                <c:pt idx="290">
                  <c:v>-0.20132757913563254</c:v>
                </c:pt>
                <c:pt idx="291">
                  <c:v>-0.1987099697803929</c:v>
                </c:pt>
                <c:pt idx="292">
                  <c:v>-0.19612598632500092</c:v>
                </c:pt>
                <c:pt idx="293">
                  <c:v>-0.19357520911798101</c:v>
                </c:pt>
                <c:pt idx="294">
                  <c:v>-0.19105722336893047</c:v>
                </c:pt>
                <c:pt idx="295">
                  <c:v>-0.1885716191040572</c:v>
                </c:pt>
                <c:pt idx="296">
                  <c:v>-0.18611799112169933</c:v>
                </c:pt>
                <c:pt idx="297">
                  <c:v>-0.18369593894788724</c:v>
                </c:pt>
                <c:pt idx="298">
                  <c:v>-0.18130506679192995</c:v>
                </c:pt>
                <c:pt idx="299">
                  <c:v>-0.17894498350207516</c:v>
                </c:pt>
                <c:pt idx="300">
                  <c:v>-0.17661530252121868</c:v>
                </c:pt>
                <c:pt idx="301">
                  <c:v>-0.17431564184271342</c:v>
                </c:pt>
                <c:pt idx="302">
                  <c:v>-0.17204562396626605</c:v>
                </c:pt>
                <c:pt idx="303">
                  <c:v>-0.16980487585396262</c:v>
                </c:pt>
                <c:pt idx="304">
                  <c:v>-0.16759302888639432</c:v>
                </c:pt>
                <c:pt idx="305">
                  <c:v>-0.16540971881893823</c:v>
                </c:pt>
                <c:pt idx="306">
                  <c:v>-0.16325458573817225</c:v>
                </c:pt>
                <c:pt idx="307">
                  <c:v>-0.16112727401846544</c:v>
                </c:pt>
                <c:pt idx="308">
                  <c:v>-0.15902743227871516</c:v>
                </c:pt>
                <c:pt idx="309">
                  <c:v>-0.15695471333927763</c:v>
                </c:pt>
                <c:pt idx="310">
                  <c:v>-0.15490877417908158</c:v>
                </c:pt>
                <c:pt idx="311">
                  <c:v>-0.15288927589293827</c:v>
                </c:pt>
                <c:pt idx="312">
                  <c:v>-0.1508958836490554</c:v>
                </c:pt>
                <c:pt idx="313">
                  <c:v>-0.14892826664676526</c:v>
                </c:pt>
                <c:pt idx="314">
                  <c:v>-0.14698609807447321</c:v>
                </c:pt>
                <c:pt idx="315">
                  <c:v>-0.14506905506783241</c:v>
                </c:pt>
                <c:pt idx="316">
                  <c:v>-0.1431768186681518</c:v>
                </c:pt>
                <c:pt idx="317">
                  <c:v>-0.14130907378104832</c:v>
                </c:pt>
                <c:pt idx="318">
                  <c:v>-0.13946550913534153</c:v>
                </c:pt>
                <c:pt idx="319">
                  <c:v>-0.13764581724220232</c:v>
                </c:pt>
                <c:pt idx="320">
                  <c:v>-0.13584969435455743</c:v>
                </c:pt>
                <c:pt idx="321">
                  <c:v>-0.13407684042675938</c:v>
                </c:pt>
                <c:pt idx="322">
                  <c:v>-0.1323269590745193</c:v>
                </c:pt>
                <c:pt idx="323">
                  <c:v>-0.13059975753511452</c:v>
                </c:pt>
                <c:pt idx="324">
                  <c:v>-0.12889494662786874</c:v>
                </c:pt>
                <c:pt idx="325">
                  <c:v>-0.12721224071491313</c:v>
                </c:pt>
                <c:pt idx="326">
                  <c:v>-0.12555135766223022</c:v>
                </c:pt>
                <c:pt idx="327">
                  <c:v>-0.12391201880098217</c:v>
                </c:pt>
                <c:pt idx="328">
                  <c:v>-0.12229394888912841</c:v>
                </c:pt>
                <c:pt idx="329">
                  <c:v>-0.12069687607333576</c:v>
                </c:pt>
                <c:pt idx="330">
                  <c:v>-0.11912053185118217</c:v>
                </c:pt>
                <c:pt idx="331">
                  <c:v>-0.11756465103365631</c:v>
                </c:pt>
                <c:pt idx="332">
                  <c:v>-0.11602897170795612</c:v>
                </c:pt>
                <c:pt idx="333">
                  <c:v>-0.11451323520058784</c:v>
                </c:pt>
                <c:pt idx="334">
                  <c:v>-0.11301718604076719</c:v>
                </c:pt>
                <c:pt idx="335">
                  <c:v>-0.11154057192412374</c:v>
                </c:pt>
                <c:pt idx="336">
                  <c:v>-0.11008314367670975</c:v>
                </c:pt>
                <c:pt idx="337">
                  <c:v>-0.10864465521931632</c:v>
                </c:pt>
                <c:pt idx="338">
                  <c:v>-0.10722486353209475</c:v>
                </c:pt>
                <c:pt idx="339">
                  <c:v>-0.10582352861948742</c:v>
                </c:pt>
                <c:pt idx="340">
                  <c:v>-0.10444041347546514</c:v>
                </c:pt>
                <c:pt idx="341">
                  <c:v>-0.10307528404907486</c:v>
                </c:pt>
                <c:pt idx="342">
                  <c:v>-0.1017279092102964</c:v>
                </c:pt>
                <c:pt idx="343">
                  <c:v>-0.10039806071620776</c:v>
                </c:pt>
                <c:pt idx="344">
                  <c:v>-9.9085513177460574E-2</c:v>
                </c:pt>
                <c:pt idx="345">
                  <c:v>-9.7790044025065068E-2</c:v>
                </c:pt>
                <c:pt idx="346">
                  <c:v>-9.6511433477484393E-2</c:v>
                </c:pt>
                <c:pt idx="347">
                  <c:v>-9.5249464508037868E-2</c:v>
                </c:pt>
                <c:pt idx="348">
                  <c:v>-9.400392281261255E-2</c:v>
                </c:pt>
                <c:pt idx="349">
                  <c:v>-9.2774596777683349E-2</c:v>
                </c:pt>
                <c:pt idx="350">
                  <c:v>-9.1561277448641329E-2</c:v>
                </c:pt>
                <c:pt idx="351">
                  <c:v>-9.036375849842776E-2</c:v>
                </c:pt>
                <c:pt idx="352">
                  <c:v>-8.9181836196475031E-2</c:v>
                </c:pt>
                <c:pt idx="353">
                  <c:v>-8.8015309377952072E-2</c:v>
                </c:pt>
                <c:pt idx="354">
                  <c:v>-8.6863979413315848E-2</c:v>
                </c:pt>
                <c:pt idx="355">
                  <c:v>-8.572765017816418E-2</c:v>
                </c:pt>
                <c:pt idx="356">
                  <c:v>-8.4606128023391583E-2</c:v>
                </c:pt>
                <c:pt idx="357">
                  <c:v>-8.3499221745646432E-2</c:v>
                </c:pt>
                <c:pt idx="358">
                  <c:v>-8.2406742558087193E-2</c:v>
                </c:pt>
                <c:pt idx="359">
                  <c:v>-8.1328504061438156E-2</c:v>
                </c:pt>
                <c:pt idx="360">
                  <c:v>-8.0264322215341494E-2</c:v>
                </c:pt>
                <c:pt idx="361">
                  <c:v>-7.9214015310004451E-2</c:v>
                </c:pt>
                <c:pt idx="362">
                  <c:v>-7.8177403938142584E-2</c:v>
                </c:pt>
                <c:pt idx="363">
                  <c:v>-7.7154310967214257E-2</c:v>
                </c:pt>
                <c:pt idx="364">
                  <c:v>-7.6144561511946221E-2</c:v>
                </c:pt>
                <c:pt idx="365">
                  <c:v>-7.5147982907149399E-2</c:v>
                </c:pt>
                <c:pt idx="366">
                  <c:v>-7.4164404680821916E-2</c:v>
                </c:pt>
                <c:pt idx="367">
                  <c:v>-7.319365852753873E-2</c:v>
                </c:pt>
                <c:pt idx="368">
                  <c:v>-7.2235578282124471E-2</c:v>
                </c:pt>
                <c:pt idx="369">
                  <c:v>-7.1289999893610803E-2</c:v>
                </c:pt>
                <c:pt idx="370">
                  <c:v>-7.0356761399472195E-2</c:v>
                </c:pt>
                <c:pt idx="371">
                  <c:v>-6.9435702900142102E-2</c:v>
                </c:pt>
                <c:pt idx="372">
                  <c:v>-6.8526666533805611E-2</c:v>
                </c:pt>
                <c:pt idx="373">
                  <c:v>-6.7629496451467597E-2</c:v>
                </c:pt>
                <c:pt idx="374">
                  <c:v>-6.6744038792292723E-2</c:v>
                </c:pt>
                <c:pt idx="375">
                  <c:v>-6.5870141659218284E-2</c:v>
                </c:pt>
                <c:pt idx="376">
                  <c:v>-6.5007655094835054E-2</c:v>
                </c:pt>
                <c:pt idx="377">
                  <c:v>-6.4156431057535282E-2</c:v>
                </c:pt>
                <c:pt idx="378">
                  <c:v>-6.3316323397926519E-2</c:v>
                </c:pt>
                <c:pt idx="379">
                  <c:v>-6.2487187835508093E-2</c:v>
                </c:pt>
                <c:pt idx="380">
                  <c:v>-6.1668881935608336E-2</c:v>
                </c:pt>
                <c:pt idx="381">
                  <c:v>-6.086126508658124E-2</c:v>
                </c:pt>
                <c:pt idx="382">
                  <c:v>-6.0064198477259405E-2</c:v>
                </c:pt>
                <c:pt idx="383">
                  <c:v>-5.9277545074662583E-2</c:v>
                </c:pt>
                <c:pt idx="384">
                  <c:v>-5.8501169601957601E-2</c:v>
                </c:pt>
                <c:pt idx="385">
                  <c:v>-5.7734938516670081E-2</c:v>
                </c:pt>
                <c:pt idx="386">
                  <c:v>-5.6978719989143334E-2</c:v>
                </c:pt>
                <c:pt idx="387">
                  <c:v>-5.6232383881244845E-2</c:v>
                </c:pt>
                <c:pt idx="388">
                  <c:v>-5.5495801725315458E-2</c:v>
                </c:pt>
                <c:pt idx="389">
                  <c:v>-5.4768846703361178E-2</c:v>
                </c:pt>
                <c:pt idx="390">
                  <c:v>-5.4051393626485013E-2</c:v>
                </c:pt>
                <c:pt idx="391">
                  <c:v>-5.3343318914556175E-2</c:v>
                </c:pt>
                <c:pt idx="392">
                  <c:v>-5.2644500576114486E-2</c:v>
                </c:pt>
                <c:pt idx="393">
                  <c:v>-5.1954818188508743E-2</c:v>
                </c:pt>
                <c:pt idx="394">
                  <c:v>-5.1274152878265561E-2</c:v>
                </c:pt>
                <c:pt idx="395">
                  <c:v>-5.0602387301688125E-2</c:v>
                </c:pt>
                <c:pt idx="396">
                  <c:v>-4.9939405625681055E-2</c:v>
                </c:pt>
                <c:pt idx="397">
                  <c:v>-4.9285093508800108E-2</c:v>
                </c:pt>
                <c:pt idx="398">
                  <c:v>-4.8639338082524776E-2</c:v>
                </c:pt>
                <c:pt idx="399">
                  <c:v>-4.8002027932751698E-2</c:v>
                </c:pt>
                <c:pt idx="400">
                  <c:v>-4.7373053081504919E-2</c:v>
                </c:pt>
                <c:pt idx="401">
                  <c:v>-4.6752304968863942E-2</c:v>
                </c:pt>
                <c:pt idx="402">
                  <c:v>-4.6139676435105033E-2</c:v>
                </c:pt>
                <c:pt idx="403">
                  <c:v>-4.5535061703054686E-2</c:v>
                </c:pt>
                <c:pt idx="404">
                  <c:v>-4.4938356360652666E-2</c:v>
                </c:pt>
                <c:pt idx="405">
                  <c:v>-4.4349457343723073E-2</c:v>
                </c:pt>
                <c:pt idx="406">
                  <c:v>-4.3768262918950862E-2</c:v>
                </c:pt>
                <c:pt idx="407">
                  <c:v>-4.3194672667061972E-2</c:v>
                </c:pt>
                <c:pt idx="408">
                  <c:v>-4.262858746620507E-2</c:v>
                </c:pt>
                <c:pt idx="409">
                  <c:v>-4.2069909475532068E-2</c:v>
                </c:pt>
                <c:pt idx="410">
                  <c:v>-4.1518542118977056E-2</c:v>
                </c:pt>
                <c:pt idx="411">
                  <c:v>-4.0974390069229275E-2</c:v>
                </c:pt>
                <c:pt idx="412">
                  <c:v>-4.0437359231900588E-2</c:v>
                </c:pt>
                <c:pt idx="413">
                  <c:v>-3.9907356729883117E-2</c:v>
                </c:pt>
                <c:pt idx="414">
                  <c:v>-3.9384290887896647E-2</c:v>
                </c:pt>
                <c:pt idx="415">
                  <c:v>-3.8868071217223146E-2</c:v>
                </c:pt>
                <c:pt idx="416">
                  <c:v>-3.8358608400626673E-2</c:v>
                </c:pt>
                <c:pt idx="417">
                  <c:v>-3.785581427745624E-2</c:v>
                </c:pt>
                <c:pt idx="418">
                  <c:v>-3.7359601828929681E-2</c:v>
                </c:pt>
                <c:pt idx="419">
                  <c:v>-3.6869885163597862E-2</c:v>
                </c:pt>
                <c:pt idx="420">
                  <c:v>-3.6386579502985218E-2</c:v>
                </c:pt>
                <c:pt idx="421">
                  <c:v>-3.5909601167406262E-2</c:v>
                </c:pt>
                <c:pt idx="422">
                  <c:v>-3.5438867561955245E-2</c:v>
                </c:pt>
                <c:pt idx="423">
                  <c:v>-3.4974297162668241E-2</c:v>
                </c:pt>
                <c:pt idx="424">
                  <c:v>-3.4515809502854031E-2</c:v>
                </c:pt>
                <c:pt idx="425">
                  <c:v>-3.406332515959367E-2</c:v>
                </c:pt>
                <c:pt idx="426">
                  <c:v>-3.3616765740405008E-2</c:v>
                </c:pt>
                <c:pt idx="427">
                  <c:v>-3.3176053870072851E-2</c:v>
                </c:pt>
                <c:pt idx="428">
                  <c:v>-3.2741113177640183E-2</c:v>
                </c:pt>
                <c:pt idx="429">
                  <c:v>-3.2311868283560793E-2</c:v>
                </c:pt>
                <c:pt idx="430">
                  <c:v>-3.1888244787009697E-2</c:v>
                </c:pt>
                <c:pt idx="431">
                  <c:v>-3.1470169253351485E-2</c:v>
                </c:pt>
                <c:pt idx="432">
                  <c:v>-3.1057569201763262E-2</c:v>
                </c:pt>
                <c:pt idx="433">
                  <c:v>-3.0650373093010979E-2</c:v>
                </c:pt>
                <c:pt idx="434">
                  <c:v>-3.02485103173777E-2</c:v>
                </c:pt>
                <c:pt idx="435">
                  <c:v>-2.9851911182741463E-2</c:v>
                </c:pt>
                <c:pt idx="436">
                  <c:v>-2.9460506902801786E-2</c:v>
                </c:pt>
                <c:pt idx="437">
                  <c:v>-2.9074229585452319E-2</c:v>
                </c:pt>
                <c:pt idx="438">
                  <c:v>-2.8693012221298338E-2</c:v>
                </c:pt>
                <c:pt idx="439">
                  <c:v>-2.8316788672317631E-2</c:v>
                </c:pt>
                <c:pt idx="440">
                  <c:v>-2.7945493660662919E-2</c:v>
                </c:pt>
                <c:pt idx="441">
                  <c:v>-2.7579062757603776E-2</c:v>
                </c:pt>
                <c:pt idx="442">
                  <c:v>-2.7217432372607122E-2</c:v>
                </c:pt>
                <c:pt idx="443">
                  <c:v>-2.6860539742554181E-2</c:v>
                </c:pt>
                <c:pt idx="444">
                  <c:v>-2.6508322921092918E-2</c:v>
                </c:pt>
                <c:pt idx="445">
                  <c:v>-2.6160720768123084E-2</c:v>
                </c:pt>
                <c:pt idx="446">
                  <c:v>-2.5817672939413991E-2</c:v>
                </c:pt>
                <c:pt idx="447">
                  <c:v>-2.5479119876352128E-2</c:v>
                </c:pt>
                <c:pt idx="448">
                  <c:v>-2.5145002795817974E-2</c:v>
                </c:pt>
                <c:pt idx="449">
                  <c:v>-2.4815263680189815E-2</c:v>
                </c:pt>
                <c:pt idx="450">
                  <c:v>-2.4489845267473286E-2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'fit_1NN_FCC&amp;HCP'!$L$18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'fit_1NN_FCC&amp;HCP'!$I$19:$I$469</c:f>
              <c:numCache>
                <c:formatCode>General</c:formatCode>
                <c:ptCount val="451"/>
                <c:pt idx="0">
                  <c:v>2.6680317768299999</c:v>
                </c:pt>
                <c:pt idx="1">
                  <c:v>2.6830159412933998</c:v>
                </c:pt>
                <c:pt idx="2">
                  <c:v>2.6980001057568002</c:v>
                </c:pt>
                <c:pt idx="3">
                  <c:v>2.7129842702202001</c:v>
                </c:pt>
                <c:pt idx="4">
                  <c:v>2.7279684346836</c:v>
                </c:pt>
                <c:pt idx="5">
                  <c:v>2.7429525991469998</c:v>
                </c:pt>
                <c:pt idx="6">
                  <c:v>2.7579367636104002</c:v>
                </c:pt>
                <c:pt idx="7">
                  <c:v>2.7729209280737996</c:v>
                </c:pt>
                <c:pt idx="8">
                  <c:v>2.7879050925372</c:v>
                </c:pt>
                <c:pt idx="9">
                  <c:v>2.8028892570005999</c:v>
                </c:pt>
                <c:pt idx="10">
                  <c:v>2.8178734214639998</c:v>
                </c:pt>
                <c:pt idx="11">
                  <c:v>2.8328575859273997</c:v>
                </c:pt>
                <c:pt idx="12">
                  <c:v>2.8478417503908</c:v>
                </c:pt>
                <c:pt idx="13">
                  <c:v>2.8628259148541999</c:v>
                </c:pt>
                <c:pt idx="14">
                  <c:v>2.8778100793176002</c:v>
                </c:pt>
                <c:pt idx="15">
                  <c:v>2.8927942437809997</c:v>
                </c:pt>
                <c:pt idx="16">
                  <c:v>2.9077784082444</c:v>
                </c:pt>
                <c:pt idx="17">
                  <c:v>2.9227625727077999</c:v>
                </c:pt>
                <c:pt idx="18">
                  <c:v>2.9377467371711998</c:v>
                </c:pt>
                <c:pt idx="19">
                  <c:v>2.9527309016345997</c:v>
                </c:pt>
                <c:pt idx="20">
                  <c:v>2.9677150660980001</c:v>
                </c:pt>
                <c:pt idx="21">
                  <c:v>2.9826992305614</c:v>
                </c:pt>
                <c:pt idx="22">
                  <c:v>2.9976833950247999</c:v>
                </c:pt>
                <c:pt idx="23">
                  <c:v>3.0126675594881998</c:v>
                </c:pt>
                <c:pt idx="24">
                  <c:v>3.0276517239516001</c:v>
                </c:pt>
                <c:pt idx="25">
                  <c:v>3.042635888415</c:v>
                </c:pt>
                <c:pt idx="26">
                  <c:v>3.0576200528783999</c:v>
                </c:pt>
                <c:pt idx="27">
                  <c:v>3.0726042173417998</c:v>
                </c:pt>
                <c:pt idx="28">
                  <c:v>3.0875883818052001</c:v>
                </c:pt>
                <c:pt idx="29">
                  <c:v>3.1025725462686005</c:v>
                </c:pt>
                <c:pt idx="30">
                  <c:v>3.1175567107320008</c:v>
                </c:pt>
                <c:pt idx="31">
                  <c:v>3.1325408751954007</c:v>
                </c:pt>
                <c:pt idx="32">
                  <c:v>3.147525039658801</c:v>
                </c:pt>
                <c:pt idx="33">
                  <c:v>3.1625092041222005</c:v>
                </c:pt>
                <c:pt idx="34">
                  <c:v>3.1774933685856008</c:v>
                </c:pt>
                <c:pt idx="35">
                  <c:v>3.1924775330490007</c:v>
                </c:pt>
                <c:pt idx="36">
                  <c:v>3.2074616975124011</c:v>
                </c:pt>
                <c:pt idx="37">
                  <c:v>3.2224458619758005</c:v>
                </c:pt>
                <c:pt idx="38">
                  <c:v>3.2374300264392009</c:v>
                </c:pt>
                <c:pt idx="39">
                  <c:v>3.2524141909026008</c:v>
                </c:pt>
                <c:pt idx="40">
                  <c:v>3.2673983553660011</c:v>
                </c:pt>
                <c:pt idx="41">
                  <c:v>3.2823825198294005</c:v>
                </c:pt>
                <c:pt idx="42">
                  <c:v>3.2973666842928009</c:v>
                </c:pt>
                <c:pt idx="43">
                  <c:v>3.3123508487562008</c:v>
                </c:pt>
                <c:pt idx="44">
                  <c:v>3.3273350132196011</c:v>
                </c:pt>
                <c:pt idx="45">
                  <c:v>3.3423191776830006</c:v>
                </c:pt>
                <c:pt idx="46">
                  <c:v>3.3573033421464009</c:v>
                </c:pt>
                <c:pt idx="47">
                  <c:v>3.3722875066098008</c:v>
                </c:pt>
                <c:pt idx="48">
                  <c:v>3.3872716710732007</c:v>
                </c:pt>
                <c:pt idx="49">
                  <c:v>3.4022558355366006</c:v>
                </c:pt>
                <c:pt idx="50">
                  <c:v>3.4172400000000001</c:v>
                </c:pt>
                <c:pt idx="51">
                  <c:v>3.4322241644634</c:v>
                </c:pt>
                <c:pt idx="52">
                  <c:v>3.4472083289268003</c:v>
                </c:pt>
                <c:pt idx="53">
                  <c:v>3.4621924933902002</c:v>
                </c:pt>
                <c:pt idx="54">
                  <c:v>3.4771766578536005</c:v>
                </c:pt>
                <c:pt idx="55">
                  <c:v>3.492160822317</c:v>
                </c:pt>
                <c:pt idx="56">
                  <c:v>3.5071449867803999</c:v>
                </c:pt>
                <c:pt idx="57">
                  <c:v>3.5221291512438002</c:v>
                </c:pt>
                <c:pt idx="58">
                  <c:v>3.5371133157072001</c:v>
                </c:pt>
                <c:pt idx="59">
                  <c:v>3.5520974801706</c:v>
                </c:pt>
                <c:pt idx="60">
                  <c:v>3.5670816446340003</c:v>
                </c:pt>
                <c:pt idx="61">
                  <c:v>3.5820658090974002</c:v>
                </c:pt>
                <c:pt idx="62">
                  <c:v>3.5970499735607997</c:v>
                </c:pt>
                <c:pt idx="63">
                  <c:v>3.6120341380242</c:v>
                </c:pt>
                <c:pt idx="64">
                  <c:v>3.6270183024875999</c:v>
                </c:pt>
                <c:pt idx="65">
                  <c:v>3.6420024669509998</c:v>
                </c:pt>
                <c:pt idx="66">
                  <c:v>3.6569866314144002</c:v>
                </c:pt>
                <c:pt idx="67">
                  <c:v>3.6719707958778001</c:v>
                </c:pt>
                <c:pt idx="68">
                  <c:v>3.6869549603412004</c:v>
                </c:pt>
                <c:pt idx="69">
                  <c:v>3.7019391248046003</c:v>
                </c:pt>
                <c:pt idx="70">
                  <c:v>3.7169232892679998</c:v>
                </c:pt>
                <c:pt idx="71">
                  <c:v>3.7319074537314005</c:v>
                </c:pt>
                <c:pt idx="72">
                  <c:v>3.7468916181948</c:v>
                </c:pt>
                <c:pt idx="73">
                  <c:v>3.7618757826582003</c:v>
                </c:pt>
                <c:pt idx="74">
                  <c:v>3.7768599471216002</c:v>
                </c:pt>
                <c:pt idx="75">
                  <c:v>3.7918441115850001</c:v>
                </c:pt>
                <c:pt idx="76">
                  <c:v>3.8068282760484005</c:v>
                </c:pt>
                <c:pt idx="77">
                  <c:v>3.8218124405118004</c:v>
                </c:pt>
                <c:pt idx="78">
                  <c:v>3.8367966049751998</c:v>
                </c:pt>
                <c:pt idx="79">
                  <c:v>3.8517807694386006</c:v>
                </c:pt>
                <c:pt idx="80">
                  <c:v>3.866764933902</c:v>
                </c:pt>
                <c:pt idx="81">
                  <c:v>3.8817490983653999</c:v>
                </c:pt>
                <c:pt idx="82">
                  <c:v>3.8967332628288003</c:v>
                </c:pt>
                <c:pt idx="83">
                  <c:v>3.9117174272922002</c:v>
                </c:pt>
                <c:pt idx="84">
                  <c:v>3.9267015917556005</c:v>
                </c:pt>
                <c:pt idx="85">
                  <c:v>3.9416857562190004</c:v>
                </c:pt>
                <c:pt idx="86">
                  <c:v>3.9566699206823999</c:v>
                </c:pt>
                <c:pt idx="87">
                  <c:v>3.9716540851458007</c:v>
                </c:pt>
                <c:pt idx="88">
                  <c:v>3.9866382496092001</c:v>
                </c:pt>
                <c:pt idx="89">
                  <c:v>4.0016224140725996</c:v>
                </c:pt>
                <c:pt idx="90">
                  <c:v>4.0166065785360008</c:v>
                </c:pt>
                <c:pt idx="91">
                  <c:v>4.0315907429994002</c:v>
                </c:pt>
                <c:pt idx="92">
                  <c:v>4.0465749074628006</c:v>
                </c:pt>
                <c:pt idx="93">
                  <c:v>4.0615590719262</c:v>
                </c:pt>
                <c:pt idx="94">
                  <c:v>4.0765432363896004</c:v>
                </c:pt>
                <c:pt idx="95">
                  <c:v>4.0915274008530007</c:v>
                </c:pt>
                <c:pt idx="96">
                  <c:v>4.1065115653164002</c:v>
                </c:pt>
                <c:pt idx="97">
                  <c:v>4.1214957297797996</c:v>
                </c:pt>
                <c:pt idx="98">
                  <c:v>4.1364798942432008</c:v>
                </c:pt>
                <c:pt idx="99">
                  <c:v>4.1514640587066003</c:v>
                </c:pt>
                <c:pt idx="100">
                  <c:v>4.1664482231699997</c:v>
                </c:pt>
                <c:pt idx="101">
                  <c:v>4.1814323876334001</c:v>
                </c:pt>
                <c:pt idx="102">
                  <c:v>4.1964165520968004</c:v>
                </c:pt>
                <c:pt idx="103">
                  <c:v>4.2114007165602008</c:v>
                </c:pt>
                <c:pt idx="104">
                  <c:v>4.2263848810236002</c:v>
                </c:pt>
                <c:pt idx="105">
                  <c:v>4.2413690454869997</c:v>
                </c:pt>
                <c:pt idx="106">
                  <c:v>4.2563532099504009</c:v>
                </c:pt>
                <c:pt idx="107">
                  <c:v>4.2713373744138003</c:v>
                </c:pt>
                <c:pt idx="108">
                  <c:v>4.2863215388771998</c:v>
                </c:pt>
                <c:pt idx="109">
                  <c:v>4.3013057033406001</c:v>
                </c:pt>
                <c:pt idx="110">
                  <c:v>4.3162898678040005</c:v>
                </c:pt>
                <c:pt idx="111">
                  <c:v>4.3312740322674008</c:v>
                </c:pt>
                <c:pt idx="112">
                  <c:v>4.3462581967308003</c:v>
                </c:pt>
                <c:pt idx="113">
                  <c:v>4.3612423611941997</c:v>
                </c:pt>
                <c:pt idx="114">
                  <c:v>4.376226525657601</c:v>
                </c:pt>
                <c:pt idx="115">
                  <c:v>4.3912106901210004</c:v>
                </c:pt>
                <c:pt idx="116">
                  <c:v>4.4061948545843999</c:v>
                </c:pt>
                <c:pt idx="117">
                  <c:v>4.4211790190478002</c:v>
                </c:pt>
                <c:pt idx="118">
                  <c:v>4.4361631835112005</c:v>
                </c:pt>
                <c:pt idx="119">
                  <c:v>4.4511473479746</c:v>
                </c:pt>
                <c:pt idx="120">
                  <c:v>4.4661315124380003</c:v>
                </c:pt>
                <c:pt idx="121">
                  <c:v>4.4811156769013998</c:v>
                </c:pt>
                <c:pt idx="122">
                  <c:v>4.4960998413648001</c:v>
                </c:pt>
                <c:pt idx="123">
                  <c:v>4.5110840058282005</c:v>
                </c:pt>
                <c:pt idx="124">
                  <c:v>4.5260681702915999</c:v>
                </c:pt>
                <c:pt idx="125">
                  <c:v>4.5410523347550003</c:v>
                </c:pt>
                <c:pt idx="126">
                  <c:v>4.5560364992184006</c:v>
                </c:pt>
                <c:pt idx="127">
                  <c:v>4.5710206636818009</c:v>
                </c:pt>
                <c:pt idx="128">
                  <c:v>4.5860048281452004</c:v>
                </c:pt>
                <c:pt idx="129">
                  <c:v>4.6009889926085998</c:v>
                </c:pt>
                <c:pt idx="130">
                  <c:v>4.6159731570720011</c:v>
                </c:pt>
                <c:pt idx="131">
                  <c:v>4.6309573215354005</c:v>
                </c:pt>
                <c:pt idx="132">
                  <c:v>4.6459414859988</c:v>
                </c:pt>
                <c:pt idx="133">
                  <c:v>4.6609256504622003</c:v>
                </c:pt>
                <c:pt idx="134">
                  <c:v>4.6759098149256006</c:v>
                </c:pt>
                <c:pt idx="135">
                  <c:v>4.6908939793890001</c:v>
                </c:pt>
                <c:pt idx="136">
                  <c:v>4.7058781438524004</c:v>
                </c:pt>
                <c:pt idx="137">
                  <c:v>4.7208623083157999</c:v>
                </c:pt>
                <c:pt idx="138">
                  <c:v>4.7358464727792002</c:v>
                </c:pt>
                <c:pt idx="139">
                  <c:v>4.7508306372426006</c:v>
                </c:pt>
                <c:pt idx="140">
                  <c:v>4.765814801706</c:v>
                </c:pt>
                <c:pt idx="141">
                  <c:v>4.7807989661694004</c:v>
                </c:pt>
                <c:pt idx="142">
                  <c:v>4.7957831306328007</c:v>
                </c:pt>
                <c:pt idx="143">
                  <c:v>4.8107672950962002</c:v>
                </c:pt>
                <c:pt idx="144">
                  <c:v>4.8257514595595996</c:v>
                </c:pt>
                <c:pt idx="145">
                  <c:v>4.840735624023</c:v>
                </c:pt>
                <c:pt idx="146">
                  <c:v>4.8557197884864003</c:v>
                </c:pt>
                <c:pt idx="147">
                  <c:v>4.8707039529498006</c:v>
                </c:pt>
                <c:pt idx="148">
                  <c:v>4.8856881174132001</c:v>
                </c:pt>
                <c:pt idx="149">
                  <c:v>4.9006722818766004</c:v>
                </c:pt>
                <c:pt idx="150">
                  <c:v>4.9156564463400008</c:v>
                </c:pt>
                <c:pt idx="151">
                  <c:v>4.9306406108034002</c:v>
                </c:pt>
                <c:pt idx="152">
                  <c:v>4.9456247752668006</c:v>
                </c:pt>
                <c:pt idx="153">
                  <c:v>4.9606089397302</c:v>
                </c:pt>
                <c:pt idx="154">
                  <c:v>4.9755931041936003</c:v>
                </c:pt>
                <c:pt idx="155">
                  <c:v>4.9905772686570007</c:v>
                </c:pt>
                <c:pt idx="156">
                  <c:v>5.0055614331204001</c:v>
                </c:pt>
                <c:pt idx="157">
                  <c:v>5.0205455975838005</c:v>
                </c:pt>
                <c:pt idx="158">
                  <c:v>5.0355297620472008</c:v>
                </c:pt>
                <c:pt idx="159">
                  <c:v>5.0505139265106003</c:v>
                </c:pt>
                <c:pt idx="160">
                  <c:v>5.0654980909740006</c:v>
                </c:pt>
                <c:pt idx="161">
                  <c:v>5.0804822554374001</c:v>
                </c:pt>
                <c:pt idx="162">
                  <c:v>5.0954664199008013</c:v>
                </c:pt>
                <c:pt idx="163">
                  <c:v>5.1104505843641999</c:v>
                </c:pt>
                <c:pt idx="164">
                  <c:v>5.1254347488276002</c:v>
                </c:pt>
                <c:pt idx="165">
                  <c:v>5.1404189132910005</c:v>
                </c:pt>
                <c:pt idx="166">
                  <c:v>5.1554030777544</c:v>
                </c:pt>
                <c:pt idx="167">
                  <c:v>5.1703872422178003</c:v>
                </c:pt>
                <c:pt idx="168">
                  <c:v>5.1853714066812007</c:v>
                </c:pt>
                <c:pt idx="169">
                  <c:v>5.2003555711446001</c:v>
                </c:pt>
                <c:pt idx="170">
                  <c:v>5.2153397356080005</c:v>
                </c:pt>
                <c:pt idx="171">
                  <c:v>5.2303239000714008</c:v>
                </c:pt>
                <c:pt idx="172">
                  <c:v>5.2453080645348003</c:v>
                </c:pt>
                <c:pt idx="173">
                  <c:v>5.2602922289982006</c:v>
                </c:pt>
                <c:pt idx="174">
                  <c:v>5.2752763934616009</c:v>
                </c:pt>
                <c:pt idx="175">
                  <c:v>5.2902605579250004</c:v>
                </c:pt>
                <c:pt idx="176">
                  <c:v>5.3052447223883998</c:v>
                </c:pt>
                <c:pt idx="177">
                  <c:v>5.3202288868518002</c:v>
                </c:pt>
                <c:pt idx="178">
                  <c:v>5.3352130513152005</c:v>
                </c:pt>
                <c:pt idx="179">
                  <c:v>5.3501972157786</c:v>
                </c:pt>
                <c:pt idx="180">
                  <c:v>5.3651813802420003</c:v>
                </c:pt>
                <c:pt idx="181">
                  <c:v>5.3801655447054006</c:v>
                </c:pt>
                <c:pt idx="182">
                  <c:v>5.3951497091688001</c:v>
                </c:pt>
                <c:pt idx="183">
                  <c:v>5.4101338736322004</c:v>
                </c:pt>
                <c:pt idx="184">
                  <c:v>5.4251180380956008</c:v>
                </c:pt>
                <c:pt idx="185">
                  <c:v>5.4401022025590002</c:v>
                </c:pt>
                <c:pt idx="186">
                  <c:v>5.4550863670224006</c:v>
                </c:pt>
                <c:pt idx="187">
                  <c:v>5.4700705314858009</c:v>
                </c:pt>
                <c:pt idx="188">
                  <c:v>5.4850546959491995</c:v>
                </c:pt>
                <c:pt idx="189">
                  <c:v>5.5000388604126007</c:v>
                </c:pt>
                <c:pt idx="190">
                  <c:v>5.515023024876001</c:v>
                </c:pt>
                <c:pt idx="191">
                  <c:v>5.5300071893394005</c:v>
                </c:pt>
                <c:pt idx="192">
                  <c:v>5.5449913538027999</c:v>
                </c:pt>
                <c:pt idx="193">
                  <c:v>5.5599755182662012</c:v>
                </c:pt>
                <c:pt idx="194">
                  <c:v>5.5749596827296006</c:v>
                </c:pt>
                <c:pt idx="195">
                  <c:v>5.5899438471930001</c:v>
                </c:pt>
                <c:pt idx="196">
                  <c:v>5.6049280116564004</c:v>
                </c:pt>
                <c:pt idx="197">
                  <c:v>5.6199121761198008</c:v>
                </c:pt>
                <c:pt idx="198">
                  <c:v>5.6348963405832002</c:v>
                </c:pt>
                <c:pt idx="199">
                  <c:v>5.6498805050466006</c:v>
                </c:pt>
                <c:pt idx="200">
                  <c:v>5.6648646695100009</c:v>
                </c:pt>
                <c:pt idx="201">
                  <c:v>5.6798488339734003</c:v>
                </c:pt>
                <c:pt idx="202">
                  <c:v>5.6948329984368007</c:v>
                </c:pt>
                <c:pt idx="203">
                  <c:v>5.709817162900201</c:v>
                </c:pt>
                <c:pt idx="204">
                  <c:v>5.7248013273636005</c:v>
                </c:pt>
                <c:pt idx="205">
                  <c:v>5.7397854918270008</c:v>
                </c:pt>
                <c:pt idx="206">
                  <c:v>5.7547696562904012</c:v>
                </c:pt>
                <c:pt idx="207">
                  <c:v>5.7697538207538006</c:v>
                </c:pt>
                <c:pt idx="208">
                  <c:v>5.7847379852172001</c:v>
                </c:pt>
                <c:pt idx="209">
                  <c:v>5.7997221496806013</c:v>
                </c:pt>
                <c:pt idx="210">
                  <c:v>5.8147063141440007</c:v>
                </c:pt>
                <c:pt idx="211">
                  <c:v>5.8296904786074002</c:v>
                </c:pt>
                <c:pt idx="212">
                  <c:v>5.8446746430708005</c:v>
                </c:pt>
                <c:pt idx="213">
                  <c:v>5.8596588075342009</c:v>
                </c:pt>
                <c:pt idx="214">
                  <c:v>5.8746429719976003</c:v>
                </c:pt>
                <c:pt idx="215">
                  <c:v>5.8896271364610007</c:v>
                </c:pt>
                <c:pt idx="216">
                  <c:v>5.9046113009244001</c:v>
                </c:pt>
                <c:pt idx="217">
                  <c:v>5.9195954653878005</c:v>
                </c:pt>
                <c:pt idx="218">
                  <c:v>5.9345796298512008</c:v>
                </c:pt>
                <c:pt idx="219">
                  <c:v>5.9495637943146003</c:v>
                </c:pt>
                <c:pt idx="220">
                  <c:v>5.9645479587779997</c:v>
                </c:pt>
                <c:pt idx="221">
                  <c:v>5.9795321232414009</c:v>
                </c:pt>
                <c:pt idx="222">
                  <c:v>5.9945162877048013</c:v>
                </c:pt>
                <c:pt idx="223">
                  <c:v>6.0095004521681998</c:v>
                </c:pt>
                <c:pt idx="224">
                  <c:v>6.0244846166316002</c:v>
                </c:pt>
                <c:pt idx="225">
                  <c:v>6.0394687810950014</c:v>
                </c:pt>
                <c:pt idx="226">
                  <c:v>6.0544529455584009</c:v>
                </c:pt>
                <c:pt idx="227">
                  <c:v>6.0694371100218003</c:v>
                </c:pt>
                <c:pt idx="228">
                  <c:v>6.0844212744852006</c:v>
                </c:pt>
                <c:pt idx="229">
                  <c:v>6.099405438948601</c:v>
                </c:pt>
                <c:pt idx="230">
                  <c:v>6.1143896034120004</c:v>
                </c:pt>
                <c:pt idx="231">
                  <c:v>6.1293737678754008</c:v>
                </c:pt>
                <c:pt idx="232">
                  <c:v>6.1443579323388002</c:v>
                </c:pt>
                <c:pt idx="233">
                  <c:v>6.1593420968022006</c:v>
                </c:pt>
                <c:pt idx="234">
                  <c:v>6.1743262612656009</c:v>
                </c:pt>
                <c:pt idx="235">
                  <c:v>6.1893104257290013</c:v>
                </c:pt>
                <c:pt idx="236">
                  <c:v>6.2042945901923998</c:v>
                </c:pt>
                <c:pt idx="237">
                  <c:v>6.219278754655801</c:v>
                </c:pt>
                <c:pt idx="238">
                  <c:v>6.2342629191192005</c:v>
                </c:pt>
                <c:pt idx="239">
                  <c:v>6.2492470835825999</c:v>
                </c:pt>
                <c:pt idx="240">
                  <c:v>6.2642312480460003</c:v>
                </c:pt>
                <c:pt idx="241">
                  <c:v>6.2792154125094006</c:v>
                </c:pt>
                <c:pt idx="242">
                  <c:v>6.2941995769728001</c:v>
                </c:pt>
                <c:pt idx="243">
                  <c:v>6.3091837414362004</c:v>
                </c:pt>
                <c:pt idx="244">
                  <c:v>6.3241679058996008</c:v>
                </c:pt>
                <c:pt idx="245">
                  <c:v>6.3391520703630002</c:v>
                </c:pt>
                <c:pt idx="246">
                  <c:v>6.3541362348264006</c:v>
                </c:pt>
                <c:pt idx="247">
                  <c:v>6.3691203992898009</c:v>
                </c:pt>
                <c:pt idx="248">
                  <c:v>6.3841045637532003</c:v>
                </c:pt>
                <c:pt idx="249">
                  <c:v>6.3990887282166007</c:v>
                </c:pt>
                <c:pt idx="250">
                  <c:v>6.414072892680001</c:v>
                </c:pt>
                <c:pt idx="251">
                  <c:v>6.4290570571433996</c:v>
                </c:pt>
                <c:pt idx="252">
                  <c:v>6.4440412216067999</c:v>
                </c:pt>
                <c:pt idx="253">
                  <c:v>6.4590253860702012</c:v>
                </c:pt>
                <c:pt idx="254">
                  <c:v>6.4740095505336006</c:v>
                </c:pt>
                <c:pt idx="255">
                  <c:v>6.4889937149970001</c:v>
                </c:pt>
                <c:pt idx="256">
                  <c:v>6.5039778794604004</c:v>
                </c:pt>
                <c:pt idx="257">
                  <c:v>6.5189620439238007</c:v>
                </c:pt>
                <c:pt idx="258">
                  <c:v>6.5339462083872011</c:v>
                </c:pt>
                <c:pt idx="259">
                  <c:v>6.5489303728506085</c:v>
                </c:pt>
                <c:pt idx="260">
                  <c:v>6.5639145373140009</c:v>
                </c:pt>
                <c:pt idx="261">
                  <c:v>6.5788987017774003</c:v>
                </c:pt>
                <c:pt idx="262">
                  <c:v>6.5938828662408007</c:v>
                </c:pt>
                <c:pt idx="263">
                  <c:v>6.6088670307042081</c:v>
                </c:pt>
                <c:pt idx="264">
                  <c:v>6.6238511951676005</c:v>
                </c:pt>
                <c:pt idx="265">
                  <c:v>6.6388353596310008</c:v>
                </c:pt>
                <c:pt idx="266">
                  <c:v>6.6538195240944011</c:v>
                </c:pt>
                <c:pt idx="267">
                  <c:v>6.6688036885578077</c:v>
                </c:pt>
                <c:pt idx="268">
                  <c:v>6.6837878530212009</c:v>
                </c:pt>
                <c:pt idx="269">
                  <c:v>6.6987720174846013</c:v>
                </c:pt>
                <c:pt idx="270">
                  <c:v>6.7137561819480016</c:v>
                </c:pt>
                <c:pt idx="271">
                  <c:v>6.7287403464114082</c:v>
                </c:pt>
                <c:pt idx="272">
                  <c:v>6.7437245108748005</c:v>
                </c:pt>
                <c:pt idx="273">
                  <c:v>6.7587086753382009</c:v>
                </c:pt>
                <c:pt idx="274">
                  <c:v>6.7736928398016012</c:v>
                </c:pt>
                <c:pt idx="275">
                  <c:v>6.7886770042650086</c:v>
                </c:pt>
                <c:pt idx="276">
                  <c:v>6.803661168728401</c:v>
                </c:pt>
                <c:pt idx="277">
                  <c:v>6.8186453331918004</c:v>
                </c:pt>
                <c:pt idx="278">
                  <c:v>6.8336294976552008</c:v>
                </c:pt>
                <c:pt idx="279">
                  <c:v>6.8486136621186073</c:v>
                </c:pt>
                <c:pt idx="280">
                  <c:v>6.8635978265820006</c:v>
                </c:pt>
                <c:pt idx="281">
                  <c:v>6.8785819910454009</c:v>
                </c:pt>
                <c:pt idx="282">
                  <c:v>6.8935661555088084</c:v>
                </c:pt>
                <c:pt idx="283">
                  <c:v>6.9085503199722096</c:v>
                </c:pt>
                <c:pt idx="284">
                  <c:v>6.9235344844356081</c:v>
                </c:pt>
                <c:pt idx="285">
                  <c:v>6.9385186488990014</c:v>
                </c:pt>
                <c:pt idx="286">
                  <c:v>6.9535028133624079</c:v>
                </c:pt>
                <c:pt idx="287">
                  <c:v>6.9684869778258083</c:v>
                </c:pt>
                <c:pt idx="288">
                  <c:v>6.9834711422892086</c:v>
                </c:pt>
                <c:pt idx="289">
                  <c:v>6.9984553067526001</c:v>
                </c:pt>
                <c:pt idx="290">
                  <c:v>7.0134394712160084</c:v>
                </c:pt>
                <c:pt idx="291">
                  <c:v>7.0284236356794088</c:v>
                </c:pt>
                <c:pt idx="292">
                  <c:v>7.0434078001428073</c:v>
                </c:pt>
                <c:pt idx="293">
                  <c:v>7.0583919646062023</c:v>
                </c:pt>
                <c:pt idx="294">
                  <c:v>7.0733761290696089</c:v>
                </c:pt>
                <c:pt idx="295">
                  <c:v>7.0883602935330092</c:v>
                </c:pt>
                <c:pt idx="296">
                  <c:v>7.1033444579964078</c:v>
                </c:pt>
                <c:pt idx="297">
                  <c:v>7.118328622459801</c:v>
                </c:pt>
                <c:pt idx="298">
                  <c:v>7.1333127869232076</c:v>
                </c:pt>
                <c:pt idx="299">
                  <c:v>7.1482969513866079</c:v>
                </c:pt>
                <c:pt idx="300">
                  <c:v>7.1632811158500083</c:v>
                </c:pt>
                <c:pt idx="301">
                  <c:v>7.1782652803133997</c:v>
                </c:pt>
                <c:pt idx="302">
                  <c:v>7.1932494447768089</c:v>
                </c:pt>
                <c:pt idx="303">
                  <c:v>7.2082336092402084</c:v>
                </c:pt>
                <c:pt idx="304">
                  <c:v>7.223217773703607</c:v>
                </c:pt>
                <c:pt idx="305">
                  <c:v>7.238201938167002</c:v>
                </c:pt>
                <c:pt idx="306">
                  <c:v>7.2531861026304085</c:v>
                </c:pt>
                <c:pt idx="307">
                  <c:v>7.2681702670938089</c:v>
                </c:pt>
                <c:pt idx="308">
                  <c:v>7.2831544315572092</c:v>
                </c:pt>
                <c:pt idx="309">
                  <c:v>7.2981385960206095</c:v>
                </c:pt>
                <c:pt idx="310">
                  <c:v>7.313122760484009</c:v>
                </c:pt>
                <c:pt idx="311">
                  <c:v>7.3281069249474076</c:v>
                </c:pt>
                <c:pt idx="312">
                  <c:v>7.3430910894108079</c:v>
                </c:pt>
                <c:pt idx="313">
                  <c:v>7.3580752538742082</c:v>
                </c:pt>
                <c:pt idx="314">
                  <c:v>7.3730594183376086</c:v>
                </c:pt>
                <c:pt idx="315">
                  <c:v>7.388043582801008</c:v>
                </c:pt>
                <c:pt idx="316">
                  <c:v>7.4030277472644084</c:v>
                </c:pt>
                <c:pt idx="317">
                  <c:v>7.4180119117278078</c:v>
                </c:pt>
                <c:pt idx="318">
                  <c:v>7.4329960761912082</c:v>
                </c:pt>
                <c:pt idx="319">
                  <c:v>7.4479802406546085</c:v>
                </c:pt>
                <c:pt idx="320">
                  <c:v>7.4629644051180088</c:v>
                </c:pt>
                <c:pt idx="321">
                  <c:v>7.4779485695814074</c:v>
                </c:pt>
                <c:pt idx="322">
                  <c:v>7.4929327340448086</c:v>
                </c:pt>
                <c:pt idx="323">
                  <c:v>7.5079168985082072</c:v>
                </c:pt>
                <c:pt idx="324">
                  <c:v>7.5229010629716075</c:v>
                </c:pt>
                <c:pt idx="325">
                  <c:v>7.5378852274350079</c:v>
                </c:pt>
                <c:pt idx="326">
                  <c:v>7.5528693918984091</c:v>
                </c:pt>
                <c:pt idx="327">
                  <c:v>7.5678535563618095</c:v>
                </c:pt>
                <c:pt idx="328">
                  <c:v>7.5828377208252098</c:v>
                </c:pt>
                <c:pt idx="329">
                  <c:v>7.5978218852886075</c:v>
                </c:pt>
                <c:pt idx="330">
                  <c:v>7.6128060497520078</c:v>
                </c:pt>
                <c:pt idx="331">
                  <c:v>7.6277902142154081</c:v>
                </c:pt>
                <c:pt idx="332">
                  <c:v>7.6427743786788085</c:v>
                </c:pt>
                <c:pt idx="333">
                  <c:v>7.6577585431422088</c:v>
                </c:pt>
                <c:pt idx="334">
                  <c:v>7.6727427076056092</c:v>
                </c:pt>
                <c:pt idx="335">
                  <c:v>7.6877268720690086</c:v>
                </c:pt>
                <c:pt idx="336">
                  <c:v>7.702711036532409</c:v>
                </c:pt>
                <c:pt idx="337">
                  <c:v>7.7176952009958084</c:v>
                </c:pt>
                <c:pt idx="338">
                  <c:v>7.7326793654592088</c:v>
                </c:pt>
                <c:pt idx="339">
                  <c:v>7.7476635299226091</c:v>
                </c:pt>
                <c:pt idx="340">
                  <c:v>7.7626476943860077</c:v>
                </c:pt>
                <c:pt idx="341">
                  <c:v>7.777631858849408</c:v>
                </c:pt>
                <c:pt idx="342">
                  <c:v>7.7926160233128074</c:v>
                </c:pt>
                <c:pt idx="343">
                  <c:v>7.8076001877762078</c:v>
                </c:pt>
                <c:pt idx="344">
                  <c:v>7.8225843522396081</c:v>
                </c:pt>
                <c:pt idx="345">
                  <c:v>7.8375685167030085</c:v>
                </c:pt>
                <c:pt idx="346">
                  <c:v>7.8525526811664097</c:v>
                </c:pt>
                <c:pt idx="347">
                  <c:v>7.8675368456298083</c:v>
                </c:pt>
                <c:pt idx="348">
                  <c:v>7.8825210100932068</c:v>
                </c:pt>
                <c:pt idx="349">
                  <c:v>7.8975051745566081</c:v>
                </c:pt>
                <c:pt idx="350">
                  <c:v>7.9124893390200084</c:v>
                </c:pt>
                <c:pt idx="351">
                  <c:v>7.9274735034834087</c:v>
                </c:pt>
                <c:pt idx="352">
                  <c:v>7.9424576679468091</c:v>
                </c:pt>
                <c:pt idx="353">
                  <c:v>7.9574418324102094</c:v>
                </c:pt>
                <c:pt idx="354">
                  <c:v>7.9724259968736089</c:v>
                </c:pt>
                <c:pt idx="355">
                  <c:v>7.9874101613370092</c:v>
                </c:pt>
                <c:pt idx="356">
                  <c:v>8.0023943258004078</c:v>
                </c:pt>
                <c:pt idx="357">
                  <c:v>8.017378490263809</c:v>
                </c:pt>
                <c:pt idx="358">
                  <c:v>8.0323626547272085</c:v>
                </c:pt>
                <c:pt idx="359">
                  <c:v>8.0473468191906097</c:v>
                </c:pt>
                <c:pt idx="360">
                  <c:v>8.0623309836540091</c:v>
                </c:pt>
                <c:pt idx="361">
                  <c:v>8.0773151481174086</c:v>
                </c:pt>
                <c:pt idx="362">
                  <c:v>8.092299312580808</c:v>
                </c:pt>
                <c:pt idx="363">
                  <c:v>8.1072834770442093</c:v>
                </c:pt>
                <c:pt idx="364">
                  <c:v>8.1222676415076087</c:v>
                </c:pt>
                <c:pt idx="365">
                  <c:v>8.1372518059710099</c:v>
                </c:pt>
                <c:pt idx="366">
                  <c:v>8.1522359704344076</c:v>
                </c:pt>
                <c:pt idx="367">
                  <c:v>8.1672201348978071</c:v>
                </c:pt>
                <c:pt idx="368">
                  <c:v>8.1822042993612083</c:v>
                </c:pt>
                <c:pt idx="369">
                  <c:v>8.1971884638246078</c:v>
                </c:pt>
                <c:pt idx="370">
                  <c:v>8.212172628288009</c:v>
                </c:pt>
                <c:pt idx="371">
                  <c:v>8.2271567927514084</c:v>
                </c:pt>
                <c:pt idx="372">
                  <c:v>8.2421409572148097</c:v>
                </c:pt>
                <c:pt idx="373">
                  <c:v>8.2571251216782091</c:v>
                </c:pt>
                <c:pt idx="374">
                  <c:v>8.2721092861416068</c:v>
                </c:pt>
                <c:pt idx="375">
                  <c:v>8.287093450605008</c:v>
                </c:pt>
                <c:pt idx="376">
                  <c:v>8.3020776150684092</c:v>
                </c:pt>
                <c:pt idx="377">
                  <c:v>8.3170617795318087</c:v>
                </c:pt>
                <c:pt idx="378">
                  <c:v>8.3320459439952099</c:v>
                </c:pt>
                <c:pt idx="379">
                  <c:v>8.3470301084586094</c:v>
                </c:pt>
                <c:pt idx="380">
                  <c:v>8.3620142729220088</c:v>
                </c:pt>
                <c:pt idx="381">
                  <c:v>8.3769984373854083</c:v>
                </c:pt>
                <c:pt idx="382">
                  <c:v>8.3919826018488077</c:v>
                </c:pt>
                <c:pt idx="383">
                  <c:v>8.406966766312209</c:v>
                </c:pt>
                <c:pt idx="384">
                  <c:v>8.4219509307756102</c:v>
                </c:pt>
                <c:pt idx="385">
                  <c:v>8.4369350952390079</c:v>
                </c:pt>
                <c:pt idx="386">
                  <c:v>8.4519192597024091</c:v>
                </c:pt>
                <c:pt idx="387">
                  <c:v>8.4669034241658085</c:v>
                </c:pt>
                <c:pt idx="388">
                  <c:v>8.481887588629208</c:v>
                </c:pt>
                <c:pt idx="389">
                  <c:v>8.4968717530926092</c:v>
                </c:pt>
                <c:pt idx="390">
                  <c:v>8.5118559175560087</c:v>
                </c:pt>
                <c:pt idx="391">
                  <c:v>8.5268400820194099</c:v>
                </c:pt>
                <c:pt idx="392">
                  <c:v>8.5418242464828076</c:v>
                </c:pt>
                <c:pt idx="393">
                  <c:v>8.556808410946207</c:v>
                </c:pt>
                <c:pt idx="394">
                  <c:v>8.5717925754096083</c:v>
                </c:pt>
                <c:pt idx="395">
                  <c:v>8.5867767398730095</c:v>
                </c:pt>
                <c:pt idx="396">
                  <c:v>8.6017609043364089</c:v>
                </c:pt>
                <c:pt idx="397">
                  <c:v>8.6167450687998102</c:v>
                </c:pt>
                <c:pt idx="398">
                  <c:v>8.6317292332632078</c:v>
                </c:pt>
                <c:pt idx="399">
                  <c:v>8.6467133977266091</c:v>
                </c:pt>
                <c:pt idx="400">
                  <c:v>8.6616975621900085</c:v>
                </c:pt>
                <c:pt idx="401">
                  <c:v>8.676681726653408</c:v>
                </c:pt>
                <c:pt idx="402">
                  <c:v>8.6916658911168092</c:v>
                </c:pt>
                <c:pt idx="403">
                  <c:v>8.7066500555802087</c:v>
                </c:pt>
                <c:pt idx="404">
                  <c:v>8.7216342200436081</c:v>
                </c:pt>
                <c:pt idx="405">
                  <c:v>8.7366183845070093</c:v>
                </c:pt>
                <c:pt idx="406">
                  <c:v>8.751602548970407</c:v>
                </c:pt>
                <c:pt idx="407">
                  <c:v>8.7665867134338082</c:v>
                </c:pt>
                <c:pt idx="408">
                  <c:v>8.7815708778972095</c:v>
                </c:pt>
                <c:pt idx="409">
                  <c:v>8.7965550423606089</c:v>
                </c:pt>
                <c:pt idx="410">
                  <c:v>8.8115392068240084</c:v>
                </c:pt>
                <c:pt idx="411">
                  <c:v>8.8265233712874096</c:v>
                </c:pt>
                <c:pt idx="412">
                  <c:v>8.8415075357508073</c:v>
                </c:pt>
                <c:pt idx="413">
                  <c:v>8.8564917002142085</c:v>
                </c:pt>
                <c:pt idx="414">
                  <c:v>8.871475864677608</c:v>
                </c:pt>
                <c:pt idx="415">
                  <c:v>8.8864600291410092</c:v>
                </c:pt>
                <c:pt idx="416">
                  <c:v>8.9014441936044104</c:v>
                </c:pt>
                <c:pt idx="417">
                  <c:v>8.9164283580678081</c:v>
                </c:pt>
                <c:pt idx="418">
                  <c:v>8.9314125225312093</c:v>
                </c:pt>
                <c:pt idx="419">
                  <c:v>8.9463966869946088</c:v>
                </c:pt>
                <c:pt idx="420">
                  <c:v>8.9613808514580082</c:v>
                </c:pt>
                <c:pt idx="421">
                  <c:v>8.9763650159214095</c:v>
                </c:pt>
                <c:pt idx="422">
                  <c:v>8.9913491803848089</c:v>
                </c:pt>
                <c:pt idx="423">
                  <c:v>9.0063333448482084</c:v>
                </c:pt>
                <c:pt idx="424">
                  <c:v>9.0213175093116096</c:v>
                </c:pt>
                <c:pt idx="425">
                  <c:v>9.0363016737750073</c:v>
                </c:pt>
                <c:pt idx="426">
                  <c:v>9.0512858382384085</c:v>
                </c:pt>
                <c:pt idx="427">
                  <c:v>9.0662700027018097</c:v>
                </c:pt>
                <c:pt idx="428">
                  <c:v>9.0812541671652092</c:v>
                </c:pt>
                <c:pt idx="429">
                  <c:v>9.0962383316286086</c:v>
                </c:pt>
                <c:pt idx="430">
                  <c:v>9.1112224960920081</c:v>
                </c:pt>
                <c:pt idx="431">
                  <c:v>9.1262066605554075</c:v>
                </c:pt>
                <c:pt idx="432">
                  <c:v>9.1411908250188088</c:v>
                </c:pt>
                <c:pt idx="433">
                  <c:v>9.1561749894822082</c:v>
                </c:pt>
                <c:pt idx="434">
                  <c:v>9.1711591539456094</c:v>
                </c:pt>
                <c:pt idx="435">
                  <c:v>9.1861433184090089</c:v>
                </c:pt>
                <c:pt idx="436">
                  <c:v>9.2011274828724083</c:v>
                </c:pt>
                <c:pt idx="437">
                  <c:v>9.2161116473358078</c:v>
                </c:pt>
                <c:pt idx="438">
                  <c:v>9.231095811799209</c:v>
                </c:pt>
                <c:pt idx="439">
                  <c:v>9.2460799762626085</c:v>
                </c:pt>
                <c:pt idx="440">
                  <c:v>9.2610641407260097</c:v>
                </c:pt>
                <c:pt idx="441">
                  <c:v>9.2760483051894091</c:v>
                </c:pt>
                <c:pt idx="442">
                  <c:v>9.2910324696528086</c:v>
                </c:pt>
                <c:pt idx="443">
                  <c:v>9.3060166341162098</c:v>
                </c:pt>
                <c:pt idx="444">
                  <c:v>9.3210007985796075</c:v>
                </c:pt>
                <c:pt idx="445">
                  <c:v>9.3359849630430087</c:v>
                </c:pt>
                <c:pt idx="446">
                  <c:v>9.3509691275064082</c:v>
                </c:pt>
                <c:pt idx="447">
                  <c:v>9.3659532919698094</c:v>
                </c:pt>
                <c:pt idx="448">
                  <c:v>9.3809374564332089</c:v>
                </c:pt>
                <c:pt idx="449">
                  <c:v>9.3959216208966083</c:v>
                </c:pt>
                <c:pt idx="450">
                  <c:v>9.4109057853600095</c:v>
                </c:pt>
              </c:numCache>
            </c:numRef>
          </c:xVal>
          <c:yVal>
            <c:numRef>
              <c:f>'fit_1NN_FCC&amp;HCP'!$L$19:$L$469</c:f>
              <c:numCache>
                <c:formatCode>General</c:formatCode>
                <c:ptCount val="451"/>
                <c:pt idx="0">
                  <c:v>0.12082334884889789</c:v>
                </c:pt>
                <c:pt idx="1">
                  <c:v>-3.5315679092351004E-2</c:v>
                </c:pt>
                <c:pt idx="2">
                  <c:v>-0.18489406202478165</c:v>
                </c:pt>
                <c:pt idx="3">
                  <c:v>-0.32813015825746561</c:v>
                </c:pt>
                <c:pt idx="4">
                  <c:v>-0.46523557585941866</c:v>
                </c:pt>
                <c:pt idx="5">
                  <c:v>-0.59641537543661372</c:v>
                </c:pt>
                <c:pt idx="6">
                  <c:v>-0.72186826688989392</c:v>
                </c:pt>
                <c:pt idx="7">
                  <c:v>-0.8417868003316169</c:v>
                </c:pt>
                <c:pt idx="8">
                  <c:v>-0.95635755133354206</c:v>
                </c:pt>
                <c:pt idx="9">
                  <c:v>-1.0657613006732953</c:v>
                </c:pt>
                <c:pt idx="10">
                  <c:v>-1.1701732087420416</c:v>
                </c:pt>
                <c:pt idx="11">
                  <c:v>-1.2697629847709688</c:v>
                </c:pt>
                <c:pt idx="12">
                  <c:v>-1.3646950510296838</c:v>
                </c:pt>
                <c:pt idx="13">
                  <c:v>-1.4551287021450774</c:v>
                </c:pt>
                <c:pt idx="14">
                  <c:v>-1.5412182596848014</c:v>
                </c:pt>
                <c:pt idx="15">
                  <c:v>-1.6231132221453075</c:v>
                </c:pt>
                <c:pt idx="16">
                  <c:v>-1.7009584104802276</c:v>
                </c:pt>
                <c:pt idx="17">
                  <c:v>-1.7748941093008881</c:v>
                </c:pt>
                <c:pt idx="18">
                  <c:v>-1.8450562038768936</c:v>
                </c:pt>
                <c:pt idx="19">
                  <c:v>-1.9115763130609063</c:v>
                </c:pt>
                <c:pt idx="20">
                  <c:v>-1.9745819182580764</c:v>
                </c:pt>
                <c:pt idx="21">
                  <c:v>-2.0341964885571038</c:v>
                </c:pt>
                <c:pt idx="22">
                  <c:v>-2.0905396021363716</c:v>
                </c:pt>
                <c:pt idx="23">
                  <c:v>-2.1437270640553283</c:v>
                </c:pt>
                <c:pt idx="24">
                  <c:v>-2.1938710205379488</c:v>
                </c:pt>
                <c:pt idx="25">
                  <c:v>-2.2410800698520799</c:v>
                </c:pt>
                <c:pt idx="26">
                  <c:v>-2.2854593698853041</c:v>
                </c:pt>
                <c:pt idx="27">
                  <c:v>-2.3271107425150683</c:v>
                </c:pt>
                <c:pt idx="28">
                  <c:v>-2.3661327748678662</c:v>
                </c:pt>
                <c:pt idx="29">
                  <c:v>-2.402620917559541</c:v>
                </c:pt>
                <c:pt idx="30">
                  <c:v>-2.4366675800060329</c:v>
                </c:pt>
                <c:pt idx="31">
                  <c:v>-2.4683622228912214</c:v>
                </c:pt>
                <c:pt idx="32">
                  <c:v>-2.4977914478760344</c:v>
                </c:pt>
                <c:pt idx="33">
                  <c:v>-2.5250390846304378</c:v>
                </c:pt>
                <c:pt idx="34">
                  <c:v>-2.5501862752675803</c:v>
                </c:pt>
                <c:pt idx="35">
                  <c:v>-2.5733115562569568</c:v>
                </c:pt>
                <c:pt idx="36">
                  <c:v>-2.5944909378912593</c:v>
                </c:pt>
                <c:pt idx="37">
                  <c:v>-2.6137979813793399</c:v>
                </c:pt>
                <c:pt idx="38">
                  <c:v>-2.6313038736355643</c:v>
                </c:pt>
                <c:pt idx="39">
                  <c:v>-2.6470774998338094</c:v>
                </c:pt>
                <c:pt idx="40">
                  <c:v>-2.6611855137922782</c:v>
                </c:pt>
                <c:pt idx="41">
                  <c:v>-2.6736924062534353</c:v>
                </c:pt>
                <c:pt idx="42">
                  <c:v>-2.6846605711213711</c:v>
                </c:pt>
                <c:pt idx="43">
                  <c:v>-2.6941503697171587</c:v>
                </c:pt>
                <c:pt idx="44">
                  <c:v>-2.7022201931109158</c:v>
                </c:pt>
                <c:pt idx="45">
                  <c:v>-2.7089265225875767</c:v>
                </c:pt>
                <c:pt idx="46">
                  <c:v>-2.714323988301699</c:v>
                </c:pt>
                <c:pt idx="47">
                  <c:v>-2.7184654261749883</c:v>
                </c:pt>
                <c:pt idx="48">
                  <c:v>-2.7214019330886385</c:v>
                </c:pt>
                <c:pt idx="49">
                  <c:v>-2.7231829204210616</c:v>
                </c:pt>
                <c:pt idx="50">
                  <c:v>-2.723856165980072</c:v>
                </c:pt>
                <c:pt idx="51">
                  <c:v>-2.7234678643771466</c:v>
                </c:pt>
                <c:pt idx="52">
                  <c:v>-2.7220626758899868</c:v>
                </c:pt>
                <c:pt idx="53">
                  <c:v>-2.7196837738582227</c:v>
                </c:pt>
                <c:pt idx="54">
                  <c:v>-2.7163728906558009</c:v>
                </c:pt>
                <c:pt idx="55">
                  <c:v>-2.712170362282289</c:v>
                </c:pt>
                <c:pt idx="56">
                  <c:v>-2.7071151716140953</c:v>
                </c:pt>
                <c:pt idx="57">
                  <c:v>-2.7012449903553866</c:v>
                </c:pt>
                <c:pt idx="58">
                  <c:v>-2.694596219727329</c:v>
                </c:pt>
                <c:pt idx="59">
                  <c:v>-2.687204029933091</c:v>
                </c:pt>
                <c:pt idx="60">
                  <c:v>-2.6791023984350026</c:v>
                </c:pt>
                <c:pt idx="61">
                  <c:v>-2.6703241470791426</c:v>
                </c:pt>
                <c:pt idx="62">
                  <c:v>-2.6609009781016022</c:v>
                </c:pt>
                <c:pt idx="63">
                  <c:v>-2.6508635090496586</c:v>
                </c:pt>
                <c:pt idx="64">
                  <c:v>-2.6402413066501249</c:v>
                </c:pt>
                <c:pt idx="65">
                  <c:v>-2.6290629196561461</c:v>
                </c:pt>
                <c:pt idx="66">
                  <c:v>-2.6173559107028508</c:v>
                </c:pt>
                <c:pt idx="67">
                  <c:v>-2.6051468872013079</c:v>
                </c:pt>
                <c:pt idx="68">
                  <c:v>-2.5924615312994082</c:v>
                </c:pt>
                <c:pt idx="69">
                  <c:v>-2.579324628937429</c:v>
                </c:pt>
                <c:pt idx="70">
                  <c:v>-2.5657600980252138</c:v>
                </c:pt>
                <c:pt idx="71">
                  <c:v>-2.5517910157671193</c:v>
                </c:pt>
                <c:pt idx="72">
                  <c:v>-2.5374396451601031</c:v>
                </c:pt>
                <c:pt idx="73">
                  <c:v>-2.5227274606895511</c:v>
                </c:pt>
                <c:pt idx="74">
                  <c:v>-2.507675173246763</c:v>
                </c:pt>
                <c:pt idx="75">
                  <c:v>-2.4923027542912668</c:v>
                </c:pt>
                <c:pt idx="76">
                  <c:v>-2.4766294592804567</c:v>
                </c:pt>
                <c:pt idx="77">
                  <c:v>-2.4606738503884111</c:v>
                </c:pt>
                <c:pt idx="78">
                  <c:v>-2.444453818535048</c:v>
                </c:pt>
                <c:pt idx="79">
                  <c:v>-2.427986604746208</c:v>
                </c:pt>
                <c:pt idx="80">
                  <c:v>-2.4112888208645993</c:v>
                </c:pt>
                <c:pt idx="81">
                  <c:v>-2.3943764696309762</c:v>
                </c:pt>
                <c:pt idx="82">
                  <c:v>-2.3772649641543304</c:v>
                </c:pt>
                <c:pt idx="83">
                  <c:v>-2.3599691467893553</c:v>
                </c:pt>
                <c:pt idx="84">
                  <c:v>-2.3425033074388288</c:v>
                </c:pt>
                <c:pt idx="85">
                  <c:v>-2.3248812012981466</c:v>
                </c:pt>
                <c:pt idx="86">
                  <c:v>-2.307116066058605</c:v>
                </c:pt>
                <c:pt idx="87">
                  <c:v>-2.2892206385856522</c:v>
                </c:pt>
                <c:pt idx="88">
                  <c:v>-2.2712071710877737</c:v>
                </c:pt>
                <c:pt idx="89">
                  <c:v>-2.2530874467912247</c:v>
                </c:pt>
                <c:pt idx="90">
                  <c:v>-2.2348727951354186</c:v>
                </c:pt>
                <c:pt idx="91">
                  <c:v>-2.2165741065032831</c:v>
                </c:pt>
                <c:pt idx="92">
                  <c:v>-2.1982018465004827</c:v>
                </c:pt>
                <c:pt idx="93">
                  <c:v>-2.1797660697970525</c:v>
                </c:pt>
                <c:pt idx="94">
                  <c:v>-2.1612764335444945</c:v>
                </c:pt>
                <c:pt idx="95">
                  <c:v>-2.1427422103810709</c:v>
                </c:pt>
                <c:pt idx="96">
                  <c:v>-2.1241723010376372</c:v>
                </c:pt>
                <c:pt idx="97">
                  <c:v>-2.1055752465559507</c:v>
                </c:pt>
                <c:pt idx="98">
                  <c:v>-2.0869592401311099</c:v>
                </c:pt>
                <c:pt idx="99">
                  <c:v>-2.0683321385893647</c:v>
                </c:pt>
                <c:pt idx="100">
                  <c:v>-2.0497014735122359</c:v>
                </c:pt>
                <c:pt idx="101">
                  <c:v>-2.031074462017568</c:v>
                </c:pt>
                <c:pt idx="102">
                  <c:v>-2.0124580172078077</c:v>
                </c:pt>
                <c:pt idx="103">
                  <c:v>-1.993858758295477</c:v>
                </c:pt>
                <c:pt idx="104">
                  <c:v>-1.9752830204155716</c:v>
                </c:pt>
                <c:pt idx="105">
                  <c:v>-1.9567368641342617</c:v>
                </c:pt>
                <c:pt idx="106">
                  <c:v>-1.9382260846630277</c:v>
                </c:pt>
                <c:pt idx="107">
                  <c:v>-1.9197562207871106</c:v>
                </c:pt>
                <c:pt idx="108">
                  <c:v>-1.9013325635168212</c:v>
                </c:pt>
                <c:pt idx="109">
                  <c:v>-1.8829601644701053</c:v>
                </c:pt>
                <c:pt idx="110">
                  <c:v>-1.8646438439944086</c:v>
                </c:pt>
                <c:pt idx="111">
                  <c:v>-1.8463881990357107</c:v>
                </c:pt>
                <c:pt idx="112">
                  <c:v>-1.8281976107623494</c:v>
                </c:pt>
                <c:pt idx="113">
                  <c:v>-1.8100762519510079</c:v>
                </c:pt>
                <c:pt idx="114">
                  <c:v>-1.7920280941420548</c:v>
                </c:pt>
                <c:pt idx="115">
                  <c:v>-1.7740569145711869</c:v>
                </c:pt>
                <c:pt idx="116">
                  <c:v>-1.7561663028841141</c:v>
                </c:pt>
                <c:pt idx="117">
                  <c:v>-1.7383596676408579</c:v>
                </c:pt>
                <c:pt idx="118">
                  <c:v>-1.7206402426160015</c:v>
                </c:pt>
                <c:pt idx="119">
                  <c:v>-1.7030110929010613</c:v>
                </c:pt>
                <c:pt idx="120">
                  <c:v>-1.6854751208149696</c:v>
                </c:pt>
                <c:pt idx="121">
                  <c:v>-1.6680350716284635</c:v>
                </c:pt>
                <c:pt idx="122">
                  <c:v>-1.6506935391080135</c:v>
                </c:pt>
                <c:pt idx="123">
                  <c:v>-1.6334529708847609</c:v>
                </c:pt>
                <c:pt idx="124">
                  <c:v>-1.6163156736537618</c:v>
                </c:pt>
                <c:pt idx="125">
                  <c:v>-1.5992838182086775</c:v>
                </c:pt>
                <c:pt idx="126">
                  <c:v>-1.5823594443169071</c:v>
                </c:pt>
                <c:pt idx="127">
                  <c:v>-1.5655444654400004</c:v>
                </c:pt>
                <c:pt idx="128">
                  <c:v>-1.5488406733040505</c:v>
                </c:pt>
                <c:pt idx="129">
                  <c:v>-1.5322497423246177</c:v>
                </c:pt>
                <c:pt idx="130">
                  <c:v>-1.5157732338906085</c:v>
                </c:pt>
                <c:pt idx="131">
                  <c:v>-1.4994126005114139</c:v>
                </c:pt>
                <c:pt idx="132">
                  <c:v>-1.4831691898314285</c:v>
                </c:pt>
                <c:pt idx="133">
                  <c:v>-1.4670442485160358</c:v>
                </c:pt>
                <c:pt idx="134">
                  <c:v>-1.4510389260129435</c:v>
                </c:pt>
                <c:pt idx="135">
                  <c:v>-1.4351542781926763</c:v>
                </c:pt>
                <c:pt idx="136">
                  <c:v>-1.419391270871919</c:v>
                </c:pt>
                <c:pt idx="137">
                  <c:v>-1.403750783223281</c:v>
                </c:pt>
                <c:pt idx="138">
                  <c:v>-1.3882336110749416</c:v>
                </c:pt>
                <c:pt idx="139">
                  <c:v>-1.3728404701035686</c:v>
                </c:pt>
                <c:pt idx="140">
                  <c:v>-1.3575719989237416</c:v>
                </c:pt>
                <c:pt idx="141">
                  <c:v>-1.3424287620770665</c:v>
                </c:pt>
                <c:pt idx="142">
                  <c:v>-1.3274112529240596</c:v>
                </c:pt>
                <c:pt idx="143">
                  <c:v>-1.3125198964417575</c:v>
                </c:pt>
                <c:pt idx="144">
                  <c:v>-1.2977550519299701</c:v>
                </c:pt>
                <c:pt idx="145">
                  <c:v>-1.2831170156289649</c:v>
                </c:pt>
                <c:pt idx="146">
                  <c:v>-1.2686060232513083</c:v>
                </c:pt>
                <c:pt idx="147">
                  <c:v>-1.2542222524305067</c:v>
                </c:pt>
                <c:pt idx="148">
                  <c:v>-1.2399658250889971</c:v>
                </c:pt>
                <c:pt idx="149">
                  <c:v>-1.2258368097279815</c:v>
                </c:pt>
                <c:pt idx="150">
                  <c:v>-1.2118352236415109</c:v>
                </c:pt>
                <c:pt idx="151">
                  <c:v>-1.1979610350571479</c:v>
                </c:pt>
                <c:pt idx="152">
                  <c:v>-1.1842141652054861</c:v>
                </c:pt>
                <c:pt idx="153">
                  <c:v>-1.1705944903207186</c:v>
                </c:pt>
                <c:pt idx="154">
                  <c:v>-1.1571018435743794</c:v>
                </c:pt>
                <c:pt idx="155">
                  <c:v>-1.1437360169443505</c:v>
                </c:pt>
                <c:pt idx="156">
                  <c:v>-1.1304967630211098</c:v>
                </c:pt>
                <c:pt idx="157">
                  <c:v>-1.1173837967531872</c:v>
                </c:pt>
                <c:pt idx="158">
                  <c:v>-1.1043967971337145</c:v>
                </c:pt>
                <c:pt idx="159">
                  <c:v>-1.0915354088298834</c:v>
                </c:pt>
                <c:pt idx="160">
                  <c:v>-1.0787992437571072</c:v>
                </c:pt>
                <c:pt idx="161">
                  <c:v>-1.0661878825996018</c:v>
                </c:pt>
                <c:pt idx="162">
                  <c:v>-1.0537008762790365</c:v>
                </c:pt>
                <c:pt idx="163">
                  <c:v>-1.0413377473729193</c:v>
                </c:pt>
                <c:pt idx="164">
                  <c:v>-1.0290979914842266</c:v>
                </c:pt>
                <c:pt idx="165">
                  <c:v>-1.0169810785638635</c:v>
                </c:pt>
                <c:pt idx="166">
                  <c:v>-1.0049864541873839</c:v>
                </c:pt>
                <c:pt idx="167">
                  <c:v>-0.99311354078742442</c:v>
                </c:pt>
                <c:pt idx="168">
                  <c:v>-0.98136173884324773</c:v>
                </c:pt>
                <c:pt idx="169">
                  <c:v>-0.96973042802872578</c:v>
                </c:pt>
                <c:pt idx="170">
                  <c:v>-0.95821896832007603</c:v>
                </c:pt>
                <c:pt idx="171">
                  <c:v>-0.94682670106463218</c:v>
                </c:pt>
                <c:pt idx="172">
                  <c:v>-0.93555295001185523</c:v>
                </c:pt>
                <c:pt idx="173">
                  <c:v>-0.92439702230778986</c:v>
                </c:pt>
                <c:pt idx="174">
                  <c:v>-0.91335820945412505</c:v>
                </c:pt>
                <c:pt idx="175">
                  <c:v>-0.90243578823296677</c:v>
                </c:pt>
                <c:pt idx="176">
                  <c:v>-0.8916290215984225</c:v>
                </c:pt>
                <c:pt idx="177">
                  <c:v>-0.88093715953604257</c:v>
                </c:pt>
                <c:pt idx="178">
                  <c:v>-0.87035943989114428</c:v>
                </c:pt>
                <c:pt idx="179">
                  <c:v>-0.85989508916700841</c:v>
                </c:pt>
                <c:pt idx="180">
                  <c:v>-0.84954332329390481</c:v>
                </c:pt>
                <c:pt idx="181">
                  <c:v>-0.83930334836988751</c:v>
                </c:pt>
                <c:pt idx="182">
                  <c:v>-0.82917436137425415</c:v>
                </c:pt>
                <c:pt idx="183">
                  <c:v>-0.81915555085454228</c:v>
                </c:pt>
                <c:pt idx="184">
                  <c:v>-0.80924609758792987</c:v>
                </c:pt>
                <c:pt idx="185">
                  <c:v>-0.79944517521783798</c:v>
                </c:pt>
                <c:pt idx="186">
                  <c:v>-0.7897519508665467</c:v>
                </c:pt>
                <c:pt idx="187">
                  <c:v>-0.78016558572460626</c:v>
                </c:pt>
                <c:pt idx="188">
                  <c:v>-0.77068523561777258</c:v>
                </c:pt>
                <c:pt idx="189">
                  <c:v>-0.76131005155220621</c:v>
                </c:pt>
                <c:pt idx="190">
                  <c:v>-0.75203918023864713</c:v>
                </c:pt>
                <c:pt idx="191">
                  <c:v>-0.74287176459622861</c:v>
                </c:pt>
                <c:pt idx="192">
                  <c:v>-0.73380694423660964</c:v>
                </c:pt>
                <c:pt idx="193">
                  <c:v>-0.72484385592905776</c:v>
                </c:pt>
                <c:pt idx="194">
                  <c:v>-0.71598163404711546</c:v>
                </c:pt>
                <c:pt idx="195">
                  <c:v>-0.70721941099743202</c:v>
                </c:pt>
                <c:pt idx="196">
                  <c:v>-0.69855631763137505</c:v>
                </c:pt>
                <c:pt idx="197">
                  <c:v>-0.6899914836399631</c:v>
                </c:pt>
                <c:pt idx="198">
                  <c:v>-0.68152403793267957</c:v>
                </c:pt>
                <c:pt idx="199">
                  <c:v>-0.67315310900069902</c:v>
                </c:pt>
                <c:pt idx="200">
                  <c:v>-0.66487782526504313</c:v>
                </c:pt>
                <c:pt idx="201">
                  <c:v>-0.65669731541016296</c:v>
                </c:pt>
                <c:pt idx="202">
                  <c:v>-0.6486107087034293</c:v>
                </c:pt>
                <c:pt idx="203">
                  <c:v>-0.64061713530101427</c:v>
                </c:pt>
                <c:pt idx="204">
                  <c:v>-0.63271572654060193</c:v>
                </c:pt>
                <c:pt idx="205">
                  <c:v>-0.62490561522137722</c:v>
                </c:pt>
                <c:pt idx="206">
                  <c:v>-0.61718593587172343</c:v>
                </c:pt>
                <c:pt idx="207">
                  <c:v>-0.60955582500503802</c:v>
                </c:pt>
                <c:pt idx="208">
                  <c:v>-0.60201442136406369</c:v>
                </c:pt>
                <c:pt idx="209">
                  <c:v>-0.59456086615413317</c:v>
                </c:pt>
                <c:pt idx="210">
                  <c:v>-0.58719430326570266</c:v>
                </c:pt>
                <c:pt idx="211">
                  <c:v>-0.57991387948652184</c:v>
                </c:pt>
                <c:pt idx="212">
                  <c:v>-0.57271874470382389</c:v>
                </c:pt>
                <c:pt idx="213">
                  <c:v>-0.56560805209685383</c:v>
                </c:pt>
                <c:pt idx="214">
                  <c:v>-0.55858095832007215</c:v>
                </c:pt>
                <c:pt idx="215">
                  <c:v>-0.55163662367736366</c:v>
                </c:pt>
                <c:pt idx="216">
                  <c:v>-0.54477421228755563</c:v>
                </c:pt>
                <c:pt idx="217">
                  <c:v>-0.53799289224154445</c:v>
                </c:pt>
                <c:pt idx="218">
                  <c:v>-0.5312918357513311</c:v>
                </c:pt>
                <c:pt idx="219">
                  <c:v>-0.52467021929124258</c:v>
                </c:pt>
                <c:pt idx="220">
                  <c:v>-0.51812722373161368</c:v>
                </c:pt>
                <c:pt idx="221">
                  <c:v>-0.5116620344651952</c:v>
                </c:pt>
                <c:pt idx="222">
                  <c:v>-0.50527384152655019</c:v>
                </c:pt>
                <c:pt idx="223">
                  <c:v>-0.49896183970467683</c:v>
                </c:pt>
                <c:pt idx="224">
                  <c:v>-0.49272522864910689</c:v>
                </c:pt>
                <c:pt idx="225">
                  <c:v>-0.48656321296971605</c:v>
                </c:pt>
                <c:pt idx="226">
                  <c:v>-0.48047500233046175</c:v>
                </c:pt>
                <c:pt idx="227">
                  <c:v>-0.47445981153727235</c:v>
                </c:pt>
                <c:pt idx="228">
                  <c:v>-0.46851686062030595</c:v>
                </c:pt>
                <c:pt idx="229">
                  <c:v>-0.46264537491077523</c:v>
                </c:pt>
                <c:pt idx="230">
                  <c:v>-0.45684458511253678</c:v>
                </c:pt>
                <c:pt idx="231">
                  <c:v>-0.45111372736864463</c:v>
                </c:pt>
                <c:pt idx="232">
                  <c:v>-0.44545204332304872</c:v>
                </c:pt>
                <c:pt idx="233">
                  <c:v>-0.43985878017761793</c:v>
                </c:pt>
                <c:pt idx="234">
                  <c:v>-0.4343331907446642</c:v>
                </c:pt>
                <c:pt idx="235">
                  <c:v>-0.42887453349513688</c:v>
                </c:pt>
                <c:pt idx="236">
                  <c:v>-0.42348207260264975</c:v>
                </c:pt>
                <c:pt idx="237">
                  <c:v>-0.41815507798349288</c:v>
                </c:pt>
                <c:pt idx="238">
                  <c:v>-0.41289282533279997</c:v>
                </c:pt>
                <c:pt idx="239">
                  <c:v>-0.40769459615699377</c:v>
                </c:pt>
                <c:pt idx="240">
                  <c:v>-0.40255967780267488</c:v>
                </c:pt>
                <c:pt idx="241">
                  <c:v>-0.39748736348208158</c:v>
                </c:pt>
                <c:pt idx="242">
                  <c:v>-0.39247695229525503</c:v>
                </c:pt>
                <c:pt idx="243">
                  <c:v>-0.38752774924904398</c:v>
                </c:pt>
                <c:pt idx="244">
                  <c:v>-0.38263906527307046</c:v>
                </c:pt>
                <c:pt idx="245">
                  <c:v>-0.37781021723278008</c:v>
                </c:pt>
                <c:pt idx="246">
                  <c:v>-0.37304052793968995</c:v>
                </c:pt>
                <c:pt idx="247">
                  <c:v>-0.36832932615895775</c:v>
                </c:pt>
                <c:pt idx="248">
                  <c:v>-0.36367594661436831</c:v>
                </c:pt>
                <c:pt idx="249">
                  <c:v>-0.35907972999085391</c:v>
                </c:pt>
                <c:pt idx="250">
                  <c:v>-0.35454002293464659</c:v>
                </c:pt>
                <c:pt idx="251">
                  <c:v>-0.35005617805116479</c:v>
                </c:pt>
                <c:pt idx="252">
                  <c:v>-0.34562755390072225</c:v>
                </c:pt>
                <c:pt idx="253">
                  <c:v>-0.34125351499216522</c:v>
                </c:pt>
                <c:pt idx="254">
                  <c:v>-0.33693343177451546</c:v>
                </c:pt>
                <c:pt idx="255">
                  <c:v>-0.33266668062670918</c:v>
                </c:pt>
                <c:pt idx="256">
                  <c:v>-0.32845264384552014</c:v>
                </c:pt>
                <c:pt idx="257">
                  <c:v>-0.32429070963174222</c:v>
                </c:pt>
                <c:pt idx="258">
                  <c:v>-0.32018027207471145</c:v>
                </c:pt>
                <c:pt idx="259">
                  <c:v>-0.31612073113524292</c:v>
                </c:pt>
                <c:pt idx="260">
                  <c:v>-0.31211149262706506</c:v>
                </c:pt>
                <c:pt idx="261">
                  <c:v>-0.3081519681967847</c:v>
                </c:pt>
                <c:pt idx="262">
                  <c:v>-0.3042415753025175</c:v>
                </c:pt>
                <c:pt idx="263">
                  <c:v>-0.30037973719117983</c:v>
                </c:pt>
                <c:pt idx="264">
                  <c:v>-0.29656588287455832</c:v>
                </c:pt>
                <c:pt idx="265">
                  <c:v>-0.29279944710416683</c:v>
                </c:pt>
                <c:pt idx="266">
                  <c:v>-0.28907987034501736</c:v>
                </c:pt>
                <c:pt idx="267">
                  <c:v>-0.28540659874829416</c:v>
                </c:pt>
                <c:pt idx="268">
                  <c:v>-0.28177908412303615</c:v>
                </c:pt>
                <c:pt idx="269">
                  <c:v>-0.27819678390683672</c:v>
                </c:pt>
                <c:pt idx="270">
                  <c:v>-0.27465916113566607</c:v>
                </c:pt>
                <c:pt idx="271">
                  <c:v>-0.27116568441281291</c:v>
                </c:pt>
                <c:pt idx="272">
                  <c:v>-0.2677158278770323</c:v>
                </c:pt>
                <c:pt idx="273">
                  <c:v>-0.26430907116990549</c:v>
                </c:pt>
                <c:pt idx="274">
                  <c:v>-0.26094489940251386</c:v>
                </c:pt>
                <c:pt idx="275">
                  <c:v>-0.2576228031214074</c:v>
                </c:pt>
                <c:pt idx="276">
                  <c:v>-0.25434227827395833</c:v>
                </c:pt>
                <c:pt idx="277">
                  <c:v>-0.25110282617309443</c:v>
                </c:pt>
                <c:pt idx="278">
                  <c:v>-0.24790395346150507</c:v>
                </c:pt>
                <c:pt idx="279">
                  <c:v>-0.24474517207530391</c:v>
                </c:pt>
                <c:pt idx="280">
                  <c:v>-0.24162599920722297</c:v>
                </c:pt>
                <c:pt idx="281">
                  <c:v>-0.23854595726933345</c:v>
                </c:pt>
                <c:pt idx="282">
                  <c:v>-0.23550457385537801</c:v>
                </c:pt>
                <c:pt idx="283">
                  <c:v>-0.23250138170270127</c:v>
                </c:pt>
                <c:pt idx="284">
                  <c:v>-0.22953591865382034</c:v>
                </c:pt>
                <c:pt idx="285">
                  <c:v>-0.2266077276176828</c:v>
                </c:pt>
                <c:pt idx="286">
                  <c:v>-0.22371635653061542</c:v>
                </c:pt>
                <c:pt idx="287">
                  <c:v>-0.22086135831702056</c:v>
                </c:pt>
                <c:pt idx="288">
                  <c:v>-0.21804229084980542</c:v>
                </c:pt>
                <c:pt idx="289">
                  <c:v>-0.21525871691061227</c:v>
                </c:pt>
                <c:pt idx="290">
                  <c:v>-0.21251020414983715</c:v>
                </c:pt>
                <c:pt idx="291">
                  <c:v>-0.20979632504650433</c:v>
                </c:pt>
                <c:pt idx="292">
                  <c:v>-0.20711665686795927</c:v>
                </c:pt>
                <c:pt idx="293">
                  <c:v>-0.20447078162945886</c:v>
                </c:pt>
                <c:pt idx="294">
                  <c:v>-0.20185828605364126</c:v>
                </c:pt>
                <c:pt idx="295">
                  <c:v>-0.19927876152992555</c:v>
                </c:pt>
                <c:pt idx="296">
                  <c:v>-0.19673180407382235</c:v>
                </c:pt>
                <c:pt idx="297">
                  <c:v>-0.19421701428621274</c:v>
                </c:pt>
                <c:pt idx="298">
                  <c:v>-0.19173399731258292</c:v>
                </c:pt>
                <c:pt idx="299">
                  <c:v>-0.18928236280226085</c:v>
                </c:pt>
                <c:pt idx="300">
                  <c:v>-0.18686172486763272</c:v>
                </c:pt>
                <c:pt idx="301">
                  <c:v>-0.18447170204339283</c:v>
                </c:pt>
                <c:pt idx="302">
                  <c:v>-0.1821119172458108</c:v>
                </c:pt>
                <c:pt idx="303">
                  <c:v>-0.17978199773206666</c:v>
                </c:pt>
                <c:pt idx="304">
                  <c:v>-0.17748157505961534</c:v>
                </c:pt>
                <c:pt idx="305">
                  <c:v>-0.17521028504564654</c:v>
                </c:pt>
                <c:pt idx="306">
                  <c:v>-0.17296776772661537</c:v>
                </c:pt>
                <c:pt idx="307">
                  <c:v>-0.1707536673178823</c:v>
                </c:pt>
                <c:pt idx="308">
                  <c:v>-0.1685676321734442</c:v>
                </c:pt>
                <c:pt idx="309">
                  <c:v>-0.16640931474579609</c:v>
                </c:pt>
                <c:pt idx="310">
                  <c:v>-0.16427837154591649</c:v>
                </c:pt>
                <c:pt idx="311">
                  <c:v>-0.16217446310339131</c:v>
                </c:pt>
                <c:pt idx="312">
                  <c:v>-0.16009725392668583</c:v>
                </c:pt>
                <c:pt idx="313">
                  <c:v>-0.15804641246357387</c:v>
                </c:pt>
                <c:pt idx="314">
                  <c:v>-0.15602161106173001</c:v>
                </c:pt>
                <c:pt idx="315">
                  <c:v>-0.15402252592949656</c:v>
                </c:pt>
                <c:pt idx="316">
                  <c:v>-0.15204883709682923</c:v>
                </c:pt>
                <c:pt idx="317">
                  <c:v>-0.15010022837643347</c:v>
                </c:pt>
                <c:pt idx="318">
                  <c:v>-0.14817638732509195</c:v>
                </c:pt>
                <c:pt idx="319">
                  <c:v>-0.14627700520519654</c:v>
                </c:pt>
                <c:pt idx="320">
                  <c:v>-0.14440177694648548</c:v>
                </c:pt>
                <c:pt idx="321">
                  <c:v>-0.14255040110799461</c:v>
                </c:pt>
                <c:pt idx="322">
                  <c:v>-0.14072257984022662</c:v>
                </c:pt>
                <c:pt idx="323">
                  <c:v>-0.13891801884754557</c:v>
                </c:pt>
                <c:pt idx="324">
                  <c:v>-0.13713642735079817</c:v>
                </c:pt>
                <c:pt idx="325">
                  <c:v>-0.13537751805017023</c:v>
                </c:pt>
                <c:pt idx="326">
                  <c:v>-0.13364100708827958</c:v>
                </c:pt>
                <c:pt idx="327">
                  <c:v>-0.1319266140135108</c:v>
                </c:pt>
                <c:pt idx="328">
                  <c:v>-0.13023406174359597</c:v>
                </c:pt>
                <c:pt idx="329">
                  <c:v>-0.12856307652944413</c:v>
                </c:pt>
                <c:pt idx="330">
                  <c:v>-0.12691338791922138</c:v>
                </c:pt>
                <c:pt idx="331">
                  <c:v>-0.12528472872269011</c:v>
                </c:pt>
                <c:pt idx="332">
                  <c:v>-0.12367683497580238</c:v>
                </c:pt>
                <c:pt idx="333">
                  <c:v>-0.12208944590555613</c:v>
                </c:pt>
                <c:pt idx="334">
                  <c:v>-0.12052230389511383</c:v>
                </c:pt>
                <c:pt idx="335">
                  <c:v>-0.11897515444918712</c:v>
                </c:pt>
                <c:pt idx="336">
                  <c:v>-0.11744774615968737</c:v>
                </c:pt>
                <c:pt idx="337">
                  <c:v>-0.1159398306716477</c:v>
                </c:pt>
                <c:pt idx="338">
                  <c:v>-0.11445116264941303</c:v>
                </c:pt>
                <c:pt idx="339">
                  <c:v>-0.1129814997431049</c:v>
                </c:pt>
                <c:pt idx="340">
                  <c:v>-0.11153060255535835</c:v>
                </c:pt>
                <c:pt idx="341">
                  <c:v>-0.11009823460833341</c:v>
                </c:pt>
                <c:pt idx="342">
                  <c:v>-0.10868416231100406</c:v>
                </c:pt>
                <c:pt idx="343">
                  <c:v>-0.10728815492672093</c:v>
                </c:pt>
                <c:pt idx="344">
                  <c:v>-0.10590998454105441</c:v>
                </c:pt>
                <c:pt idx="345">
                  <c:v>-0.10454942602991291</c:v>
                </c:pt>
                <c:pt idx="346">
                  <c:v>-0.1032062570279412</c:v>
                </c:pt>
                <c:pt idx="347">
                  <c:v>-0.10188025789719639</c:v>
                </c:pt>
                <c:pt idx="348">
                  <c:v>-0.10057121169610289</c:v>
                </c:pt>
                <c:pt idx="349">
                  <c:v>-9.9278904148686703E-2</c:v>
                </c:pt>
                <c:pt idx="350">
                  <c:v>-9.8003123614088195E-2</c:v>
                </c:pt>
                <c:pt idx="351">
                  <c:v>-9.6743661056353694E-2</c:v>
                </c:pt>
                <c:pt idx="352">
                  <c:v>-9.550031001450543E-2</c:v>
                </c:pt>
                <c:pt idx="353">
                  <c:v>-9.4272866572890079E-2</c:v>
                </c:pt>
                <c:pt idx="354">
                  <c:v>-9.306112933180466E-2</c:v>
                </c:pt>
                <c:pt idx="355">
                  <c:v>-9.18648993783997E-2</c:v>
                </c:pt>
                <c:pt idx="356">
                  <c:v>-9.0683980257859745E-2</c:v>
                </c:pt>
                <c:pt idx="357">
                  <c:v>-8.9518177944858779E-2</c:v>
                </c:pt>
                <c:pt idx="358">
                  <c:v>-8.8367300815291969E-2</c:v>
                </c:pt>
                <c:pt idx="359">
                  <c:v>-8.723115961828129E-2</c:v>
                </c:pt>
                <c:pt idx="360">
                  <c:v>-8.6109567448454771E-2</c:v>
                </c:pt>
                <c:pt idx="361">
                  <c:v>-8.5002339718498104E-2</c:v>
                </c:pt>
                <c:pt idx="362">
                  <c:v>-8.3909294131978646E-2</c:v>
                </c:pt>
                <c:pt idx="363">
                  <c:v>-8.283025065643887E-2</c:v>
                </c:pt>
                <c:pt idx="364">
                  <c:v>-8.176503149676044E-2</c:v>
                </c:pt>
                <c:pt idx="365">
                  <c:v>-8.0713461068794776E-2</c:v>
                </c:pt>
                <c:pt idx="366">
                  <c:v>-7.9675365973262427E-2</c:v>
                </c:pt>
                <c:pt idx="367">
                  <c:v>-7.8650574969916565E-2</c:v>
                </c:pt>
                <c:pt idx="368">
                  <c:v>-7.7638918951971669E-2</c:v>
                </c:pt>
                <c:pt idx="369">
                  <c:v>-7.6640230920794875E-2</c:v>
                </c:pt>
                <c:pt idx="370">
                  <c:v>-7.5654345960859001E-2</c:v>
                </c:pt>
                <c:pt idx="371">
                  <c:v>-7.4681101214955067E-2</c:v>
                </c:pt>
                <c:pt idx="372">
                  <c:v>-7.3720335859663713E-2</c:v>
                </c:pt>
                <c:pt idx="373">
                  <c:v>-7.2771891081084283E-2</c:v>
                </c:pt>
                <c:pt idx="374">
                  <c:v>-7.1835610050817969E-2</c:v>
                </c:pt>
                <c:pt idx="375">
                  <c:v>-7.0911337902205301E-2</c:v>
                </c:pt>
                <c:pt idx="376">
                  <c:v>-6.9998921706817374E-2</c:v>
                </c:pt>
                <c:pt idx="377">
                  <c:v>-6.909821045119488E-2</c:v>
                </c:pt>
                <c:pt idx="378">
                  <c:v>-6.8209055013838199E-2</c:v>
                </c:pt>
                <c:pt idx="379">
                  <c:v>-6.7331308142443466E-2</c:v>
                </c:pt>
                <c:pt idx="380">
                  <c:v>-6.6464824431384795E-2</c:v>
                </c:pt>
                <c:pt idx="381">
                  <c:v>-6.5609460299439551E-2</c:v>
                </c:pt>
                <c:pt idx="382">
                  <c:v>-6.4765073967756021E-2</c:v>
                </c:pt>
                <c:pt idx="383">
                  <c:v>-6.393152543806109E-2</c:v>
                </c:pt>
                <c:pt idx="384">
                  <c:v>-6.3108676471105962E-2</c:v>
                </c:pt>
                <c:pt idx="385">
                  <c:v>-6.2296390565349261E-2</c:v>
                </c:pt>
                <c:pt idx="386">
                  <c:v>-6.1494532935872731E-2</c:v>
                </c:pt>
                <c:pt idx="387">
                  <c:v>-6.0702970493533015E-2</c:v>
                </c:pt>
                <c:pt idx="388">
                  <c:v>-5.9921571824341033E-2</c:v>
                </c:pt>
                <c:pt idx="389">
                  <c:v>-5.9150207169073252E-2</c:v>
                </c:pt>
                <c:pt idx="390">
                  <c:v>-5.8388748403108183E-2</c:v>
                </c:pt>
                <c:pt idx="391">
                  <c:v>-5.7637069016489378E-2</c:v>
                </c:pt>
                <c:pt idx="392">
                  <c:v>-5.6895044094211866E-2</c:v>
                </c:pt>
                <c:pt idx="393">
                  <c:v>-5.6162550296728946E-2</c:v>
                </c:pt>
                <c:pt idx="394">
                  <c:v>-5.5439465840680817E-2</c:v>
                </c:pt>
                <c:pt idx="395">
                  <c:v>-5.472567047983895E-2</c:v>
                </c:pt>
                <c:pt idx="396">
                  <c:v>-5.4021045486267849E-2</c:v>
                </c:pt>
                <c:pt idx="397">
                  <c:v>-5.3325473631699351E-2</c:v>
                </c:pt>
                <c:pt idx="398">
                  <c:v>-5.2638839169120488E-2</c:v>
                </c:pt>
                <c:pt idx="399">
                  <c:v>-5.1961027814570362E-2</c:v>
                </c:pt>
                <c:pt idx="400">
                  <c:v>-5.1291926729146051E-2</c:v>
                </c:pt>
                <c:pt idx="401">
                  <c:v>-5.0631424501214231E-2</c:v>
                </c:pt>
                <c:pt idx="402">
                  <c:v>-4.9979411128827776E-2</c:v>
                </c:pt>
                <c:pt idx="403">
                  <c:v>-4.9335778002344809E-2</c:v>
                </c:pt>
                <c:pt idx="404">
                  <c:v>-4.8700417887247612E-2</c:v>
                </c:pt>
                <c:pt idx="405">
                  <c:v>-4.8073224907161829E-2</c:v>
                </c:pt>
                <c:pt idx="406">
                  <c:v>-4.7454094527071125E-2</c:v>
                </c:pt>
                <c:pt idx="407">
                  <c:v>-4.6842923536726963E-2</c:v>
                </c:pt>
                <c:pt idx="408">
                  <c:v>-4.623961003425292E-2</c:v>
                </c:pt>
                <c:pt idx="409">
                  <c:v>-4.564405340993806E-2</c:v>
                </c:pt>
                <c:pt idx="410">
                  <c:v>-4.5056154330221386E-2</c:v>
                </c:pt>
                <c:pt idx="411">
                  <c:v>-4.4475814721862406E-2</c:v>
                </c:pt>
                <c:pt idx="412">
                  <c:v>-4.3902937756299096E-2</c:v>
                </c:pt>
                <c:pt idx="413">
                  <c:v>-4.3337427834187182E-2</c:v>
                </c:pt>
                <c:pt idx="414">
                  <c:v>-4.2779190570123943E-2</c:v>
                </c:pt>
                <c:pt idx="415">
                  <c:v>-4.2228132777550186E-2</c:v>
                </c:pt>
                <c:pt idx="416">
                  <c:v>-4.1684162453831407E-2</c:v>
                </c:pt>
                <c:pt idx="417">
                  <c:v>-4.1147188765515187E-2</c:v>
                </c:pt>
                <c:pt idx="418">
                  <c:v>-4.0617122033763157E-2</c:v>
                </c:pt>
                <c:pt idx="419">
                  <c:v>-4.0093873719956118E-2</c:v>
                </c:pt>
                <c:pt idx="420">
                  <c:v>-3.9577356411469693E-2</c:v>
                </c:pt>
                <c:pt idx="421">
                  <c:v>-3.9067483807619999E-2</c:v>
                </c:pt>
                <c:pt idx="422">
                  <c:v>-3.8564170705776078E-2</c:v>
                </c:pt>
                <c:pt idx="423">
                  <c:v>-3.8067332987638661E-2</c:v>
                </c:pt>
                <c:pt idx="424">
                  <c:v>-3.7576887605682535E-2</c:v>
                </c:pt>
                <c:pt idx="425">
                  <c:v>-3.7092752569761703E-2</c:v>
                </c:pt>
                <c:pt idx="426">
                  <c:v>-3.6614846933874491E-2</c:v>
                </c:pt>
                <c:pt idx="427">
                  <c:v>-3.6143090783087986E-2</c:v>
                </c:pt>
                <c:pt idx="428">
                  <c:v>-3.5677405220619622E-2</c:v>
                </c:pt>
                <c:pt idx="429">
                  <c:v>-3.5217712355073615E-2</c:v>
                </c:pt>
                <c:pt idx="430">
                  <c:v>-3.4763935287831962E-2</c:v>
                </c:pt>
                <c:pt idx="431">
                  <c:v>-3.4315998100597218E-2</c:v>
                </c:pt>
                <c:pt idx="432">
                  <c:v>-3.3873825843085556E-2</c:v>
                </c:pt>
                <c:pt idx="433">
                  <c:v>-3.3437344520869029E-2</c:v>
                </c:pt>
                <c:pt idx="434">
                  <c:v>-3.3006481083364764E-2</c:v>
                </c:pt>
                <c:pt idx="435">
                  <c:v>-3.258116341196983E-2</c:v>
                </c:pt>
                <c:pt idx="436">
                  <c:v>-3.2161320308339958E-2</c:v>
                </c:pt>
                <c:pt idx="437">
                  <c:v>-3.1746881482810976E-2</c:v>
                </c:pt>
                <c:pt idx="438">
                  <c:v>-3.1337777542960535E-2</c:v>
                </c:pt>
                <c:pt idx="439">
                  <c:v>-3.0933939982309824E-2</c:v>
                </c:pt>
                <c:pt idx="440">
                  <c:v>-3.053530116916198E-2</c:v>
                </c:pt>
                <c:pt idx="441">
                  <c:v>-3.01417943355776E-2</c:v>
                </c:pt>
                <c:pt idx="442">
                  <c:v>-2.9753353566484342E-2</c:v>
                </c:pt>
                <c:pt idx="443">
                  <c:v>-2.9369913788919632E-2</c:v>
                </c:pt>
                <c:pt idx="444">
                  <c:v>-2.899141076140558E-2</c:v>
                </c:pt>
                <c:pt idx="445">
                  <c:v>-2.8617781063452804E-2</c:v>
                </c:pt>
                <c:pt idx="446">
                  <c:v>-2.8248962085194396E-2</c:v>
                </c:pt>
                <c:pt idx="447">
                  <c:v>-2.7884892017145807E-2</c:v>
                </c:pt>
                <c:pt idx="448">
                  <c:v>-2.7525509840091448E-2</c:v>
                </c:pt>
                <c:pt idx="449">
                  <c:v>-2.7170755315094622E-2</c:v>
                </c:pt>
                <c:pt idx="450">
                  <c:v>-2.6820568973631269E-2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1.4103747214175977</c:v>
                </c:pt>
                <c:pt idx="1">
                  <c:v>1.1486357751447898</c:v>
                </c:pt>
                <c:pt idx="2">
                  <c:v>0.90005802222065245</c:v>
                </c:pt>
                <c:pt idx="3">
                  <c:v>0.66406413838693101</c:v>
                </c:pt>
                <c:pt idx="4">
                  <c:v>0.44010138100881679</c:v>
                </c:pt>
                <c:pt idx="5">
                  <c:v>0.22764054989458771</c:v>
                </c:pt>
                <c:pt idx="6">
                  <c:v>2.6174991970006722E-2</c:v>
                </c:pt>
                <c:pt idx="7">
                  <c:v>-0.16478035204268338</c:v>
                </c:pt>
                <c:pt idx="8">
                  <c:v>-0.34568986071281227</c:v>
                </c:pt>
                <c:pt idx="9">
                  <c:v>-0.51699810645393818</c:v>
                </c:pt>
                <c:pt idx="10">
                  <c:v>-0.67913069316639518</c:v>
                </c:pt>
                <c:pt idx="11">
                  <c:v>-0.832495058527015</c:v>
                </c:pt>
                <c:pt idx="12">
                  <c:v>-0.97748124241723655</c:v>
                </c:pt>
                <c:pt idx="13">
                  <c:v>-1.1144626229181318</c:v>
                </c:pt>
                <c:pt idx="14">
                  <c:v>-1.243796621240576</c:v>
                </c:pt>
                <c:pt idx="15">
                  <c:v>-1.365825376900963</c:v>
                </c:pt>
                <c:pt idx="16">
                  <c:v>-1.4808763943977294</c:v>
                </c:pt>
                <c:pt idx="17">
                  <c:v>-1.589263162590997</c:v>
                </c:pt>
                <c:pt idx="18">
                  <c:v>-1.6912857479368064</c:v>
                </c:pt>
                <c:pt idx="19">
                  <c:v>-1.7872313626789182</c:v>
                </c:pt>
                <c:pt idx="20">
                  <c:v>-1.8773749090547929</c:v>
                </c:pt>
                <c:pt idx="21">
                  <c:v>-1.9619795005273586</c:v>
                </c:pt>
                <c:pt idx="22">
                  <c:v>-2.0412969610120513</c:v>
                </c:pt>
                <c:pt idx="23">
                  <c:v>-2.115568303027302</c:v>
                </c:pt>
                <c:pt idx="24">
                  <c:v>-2.1850241856576655</c:v>
                </c:pt>
                <c:pt idx="25">
                  <c:v>-2.2498853531812459</c:v>
                </c:pt>
                <c:pt idx="26">
                  <c:v>-2.3103630551772181</c:v>
                </c:pt>
                <c:pt idx="27">
                  <c:v>-2.3666594488946737</c:v>
                </c:pt>
                <c:pt idx="28">
                  <c:v>-2.4189679846312409</c:v>
                </c:pt>
                <c:pt idx="29">
                  <c:v>-2.4674737748382576</c:v>
                </c:pt>
                <c:pt idx="30">
                  <c:v>-2.5123539476390313</c:v>
                </c:pt>
                <c:pt idx="31">
                  <c:v>-2.5537779854178768</c:v>
                </c:pt>
                <c:pt idx="32">
                  <c:v>-2.5919080491096906</c:v>
                </c:pt>
                <c:pt idx="33">
                  <c:v>-2.6268992887934703</c:v>
                </c:pt>
                <c:pt idx="34">
                  <c:v>-2.6589001411675377</c:v>
                </c:pt>
                <c:pt idx="35">
                  <c:v>-2.6880526144600125</c:v>
                </c:pt>
                <c:pt idx="36">
                  <c:v>-2.7144925613046258</c:v>
                </c:pt>
                <c:pt idx="37">
                  <c:v>-2.7383499400896647</c:v>
                </c:pt>
                <c:pt idx="38">
                  <c:v>-2.759749065266377</c:v>
                </c:pt>
                <c:pt idx="39">
                  <c:v>-2.7788088470826939</c:v>
                </c:pt>
                <c:pt idx="40">
                  <c:v>-2.7956430211884409</c:v>
                </c:pt>
                <c:pt idx="41">
                  <c:v>-2.8103603685394045</c:v>
                </c:pt>
                <c:pt idx="42">
                  <c:v>-2.8230649260095957</c:v>
                </c:pt>
                <c:pt idx="43">
                  <c:v>-2.8338561881037787</c:v>
                </c:pt>
                <c:pt idx="44">
                  <c:v>-2.8428293001457918</c:v>
                </c:pt>
                <c:pt idx="45">
                  <c:v>-2.8500752433023679</c:v>
                </c:pt>
                <c:pt idx="46">
                  <c:v>-2.855681011786948</c:v>
                </c:pt>
                <c:pt idx="47">
                  <c:v>-2.8597297825735035</c:v>
                </c:pt>
                <c:pt idx="48">
                  <c:v>-2.8623010779364075</c:v>
                </c:pt>
                <c:pt idx="49">
                  <c:v>-2.8634709211191107</c:v>
                </c:pt>
                <c:pt idx="50">
                  <c:v>-2.8633119854215687</c:v>
                </c:pt>
                <c:pt idx="51">
                  <c:v>-2.8618937369841642</c:v>
                </c:pt>
                <c:pt idx="52">
                  <c:v>-2.8592825715341363</c:v>
                </c:pt>
                <c:pt idx="53">
                  <c:v>-2.8555419453493203</c:v>
                </c:pt>
                <c:pt idx="54">
                  <c:v>-2.8507325006832236</c:v>
                </c:pt>
                <c:pt idx="55">
                  <c:v>-2.8449121858852244</c:v>
                </c:pt>
                <c:pt idx="56">
                  <c:v>-2.8381363704397522</c:v>
                </c:pt>
                <c:pt idx="57">
                  <c:v>-2.8304579551389208</c:v>
                </c:pt>
                <c:pt idx="58">
                  <c:v>-2.8219274775940013</c:v>
                </c:pt>
                <c:pt idx="59">
                  <c:v>-2.8125932132824771</c:v>
                </c:pt>
                <c:pt idx="60">
                  <c:v>-2.8025012723191272</c:v>
                </c:pt>
                <c:pt idx="61">
                  <c:v>-2.7916956921315998</c:v>
                </c:pt>
                <c:pt idx="62">
                  <c:v>-2.7802185262133894</c:v>
                </c:pt>
                <c:pt idx="63">
                  <c:v>-2.7681099291197597</c:v>
                </c:pt>
                <c:pt idx="64">
                  <c:v>-2.7554082378652356</c:v>
                </c:pt>
                <c:pt idx="65">
                  <c:v>-2.7421500498745677</c:v>
                </c:pt>
                <c:pt idx="66">
                  <c:v>-2.7283702976326483</c:v>
                </c:pt>
                <c:pt idx="67">
                  <c:v>-2.7141023201727652</c:v>
                </c:pt>
                <c:pt idx="68">
                  <c:v>-2.6993779315366568</c:v>
                </c:pt>
                <c:pt idx="69">
                  <c:v>-2.6842274863342244</c:v>
                </c:pt>
                <c:pt idx="70">
                  <c:v>-2.6686799425253502</c:v>
                </c:pt>
                <c:pt idx="71">
                  <c:v>-2.6527629215411381</c:v>
                </c:pt>
                <c:pt idx="72">
                  <c:v>-2.6365027658568745</c:v>
                </c:pt>
                <c:pt idx="73">
                  <c:v>-2.6199245941243543</c:v>
                </c:pt>
                <c:pt idx="74">
                  <c:v>-2.6030523539666142</c:v>
                </c:pt>
                <c:pt idx="75">
                  <c:v>-2.5859088725337891</c:v>
                </c:pt>
                <c:pt idx="76">
                  <c:v>-2.5685159049146447</c:v>
                </c:pt>
                <c:pt idx="77">
                  <c:v>-2.5508941804943537</c:v>
                </c:pt>
                <c:pt idx="78">
                  <c:v>-2.5330634473452522</c:v>
                </c:pt>
                <c:pt idx="79">
                  <c:v>-2.5150425147336382</c:v>
                </c:pt>
                <c:pt idx="80">
                  <c:v>-2.4968492938222355</c:v>
                </c:pt>
                <c:pt idx="81">
                  <c:v>-2.478500836644483</c:v>
                </c:pt>
                <c:pt idx="82">
                  <c:v>-2.4600133734237022</c:v>
                </c:pt>
                <c:pt idx="83">
                  <c:v>-2.44140234830703</c:v>
                </c:pt>
                <c:pt idx="84">
                  <c:v>-2.422682453581122</c:v>
                </c:pt>
                <c:pt idx="85">
                  <c:v>-2.4038676624337247</c:v>
                </c:pt>
                <c:pt idx="86">
                  <c:v>-2.384971260322625</c:v>
                </c:pt>
                <c:pt idx="87">
                  <c:v>-2.3660058750107518</c:v>
                </c:pt>
                <c:pt idx="88">
                  <c:v>-2.3469835053238559</c:v>
                </c:pt>
                <c:pt idx="89">
                  <c:v>-2.3279155486847061</c:v>
                </c:pt>
                <c:pt idx="90">
                  <c:v>-2.3088128274755526</c:v>
                </c:pt>
                <c:pt idx="91">
                  <c:v>-2.289685614278345</c:v>
                </c:pt>
                <c:pt idx="92">
                  <c:v>-2.2705436560401697</c:v>
                </c:pt>
                <c:pt idx="93">
                  <c:v>-2.2513961972093335</c:v>
                </c:pt>
                <c:pt idx="94">
                  <c:v>-2.2322520018855996</c:v>
                </c:pt>
                <c:pt idx="95">
                  <c:v>-2.2131193750262774</c:v>
                </c:pt>
                <c:pt idx="96">
                  <c:v>-2.1940061827480686</c:v>
                </c:pt>
                <c:pt idx="97">
                  <c:v>-2.1749198717629281</c:v>
                </c:pt>
                <c:pt idx="98">
                  <c:v>-2.1558674879845321</c:v>
                </c:pt>
                <c:pt idx="99">
                  <c:v>-2.1368556943404782</c:v>
                </c:pt>
                <c:pt idx="100">
                  <c:v>-2.1178907878237583</c:v>
                </c:pt>
                <c:pt idx="101">
                  <c:v>-2.0989787158157411</c:v>
                </c:pt>
                <c:pt idx="102">
                  <c:v>-2.0801250917114387</c:v>
                </c:pt>
                <c:pt idx="103">
                  <c:v>-2.0613352098766113</c:v>
                </c:pt>
                <c:pt idx="104">
                  <c:v>-2.0426140599649623</c:v>
                </c:pt>
                <c:pt idx="105">
                  <c:v>-2.0239663406225166</c:v>
                </c:pt>
                <c:pt idx="106">
                  <c:v>-2.0053964726051294</c:v>
                </c:pt>
                <c:pt idx="107">
                  <c:v>-1.9869086113339336</c:v>
                </c:pt>
                <c:pt idx="108">
                  <c:v>-1.9685066589125735</c:v>
                </c:pt>
                <c:pt idx="109">
                  <c:v>-1.9501942756289568</c:v>
                </c:pt>
                <c:pt idx="110">
                  <c:v>-1.93197489096341</c:v>
                </c:pt>
                <c:pt idx="111">
                  <c:v>-1.9138517141240903</c:v>
                </c:pt>
                <c:pt idx="112">
                  <c:v>-1.8958277441297267</c:v>
                </c:pt>
                <c:pt idx="113">
                  <c:v>-1.8779057794588274</c:v>
                </c:pt>
                <c:pt idx="114">
                  <c:v>-1.860088427283751</c:v>
                </c:pt>
                <c:pt idx="115">
                  <c:v>-1.8423781123072236</c:v>
                </c:pt>
                <c:pt idx="116">
                  <c:v>-1.824777085218154</c:v>
                </c:pt>
                <c:pt idx="117">
                  <c:v>-1.8072874307828821</c:v>
                </c:pt>
                <c:pt idx="118">
                  <c:v>-1.7899110755873191</c:v>
                </c:pt>
                <c:pt idx="119">
                  <c:v>-1.7726497954448013</c:v>
                </c:pt>
                <c:pt idx="120">
                  <c:v>-1.7555052224837988</c:v>
                </c:pt>
                <c:pt idx="121">
                  <c:v>-1.7384788519291097</c:v>
                </c:pt>
                <c:pt idx="122">
                  <c:v>-1.7215720485894948</c:v>
                </c:pt>
                <c:pt idx="123">
                  <c:v>-1.704786053064258</c:v>
                </c:pt>
                <c:pt idx="124">
                  <c:v>-1.6881219876806646</c:v>
                </c:pt>
                <c:pt idx="125">
                  <c:v>-1.6715808621736588</c:v>
                </c:pt>
                <c:pt idx="126">
                  <c:v>-1.655163579118796</c:v>
                </c:pt>
                <c:pt idx="127">
                  <c:v>-1.6388709391288949</c:v>
                </c:pt>
                <c:pt idx="128">
                  <c:v>-1.6227036458244297</c:v>
                </c:pt>
                <c:pt idx="129">
                  <c:v>-1.6066623105873001</c:v>
                </c:pt>
                <c:pt idx="130">
                  <c:v>-1.5907474571071698</c:v>
                </c:pt>
                <c:pt idx="131">
                  <c:v>-1.5749595257291913</c:v>
                </c:pt>
                <c:pt idx="132">
                  <c:v>-1.5592988776115988</c:v>
                </c:pt>
                <c:pt idx="133">
                  <c:v>-1.5437657987011961</c:v>
                </c:pt>
                <c:pt idx="134">
                  <c:v>-1.5283605035345613</c:v>
                </c:pt>
                <c:pt idx="135">
                  <c:v>-1.5130831388723316</c:v>
                </c:pt>
                <c:pt idx="136">
                  <c:v>-1.4979337871737062</c:v>
                </c:pt>
                <c:pt idx="137">
                  <c:v>-1.4829124699179554</c:v>
                </c:pt>
                <c:pt idx="138">
                  <c:v>-1.4680191507794889</c:v>
                </c:pt>
                <c:pt idx="139">
                  <c:v>-1.453253738662668</c:v>
                </c:pt>
                <c:pt idx="140">
                  <c:v>-1.4386160906024021</c:v>
                </c:pt>
                <c:pt idx="141">
                  <c:v>-1.4241060145362185</c:v>
                </c:pt>
                <c:pt idx="142">
                  <c:v>-1.4097232719533079</c:v>
                </c:pt>
                <c:pt idx="143">
                  <c:v>-1.3954675804257852</c:v>
                </c:pt>
                <c:pt idx="144">
                  <c:v>-1.3813386160272034</c:v>
                </c:pt>
                <c:pt idx="145">
                  <c:v>-1.3673360156431347</c:v>
                </c:pt>
                <c:pt idx="146">
                  <c:v>-1.3534593791784439</c:v>
                </c:pt>
                <c:pt idx="147">
                  <c:v>-1.3397082716656514</c:v>
                </c:pt>
                <c:pt idx="148">
                  <c:v>-1.3260822252786344</c:v>
                </c:pt>
                <c:pt idx="149">
                  <c:v>-1.3125807412557142</c:v>
                </c:pt>
                <c:pt idx="150">
                  <c:v>-1.2992032917360101</c:v>
                </c:pt>
                <c:pt idx="151">
                  <c:v>-1.2859493215127673</c:v>
                </c:pt>
                <c:pt idx="152">
                  <c:v>-1.2728182497072427</c:v>
                </c:pt>
                <c:pt idx="153">
                  <c:v>-1.2598094713665253</c:v>
                </c:pt>
                <c:pt idx="154">
                  <c:v>-1.2469223589885814</c:v>
                </c:pt>
                <c:pt idx="155">
                  <c:v>-1.2341562639776367</c:v>
                </c:pt>
                <c:pt idx="156">
                  <c:v>-1.221510518032896</c:v>
                </c:pt>
                <c:pt idx="157">
                  <c:v>-1.208984434473455</c:v>
                </c:pt>
                <c:pt idx="158">
                  <c:v>-1.1965773095021732</c:v>
                </c:pt>
                <c:pt idx="159">
                  <c:v>-1.1842884234111037</c:v>
                </c:pt>
                <c:pt idx="160">
                  <c:v>-1.1721170417310329</c:v>
                </c:pt>
                <c:pt idx="161">
                  <c:v>-1.1600624163275151</c:v>
                </c:pt>
                <c:pt idx="162">
                  <c:v>-1.1481237864457128</c:v>
                </c:pt>
                <c:pt idx="163">
                  <c:v>-1.1363003797062781</c:v>
                </c:pt>
                <c:pt idx="164">
                  <c:v>-1.1245914130543533</c:v>
                </c:pt>
                <c:pt idx="165">
                  <c:v>-1.1129960936637491</c:v>
                </c:pt>
                <c:pt idx="166">
                  <c:v>-1.101513619798232</c:v>
                </c:pt>
                <c:pt idx="167">
                  <c:v>-1.0901431816317682</c:v>
                </c:pt>
                <c:pt idx="168">
                  <c:v>-1.0788839620295239</c:v>
                </c:pt>
                <c:pt idx="169">
                  <c:v>-1.0677351372913104</c:v>
                </c:pt>
                <c:pt idx="170">
                  <c:v>-1.0566958778591113</c:v>
                </c:pt>
                <c:pt idx="171">
                  <c:v>-1.0457653489902583</c:v>
                </c:pt>
                <c:pt idx="172">
                  <c:v>-1.0349427113977383</c:v>
                </c:pt>
                <c:pt idx="173">
                  <c:v>-1.0242271218590884</c:v>
                </c:pt>
                <c:pt idx="174">
                  <c:v>-1.0136177337952204</c:v>
                </c:pt>
                <c:pt idx="175">
                  <c:v>-1.0031136978205157</c:v>
                </c:pt>
                <c:pt idx="176">
                  <c:v>-0.99271416226542797</c:v>
                </c:pt>
                <c:pt idx="177">
                  <c:v>-0.98241827367280865</c:v>
                </c:pt>
                <c:pt idx="178">
                  <c:v>-0.97222517726910418</c:v>
                </c:pt>
                <c:pt idx="179">
                  <c:v>-0.96213401741152826</c:v>
                </c:pt>
                <c:pt idx="180">
                  <c:v>-0.95214393801226938</c:v>
                </c:pt>
                <c:pt idx="181">
                  <c:v>-0.94225408294073931</c:v>
                </c:pt>
                <c:pt idx="182">
                  <c:v>-0.93246359640483534</c:v>
                </c:pt>
                <c:pt idx="183">
                  <c:v>-0.9227716233121408</c:v>
                </c:pt>
                <c:pt idx="184">
                  <c:v>-0.91317730961196009</c:v>
                </c:pt>
                <c:pt idx="185">
                  <c:v>-0.90367980261901937</c:v>
                </c:pt>
                <c:pt idx="186">
                  <c:v>-0.89427825131966898</c:v>
                </c:pt>
                <c:pt idx="187">
                  <c:v>-0.88497180666135034</c:v>
                </c:pt>
                <c:pt idx="188">
                  <c:v>-0.87575962182607758</c:v>
                </c:pt>
                <c:pt idx="189">
                  <c:v>-0.86664085248864919</c:v>
                </c:pt>
                <c:pt idx="190">
                  <c:v>-0.85761465706027407</c:v>
                </c:pt>
                <c:pt idx="191">
                  <c:v>-0.84868019691826047</c:v>
                </c:pt>
                <c:pt idx="192">
                  <c:v>-0.83983663662239683</c:v>
                </c:pt>
                <c:pt idx="193">
                  <c:v>-0.83108314411862694</c:v>
                </c:pt>
                <c:pt idx="194">
                  <c:v>-0.82241889093058673</c:v>
                </c:pt>
                <c:pt idx="195">
                  <c:v>-0.81384305233955612</c:v>
                </c:pt>
                <c:pt idx="196">
                  <c:v>-0.80535480755334921</c:v>
                </c:pt>
                <c:pt idx="197">
                  <c:v>-0.79695333986464689</c:v>
                </c:pt>
                <c:pt idx="198">
                  <c:v>-0.7886378367992537</c:v>
                </c:pt>
                <c:pt idx="199">
                  <c:v>-0.78040749025473566</c:v>
                </c:pt>
                <c:pt idx="200">
                  <c:v>-0.77226149662988486</c:v>
                </c:pt>
                <c:pt idx="201">
                  <c:v>-0.76419905694542944</c:v>
                </c:pt>
                <c:pt idx="202">
                  <c:v>-0.75621937695639407</c:v>
                </c:pt>
                <c:pt idx="203">
                  <c:v>-0.74832166725649707</c:v>
                </c:pt>
                <c:pt idx="204">
                  <c:v>-0.7405051433749531</c:v>
                </c:pt>
                <c:pt idx="205">
                  <c:v>-0.73276902586603543</c:v>
                </c:pt>
                <c:pt idx="206">
                  <c:v>-0.72511254039173623</c:v>
                </c:pt>
                <c:pt idx="207">
                  <c:v>-0.71753491779785106</c:v>
                </c:pt>
                <c:pt idx="208">
                  <c:v>-0.71003539418379213</c:v>
                </c:pt>
                <c:pt idx="209">
                  <c:v>-0.70261321096643092</c:v>
                </c:pt>
                <c:pt idx="210">
                  <c:v>-0.6952676149382544</c:v>
                </c:pt>
                <c:pt idx="211">
                  <c:v>-0.68799785832009919</c:v>
                </c:pt>
                <c:pt idx="212">
                  <c:v>-0.68080319880873819</c:v>
                </c:pt>
                <c:pt idx="213">
                  <c:v>-0.67368289961954897</c:v>
                </c:pt>
                <c:pt idx="214">
                  <c:v>-0.66663622952451063</c:v>
                </c:pt>
                <c:pt idx="215">
                  <c:v>-0.65966246288576402</c:v>
                </c:pt>
                <c:pt idx="216">
                  <c:v>-0.65276087968493834</c:v>
                </c:pt>
                <c:pt idx="217">
                  <c:v>-0.64593076554845941</c:v>
                </c:pt>
                <c:pt idx="218">
                  <c:v>-0.63917141176903758</c:v>
                </c:pt>
                <c:pt idx="219">
                  <c:v>-0.63248211532352616</c:v>
                </c:pt>
                <c:pt idx="220">
                  <c:v>-0.62586217888732887</c:v>
                </c:pt>
                <c:pt idx="221">
                  <c:v>-0.61931091084553391</c:v>
                </c:pt>
                <c:pt idx="222">
                  <c:v>-0.61282762530093471</c:v>
                </c:pt>
                <c:pt idx="223">
                  <c:v>-0.6064116420791047</c:v>
                </c:pt>
                <c:pt idx="224">
                  <c:v>-0.60006228673067608</c:v>
                </c:pt>
                <c:pt idx="225">
                  <c:v>-0.59377889053095523</c:v>
                </c:pt>
                <c:pt idx="226">
                  <c:v>-0.58756079047703169</c:v>
                </c:pt>
                <c:pt idx="227">
                  <c:v>-0.58140732928250283</c:v>
                </c:pt>
                <c:pt idx="228">
                  <c:v>-0.57531785536994295</c:v>
                </c:pt>
                <c:pt idx="229">
                  <c:v>-0.56929172286123864</c:v>
                </c:pt>
                <c:pt idx="230">
                  <c:v>-0.56332829156590436</c:v>
                </c:pt>
                <c:pt idx="231">
                  <c:v>-0.5574269269674923</c:v>
                </c:pt>
                <c:pt idx="232">
                  <c:v>-0.55158700020819462</c:v>
                </c:pt>
                <c:pt idx="233">
                  <c:v>-0.54580788807175407</c:v>
                </c:pt>
                <c:pt idx="234">
                  <c:v>-0.54008897296475955</c:v>
                </c:pt>
                <c:pt idx="235">
                  <c:v>-0.53442964289643513</c:v>
                </c:pt>
                <c:pt idx="236">
                  <c:v>-0.52882929145700008</c:v>
                </c:pt>
                <c:pt idx="237">
                  <c:v>-0.52328731779469317</c:v>
                </c:pt>
                <c:pt idx="238">
                  <c:v>-0.51780312659153049</c:v>
                </c:pt>
                <c:pt idx="239">
                  <c:v>-0.51237612803788268</c:v>
                </c:pt>
                <c:pt idx="240">
                  <c:v>-0.50700573780594094</c:v>
                </c:pt>
                <c:pt idx="241">
                  <c:v>-0.50169137702213951</c:v>
                </c:pt>
                <c:pt idx="242">
                  <c:v>-0.4964324722386062</c:v>
                </c:pt>
                <c:pt idx="243">
                  <c:v>-0.49122845540370064</c:v>
                </c:pt>
                <c:pt idx="244">
                  <c:v>-0.48607876383170079</c:v>
                </c:pt>
                <c:pt idx="245">
                  <c:v>-0.48098284017169768</c:v>
                </c:pt>
                <c:pt idx="246">
                  <c:v>-0.47594013237575461</c:v>
                </c:pt>
                <c:pt idx="247">
                  <c:v>-0.47095009366637808</c:v>
                </c:pt>
                <c:pt idx="248">
                  <c:v>-0.46601218250335524</c:v>
                </c:pt>
                <c:pt idx="249">
                  <c:v>-0.46112586255000571</c:v>
                </c:pt>
                <c:pt idx="250">
                  <c:v>-0.45629060263888999</c:v>
                </c:pt>
                <c:pt idx="251">
                  <c:v>-0.45150587673702247</c:v>
                </c:pt>
                <c:pt idx="252">
                  <c:v>-0.44677116391062383</c:v>
                </c:pt>
                <c:pt idx="253">
                  <c:v>-0.44208594828946185</c:v>
                </c:pt>
                <c:pt idx="254">
                  <c:v>-0.43744971903080804</c:v>
                </c:pt>
                <c:pt idx="255">
                  <c:v>-0.43286197028305295</c:v>
                </c:pt>
                <c:pt idx="256">
                  <c:v>-0.42832220114901343</c:v>
                </c:pt>
                <c:pt idx="257">
                  <c:v>-0.42382991564895606</c:v>
                </c:pt>
                <c:pt idx="258">
                  <c:v>-0.41938462268338217</c:v>
                </c:pt>
                <c:pt idx="259">
                  <c:v>-0.41498583599558991</c:v>
                </c:pt>
                <c:pt idx="260">
                  <c:v>-0.41063307413405969</c:v>
                </c:pt>
                <c:pt idx="261">
                  <c:v>-0.40632586041464563</c:v>
                </c:pt>
                <c:pt idx="262">
                  <c:v>-0.40206372288267123</c:v>
                </c:pt>
                <c:pt idx="263">
                  <c:v>-0.39784619427488122</c:v>
                </c:pt>
                <c:pt idx="264">
                  <c:v>-0.39367281198132337</c:v>
                </c:pt>
                <c:pt idx="265">
                  <c:v>-0.3895431180071311</c:v>
                </c:pt>
                <c:pt idx="266">
                  <c:v>-0.3854566589342967</c:v>
                </c:pt>
                <c:pt idx="267">
                  <c:v>-0.3814129858833854</c:v>
                </c:pt>
                <c:pt idx="268">
                  <c:v>-0.37741165447525987</c:v>
                </c:pt>
                <c:pt idx="269">
                  <c:v>-0.37345222479278362</c:v>
                </c:pt>
                <c:pt idx="270">
                  <c:v>-0.36953426134258249</c:v>
                </c:pt>
                <c:pt idx="271">
                  <c:v>-0.36565733301681902</c:v>
                </c:pt>
                <c:pt idx="272">
                  <c:v>-0.36182101305504111</c:v>
                </c:pt>
                <c:pt idx="273">
                  <c:v>-0.35802487900606794</c:v>
                </c:pt>
                <c:pt idx="274">
                  <c:v>-0.35426851268999882</c:v>
                </c:pt>
                <c:pt idx="275">
                  <c:v>-0.3505515001602808</c:v>
                </c:pt>
                <c:pt idx="276">
                  <c:v>-0.34687343166590756</c:v>
                </c:pt>
                <c:pt idx="277">
                  <c:v>-0.34323390161370837</c:v>
                </c:pt>
                <c:pt idx="278">
                  <c:v>-0.33963250853079519</c:v>
                </c:pt>
                <c:pt idx="279">
                  <c:v>-0.33606885502712303</c:v>
                </c:pt>
                <c:pt idx="280">
                  <c:v>-0.33254254775821818</c:v>
                </c:pt>
                <c:pt idx="281">
                  <c:v>-0.32905319738803179</c:v>
                </c:pt>
                <c:pt idx="282">
                  <c:v>-0.32560041855199512</c:v>
                </c:pt>
                <c:pt idx="283">
                  <c:v>-0.32218382982022381</c:v>
                </c:pt>
                <c:pt idx="284">
                  <c:v>-0.31880305366089962</c:v>
                </c:pt>
                <c:pt idx="285">
                  <c:v>-0.31545771640385184</c:v>
                </c:pt>
                <c:pt idx="286">
                  <c:v>-0.31214744820431528</c:v>
                </c:pt>
                <c:pt idx="287">
                  <c:v>-0.30887188300691232</c:v>
                </c:pt>
                <c:pt idx="288">
                  <c:v>-0.30563065850980414</c:v>
                </c:pt>
                <c:pt idx="289">
                  <c:v>-0.30242341612908025</c:v>
                </c:pt>
                <c:pt idx="290">
                  <c:v>-0.29924980096334358</c:v>
                </c:pt>
                <c:pt idx="291">
                  <c:v>-0.2961094617585342</c:v>
                </c:pt>
                <c:pt idx="292">
                  <c:v>-0.2930020508729525</c:v>
                </c:pt>
                <c:pt idx="293">
                  <c:v>-0.2899272242425241</c:v>
                </c:pt>
                <c:pt idx="294">
                  <c:v>-0.28688464134628688</c:v>
                </c:pt>
                <c:pt idx="295">
                  <c:v>-0.2838739651721281</c:v>
                </c:pt>
                <c:pt idx="296">
                  <c:v>-0.28089486218273091</c:v>
                </c:pt>
                <c:pt idx="297">
                  <c:v>-0.27794700228178354</c:v>
                </c:pt>
                <c:pt idx="298">
                  <c:v>-0.27503005878041253</c:v>
                </c:pt>
                <c:pt idx="299">
                  <c:v>-0.27214370836388307</c:v>
                </c:pt>
                <c:pt idx="300">
                  <c:v>-0.26928763105851633</c:v>
                </c:pt>
                <c:pt idx="301">
                  <c:v>-0.26646151019887615</c:v>
                </c:pt>
                <c:pt idx="302">
                  <c:v>-0.26366503239519057</c:v>
                </c:pt>
                <c:pt idx="303">
                  <c:v>-0.26089788750104453</c:v>
                </c:pt>
                <c:pt idx="304">
                  <c:v>-0.25815976858129802</c:v>
                </c:pt>
                <c:pt idx="305">
                  <c:v>-0.25545037188027614</c:v>
                </c:pt>
                <c:pt idx="306">
                  <c:v>-0.25276939679020194</c:v>
                </c:pt>
                <c:pt idx="307">
                  <c:v>-0.25011654581989956</c:v>
                </c:pt>
                <c:pt idx="308">
                  <c:v>-0.24749152456373111</c:v>
                </c:pt>
                <c:pt idx="309">
                  <c:v>-0.24489404167080425</c:v>
                </c:pt>
                <c:pt idx="310">
                  <c:v>-0.24232380881443152</c:v>
                </c:pt>
                <c:pt idx="311">
                  <c:v>-0.23978054066184351</c:v>
                </c:pt>
                <c:pt idx="312">
                  <c:v>-0.23726395484416174</c:v>
                </c:pt>
                <c:pt idx="313">
                  <c:v>-0.23477377192662499</c:v>
                </c:pt>
                <c:pt idx="314">
                  <c:v>-0.23230971537907083</c:v>
                </c:pt>
                <c:pt idx="315">
                  <c:v>-0.22987151154667598</c:v>
                </c:pt>
                <c:pt idx="316">
                  <c:v>-0.22745888962094801</c:v>
                </c:pt>
                <c:pt idx="317">
                  <c:v>-0.22507158161097368</c:v>
                </c:pt>
                <c:pt idx="318">
                  <c:v>-0.2227093223149211</c:v>
                </c:pt>
                <c:pt idx="319">
                  <c:v>-0.22037184929179543</c:v>
                </c:pt>
                <c:pt idx="320">
                  <c:v>-0.21805890283344559</c:v>
                </c:pt>
                <c:pt idx="321">
                  <c:v>-0.21577022593682674</c:v>
                </c:pt>
                <c:pt idx="322">
                  <c:v>-0.21350556427650755</c:v>
                </c:pt>
                <c:pt idx="323">
                  <c:v>-0.21126466617743594</c:v>
                </c:pt>
                <c:pt idx="324">
                  <c:v>-0.20904728258794428</c:v>
                </c:pt>
                <c:pt idx="325">
                  <c:v>-0.20685316705301068</c:v>
                </c:pt>
                <c:pt idx="326">
                  <c:v>-0.20468207568776348</c:v>
                </c:pt>
                <c:pt idx="327">
                  <c:v>-0.20253376715123003</c:v>
                </c:pt>
                <c:pt idx="328">
                  <c:v>-0.20040800262033534</c:v>
                </c:pt>
                <c:pt idx="329">
                  <c:v>-0.19830454576413717</c:v>
                </c:pt>
                <c:pt idx="330">
                  <c:v>-0.19622316271830872</c:v>
                </c:pt>
                <c:pt idx="331">
                  <c:v>-0.19416362205985896</c:v>
                </c:pt>
                <c:pt idx="332">
                  <c:v>-0.19212569478209229</c:v>
                </c:pt>
                <c:pt idx="333">
                  <c:v>-0.19010915426980934</c:v>
                </c:pt>
                <c:pt idx="334">
                  <c:v>-0.1881137762747378</c:v>
                </c:pt>
                <c:pt idx="335">
                  <c:v>-0.18613933889120537</c:v>
                </c:pt>
                <c:pt idx="336">
                  <c:v>-0.1841856225320411</c:v>
                </c:pt>
                <c:pt idx="337">
                  <c:v>-0.18225240990471003</c:v>
                </c:pt>
                <c:pt idx="338">
                  <c:v>-0.1803394859876799</c:v>
                </c:pt>
                <c:pt idx="339">
                  <c:v>-0.17844663800701449</c:v>
                </c:pt>
                <c:pt idx="340">
                  <c:v>-0.17657365541319436</c:v>
                </c:pt>
                <c:pt idx="341">
                  <c:v>-0.17472032985816516</c:v>
                </c:pt>
                <c:pt idx="342">
                  <c:v>-0.17288645517260759</c:v>
                </c:pt>
                <c:pt idx="343">
                  <c:v>-0.17107182734343107</c:v>
                </c:pt>
                <c:pt idx="344">
                  <c:v>-0.16927624449148851</c:v>
                </c:pt>
                <c:pt idx="345">
                  <c:v>-0.16749950684950701</c:v>
                </c:pt>
                <c:pt idx="346">
                  <c:v>-0.16574141674024229</c:v>
                </c:pt>
                <c:pt idx="347">
                  <c:v>-0.16400177855484122</c:v>
                </c:pt>
                <c:pt idx="348">
                  <c:v>-0.16228039873142422</c:v>
                </c:pt>
                <c:pt idx="349">
                  <c:v>-0.16057708573387727</c:v>
                </c:pt>
                <c:pt idx="350">
                  <c:v>-0.1588916500308544</c:v>
                </c:pt>
                <c:pt idx="351">
                  <c:v>-0.15722390407499132</c:v>
                </c:pt>
                <c:pt idx="352">
                  <c:v>-0.15557366228232394</c:v>
                </c:pt>
                <c:pt idx="353">
                  <c:v>-0.15394074101191241</c:v>
                </c:pt>
                <c:pt idx="354">
                  <c:v>-0.15232495854567221</c:v>
                </c:pt>
                <c:pt idx="355">
                  <c:v>-0.1507261350684021</c:v>
                </c:pt>
                <c:pt idx="356">
                  <c:v>-0.14914409264801703</c:v>
                </c:pt>
                <c:pt idx="357">
                  <c:v>-0.14757865521597816</c:v>
                </c:pt>
                <c:pt idx="358">
                  <c:v>-0.1460296485479177</c:v>
                </c:pt>
                <c:pt idx="359">
                  <c:v>-0.14449690024446363</c:v>
                </c:pt>
                <c:pt idx="360">
                  <c:v>-0.14298023971225304</c:v>
                </c:pt>
                <c:pt idx="361">
                  <c:v>-0.14147949814514083</c:v>
                </c:pt>
                <c:pt idx="362">
                  <c:v>-0.13999450850559664</c:v>
                </c:pt>
                <c:pt idx="363">
                  <c:v>-0.13852510550629088</c:v>
                </c:pt>
                <c:pt idx="364">
                  <c:v>-0.13707112559186807</c:v>
                </c:pt>
                <c:pt idx="365">
                  <c:v>-0.13563240692090425</c:v>
                </c:pt>
                <c:pt idx="366">
                  <c:v>-0.13420878934804753</c:v>
                </c:pt>
                <c:pt idx="367">
                  <c:v>-0.13280011440634332</c:v>
                </c:pt>
                <c:pt idx="368">
                  <c:v>-0.1314062252897342</c:v>
                </c:pt>
                <c:pt idx="369">
                  <c:v>-0.13002696683574402</c:v>
                </c:pt>
                <c:pt idx="370">
                  <c:v>-0.12866218550833514</c:v>
                </c:pt>
                <c:pt idx="371">
                  <c:v>-0.12731172938094112</c:v>
                </c:pt>
                <c:pt idx="372">
                  <c:v>-0.12597544811967484</c:v>
                </c:pt>
                <c:pt idx="373">
                  <c:v>-0.12465319296670642</c:v>
                </c:pt>
                <c:pt idx="374">
                  <c:v>-0.1233448167238116</c:v>
                </c:pt>
                <c:pt idx="375">
                  <c:v>-0.12205017373609137</c:v>
                </c:pt>
                <c:pt idx="376">
                  <c:v>-0.12076911987585352</c:v>
                </c:pt>
                <c:pt idx="377">
                  <c:v>-0.11950151252666562</c:v>
                </c:pt>
                <c:pt idx="378">
                  <c:v>-0.11824721056756715</c:v>
                </c:pt>
                <c:pt idx="379">
                  <c:v>-0.11700607435744656</c:v>
                </c:pt>
                <c:pt idx="380">
                  <c:v>-0.115777965719578</c:v>
                </c:pt>
                <c:pt idx="381">
                  <c:v>-0.11456274792631703</c:v>
                </c:pt>
                <c:pt idx="382">
                  <c:v>-0.11336028568395573</c:v>
                </c:pt>
                <c:pt idx="383">
                  <c:v>-0.11217044511773157</c:v>
                </c:pt>
                <c:pt idx="384">
                  <c:v>-0.11099309375699191</c:v>
                </c:pt>
                <c:pt idx="385">
                  <c:v>-0.10982810052051327</c:v>
                </c:pt>
                <c:pt idx="386">
                  <c:v>-0.10867533570196855</c:v>
                </c:pt>
                <c:pt idx="387">
                  <c:v>-0.10753467095554786</c:v>
                </c:pt>
                <c:pt idx="388">
                  <c:v>-0.10640597928172668</c:v>
                </c:pt>
                <c:pt idx="389">
                  <c:v>-0.1052891350131798</c:v>
                </c:pt>
                <c:pt idx="390">
                  <c:v>-0.10418401380084447</c:v>
                </c:pt>
                <c:pt idx="391">
                  <c:v>-0.10309049260012407</c:v>
                </c:pt>
                <c:pt idx="392">
                  <c:v>-0.10200844965723667</c:v>
                </c:pt>
                <c:pt idx="393">
                  <c:v>-0.10093776449570578</c:v>
                </c:pt>
                <c:pt idx="394">
                  <c:v>-9.9878317902988484E-2</c:v>
                </c:pt>
                <c:pt idx="395">
                  <c:v>-9.8829991917245272E-2</c:v>
                </c:pt>
                <c:pt idx="396">
                  <c:v>-9.7792669814245003E-2</c:v>
                </c:pt>
                <c:pt idx="397">
                  <c:v>-9.6766236094406141E-2</c:v>
                </c:pt>
                <c:pt idx="398">
                  <c:v>-9.5750576469974452E-2</c:v>
                </c:pt>
                <c:pt idx="399">
                  <c:v>-9.4745577852330162E-2</c:v>
                </c:pt>
                <c:pt idx="400">
                  <c:v>-9.3751128339430903E-2</c:v>
                </c:pt>
                <c:pt idx="401">
                  <c:v>-9.2767117203382807E-2</c:v>
                </c:pt>
                <c:pt idx="402">
                  <c:v>-9.1793434878141067E-2</c:v>
                </c:pt>
                <c:pt idx="403">
                  <c:v>-9.0829972947339618E-2</c:v>
                </c:pt>
                <c:pt idx="404">
                  <c:v>-8.9876624132246133E-2</c:v>
                </c:pt>
                <c:pt idx="405">
                  <c:v>-8.8933282279842416E-2</c:v>
                </c:pt>
                <c:pt idx="406">
                  <c:v>-8.7999842351030921E-2</c:v>
                </c:pt>
                <c:pt idx="407">
                  <c:v>-8.7076200408960108E-2</c:v>
                </c:pt>
                <c:pt idx="408">
                  <c:v>-8.616225360747598E-2</c:v>
                </c:pt>
                <c:pt idx="409">
                  <c:v>-8.5257900179690496E-2</c:v>
                </c:pt>
                <c:pt idx="410">
                  <c:v>-8.43630394266702E-2</c:v>
                </c:pt>
                <c:pt idx="411">
                  <c:v>-8.3477571706244202E-2</c:v>
                </c:pt>
                <c:pt idx="412">
                  <c:v>-8.2601398421925681E-2</c:v>
                </c:pt>
                <c:pt idx="413">
                  <c:v>-8.1734422011952329E-2</c:v>
                </c:pt>
                <c:pt idx="414">
                  <c:v>-8.0876545938438807E-2</c:v>
                </c:pt>
                <c:pt idx="415">
                  <c:v>-8.0027674676642874E-2</c:v>
                </c:pt>
                <c:pt idx="416">
                  <c:v>-7.9187713704344603E-2</c:v>
                </c:pt>
                <c:pt idx="417">
                  <c:v>-7.8356569491335001E-2</c:v>
                </c:pt>
                <c:pt idx="418">
                  <c:v>-7.7534149489014617E-2</c:v>
                </c:pt>
                <c:pt idx="419">
                  <c:v>-7.6720362120102512E-2</c:v>
                </c:pt>
                <c:pt idx="420">
                  <c:v>-7.5915116768449309E-2</c:v>
                </c:pt>
                <c:pt idx="421">
                  <c:v>-7.5118323768960271E-2</c:v>
                </c:pt>
                <c:pt idx="422">
                  <c:v>-7.4329894397621346E-2</c:v>
                </c:pt>
                <c:pt idx="423">
                  <c:v>-7.3549740861629742E-2</c:v>
                </c:pt>
                <c:pt idx="424">
                  <c:v>-7.2777776289628587E-2</c:v>
                </c:pt>
                <c:pt idx="425">
                  <c:v>-7.2013914722042785E-2</c:v>
                </c:pt>
                <c:pt idx="426">
                  <c:v>-7.1258071101515844E-2</c:v>
                </c:pt>
                <c:pt idx="427">
                  <c:v>-7.0510161263447696E-2</c:v>
                </c:pt>
                <c:pt idx="428">
                  <c:v>-6.9770101926629802E-2</c:v>
                </c:pt>
                <c:pt idx="429">
                  <c:v>-6.9037810683979947E-2</c:v>
                </c:pt>
                <c:pt idx="430">
                  <c:v>-6.8313205993372622E-2</c:v>
                </c:pt>
                <c:pt idx="431">
                  <c:v>-6.7596207168566097E-2</c:v>
                </c:pt>
                <c:pt idx="432">
                  <c:v>-6.6886734370224021E-2</c:v>
                </c:pt>
                <c:pt idx="433">
                  <c:v>-6.6184708597030684E-2</c:v>
                </c:pt>
                <c:pt idx="434">
                  <c:v>-6.5490051676900529E-2</c:v>
                </c:pt>
                <c:pt idx="435">
                  <c:v>-6.4802686258277981E-2</c:v>
                </c:pt>
                <c:pt idx="436">
                  <c:v>-6.4122535801529143E-2</c:v>
                </c:pt>
                <c:pt idx="437">
                  <c:v>-6.3449524570424423E-2</c:v>
                </c:pt>
                <c:pt idx="438">
                  <c:v>-6.278357762370812E-2</c:v>
                </c:pt>
                <c:pt idx="439">
                  <c:v>-6.2124620806758575E-2</c:v>
                </c:pt>
                <c:pt idx="440">
                  <c:v>-6.1472580743334754E-2</c:v>
                </c:pt>
                <c:pt idx="441">
                  <c:v>-6.0827384827408439E-2</c:v>
                </c:pt>
                <c:pt idx="442">
                  <c:v>-6.0188961215083395E-2</c:v>
                </c:pt>
                <c:pt idx="443">
                  <c:v>-5.9557238816598114E-2</c:v>
                </c:pt>
                <c:pt idx="444">
                  <c:v>-5.8932147288412659E-2</c:v>
                </c:pt>
                <c:pt idx="445">
                  <c:v>-5.8313617025378905E-2</c:v>
                </c:pt>
                <c:pt idx="446">
                  <c:v>-5.770157915299147E-2</c:v>
                </c:pt>
                <c:pt idx="447">
                  <c:v>-5.7095965519721549E-2</c:v>
                </c:pt>
                <c:pt idx="448">
                  <c:v>-5.6496708689429617E-2</c:v>
                </c:pt>
                <c:pt idx="449">
                  <c:v>-5.5903741933858171E-2</c:v>
                </c:pt>
                <c:pt idx="450">
                  <c:v>-5.5316999225204007E-2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0.20958944476044916</c:v>
                </c:pt>
                <c:pt idx="1">
                  <c:v>0.10756987696274312</c:v>
                </c:pt>
                <c:pt idx="2">
                  <c:v>1.0067990958369855E-2</c:v>
                </c:pt>
                <c:pt idx="3">
                  <c:v>-8.3080311490218328E-2</c:v>
                </c:pt>
                <c:pt idx="4">
                  <c:v>-0.17203348272205199</c:v>
                </c:pt>
                <c:pt idx="5">
                  <c:v>-0.2569445200728353</c:v>
                </c:pt>
                <c:pt idx="6">
                  <c:v>-0.33796115035334218</c:v>
                </c:pt>
                <c:pt idx="7">
                  <c:v>-0.41522600812636989</c:v>
                </c:pt>
                <c:pt idx="8">
                  <c:v>-0.48887680799019684</c:v>
                </c:pt>
                <c:pt idx="9">
                  <c:v>-0.55904651106971404</c:v>
                </c:pt>
                <c:pt idx="10">
                  <c:v>-0.62586348590948226</c:v>
                </c:pt>
                <c:pt idx="11">
                  <c:v>-0.6894516639566044</c:v>
                </c:pt>
                <c:pt idx="12">
                  <c:v>-0.74993068981487365</c:v>
                </c:pt>
                <c:pt idx="13">
                  <c:v>-0.80741606644567465</c:v>
                </c:pt>
                <c:pt idx="14">
                  <c:v>-0.86201929548518885</c:v>
                </c:pt>
                <c:pt idx="15">
                  <c:v>-0.91384801284175055</c:v>
                </c:pt>
                <c:pt idx="16">
                  <c:v>-0.963006119731733</c:v>
                </c:pt>
                <c:pt idx="17">
                  <c:v>-1.0095939093070672</c:v>
                </c:pt>
                <c:pt idx="18">
                  <c:v>-1.053708189022275</c:v>
                </c:pt>
                <c:pt idx="19">
                  <c:v>-1.0954423988840025</c:v>
                </c:pt>
                <c:pt idx="20">
                  <c:v>-1.1348867257212913</c:v>
                </c:pt>
                <c:pt idx="21">
                  <c:v>-1.1721282136100206</c:v>
                </c:pt>
                <c:pt idx="22">
                  <c:v>-1.2072508705807041</c:v>
                </c:pt>
                <c:pt idx="23">
                  <c:v>-1.2403357717343115</c:v>
                </c:pt>
                <c:pt idx="24">
                  <c:v>-1.2714611588866944</c:v>
                </c:pt>
                <c:pt idx="25">
                  <c:v>-1.3007025368581298</c:v>
                </c:pt>
                <c:pt idx="26">
                  <c:v>-1.3281327665206077</c:v>
                </c:pt>
                <c:pt idx="27">
                  <c:v>-1.353822154711656</c:v>
                </c:pt>
                <c:pt idx="28">
                  <c:v>-1.3778385411199312</c:v>
                </c:pt>
                <c:pt idx="29">
                  <c:v>-1.4002473822442025</c:v>
                </c:pt>
                <c:pt idx="30">
                  <c:v>-1.4211118325239795</c:v>
                </c:pt>
                <c:pt idx="31">
                  <c:v>-1.4404928227367628</c:v>
                </c:pt>
                <c:pt idx="32">
                  <c:v>-1.458449135753642</c:v>
                </c:pt>
                <c:pt idx="33">
                  <c:v>-1.4750374797419803</c:v>
                </c:pt>
                <c:pt idx="34">
                  <c:v>-1.4903125589008646</c:v>
                </c:pt>
                <c:pt idx="35">
                  <c:v>-1.5043271418121891</c:v>
                </c:pt>
                <c:pt idx="36">
                  <c:v>-1.5171321274874265</c:v>
                </c:pt>
                <c:pt idx="37">
                  <c:v>-1.5287766091874717</c:v>
                </c:pt>
                <c:pt idx="38">
                  <c:v>-1.5393079360903359</c:v>
                </c:pt>
                <c:pt idx="39">
                  <c:v>-1.5487717728789754</c:v>
                </c:pt>
                <c:pt idx="40">
                  <c:v>-1.5572121573191042</c:v>
                </c:pt>
                <c:pt idx="41">
                  <c:v>-1.5646715558945024</c:v>
                </c:pt>
                <c:pt idx="42">
                  <c:v>-1.5711909175650653</c:v>
                </c:pt>
                <c:pt idx="43">
                  <c:v>-1.5768097257106499</c:v>
                </c:pt>
                <c:pt idx="44">
                  <c:v>-1.581566048321664</c:v>
                </c:pt>
                <c:pt idx="45">
                  <c:v>-1.5854965864952955</c:v>
                </c:pt>
                <c:pt idx="46">
                  <c:v>-1.5886367212943067</c:v>
                </c:pt>
                <c:pt idx="47">
                  <c:v>-1.5910205590234043</c:v>
                </c:pt>
                <c:pt idx="48">
                  <c:v>-1.5926809749763602</c:v>
                </c:pt>
                <c:pt idx="49">
                  <c:v>-1.5936496557052562</c:v>
                </c:pt>
                <c:pt idx="50">
                  <c:v>-1.5939571398615346</c:v>
                </c:pt>
                <c:pt idx="51">
                  <c:v>-1.5936328576568266</c:v>
                </c:pt>
                <c:pt idx="52">
                  <c:v>-1.5927051689899656</c:v>
                </c:pt>
                <c:pt idx="53">
                  <c:v>-1.5912014002850015</c:v>
                </c:pt>
                <c:pt idx="54">
                  <c:v>-1.5891478800835483</c:v>
                </c:pt>
                <c:pt idx="55">
                  <c:v>-1.5865699734333367</c:v>
                </c:pt>
                <c:pt idx="56">
                  <c:v>-1.5834921151134389</c:v>
                </c:pt>
                <c:pt idx="57">
                  <c:v>-1.5799378417352754</c:v>
                </c:pt>
                <c:pt idx="58">
                  <c:v>-1.5759298227572036</c:v>
                </c:pt>
                <c:pt idx="59">
                  <c:v>-1.5714898904492194</c:v>
                </c:pt>
                <c:pt idx="60">
                  <c:v>-1.5666390688430696</c:v>
                </c:pt>
                <c:pt idx="61">
                  <c:v>-1.5613976017019038</c:v>
                </c:pt>
                <c:pt idx="62">
                  <c:v>-1.555784979542439</c:v>
                </c:pt>
                <c:pt idx="63">
                  <c:v>-1.5498199657414968</c:v>
                </c:pt>
                <c:pt idx="64">
                  <c:v>-1.543520621757728</c:v>
                </c:pt>
                <c:pt idx="65">
                  <c:v>-1.5369043314982753</c:v>
                </c:pt>
                <c:pt idx="66">
                  <c:v>-1.5299878248591514</c:v>
                </c:pt>
                <c:pt idx="67">
                  <c:v>-1.5227872004671328</c:v>
                </c:pt>
                <c:pt idx="68">
                  <c:v>-1.5153179476500314</c:v>
                </c:pt>
                <c:pt idx="69">
                  <c:v>-1.5075949676613229</c:v>
                </c:pt>
                <c:pt idx="70">
                  <c:v>-1.4996325941842126</c:v>
                </c:pt>
                <c:pt idx="71">
                  <c:v>-1.4914446131394097</c:v>
                </c:pt>
                <c:pt idx="72">
                  <c:v>-1.4830442818200309</c:v>
                </c:pt>
                <c:pt idx="73">
                  <c:v>-1.4744443473763043</c:v>
                </c:pt>
                <c:pt idx="74">
                  <c:v>-1.4656570646719493</c:v>
                </c:pt>
                <c:pt idx="75">
                  <c:v>-1.4566942135334044</c:v>
                </c:pt>
                <c:pt idx="76">
                  <c:v>-1.4475671154123384</c:v>
                </c:pt>
                <c:pt idx="77">
                  <c:v>-1.4382866494812157</c:v>
                </c:pt>
                <c:pt idx="78">
                  <c:v>-1.4288632681810092</c:v>
                </c:pt>
                <c:pt idx="79">
                  <c:v>-1.4193070122395106</c:v>
                </c:pt>
                <c:pt idx="80">
                  <c:v>-1.4096275251780939</c:v>
                </c:pt>
                <c:pt idx="81">
                  <c:v>-1.3998340673241449</c:v>
                </c:pt>
                <c:pt idx="82">
                  <c:v>-1.3899355293458391</c:v>
                </c:pt>
                <c:pt idx="83">
                  <c:v>-1.3799404453253514</c:v>
                </c:pt>
                <c:pt idx="84">
                  <c:v>-1.3698570053860717</c:v>
                </c:pt>
                <c:pt idx="85">
                  <c:v>-1.3596930678888426</c:v>
                </c:pt>
                <c:pt idx="86">
                  <c:v>-1.3494561712117772</c:v>
                </c:pt>
                <c:pt idx="87">
                  <c:v>-1.339153545127679</c:v>
                </c:pt>
                <c:pt idx="88">
                  <c:v>-1.3287921217926488</c:v>
                </c:pt>
                <c:pt idx="89">
                  <c:v>-1.3183785463589848</c:v>
                </c:pt>
                <c:pt idx="90">
                  <c:v>-1.3079191872250693</c:v>
                </c:pt>
                <c:pt idx="91">
                  <c:v>-1.2974201459344696</c:v>
                </c:pt>
                <c:pt idx="92">
                  <c:v>-1.2868872667361053</c:v>
                </c:pt>
                <c:pt idx="93">
                  <c:v>-1.2763261458169299</c:v>
                </c:pt>
                <c:pt idx="94">
                  <c:v>-1.2657421402181597</c:v>
                </c:pt>
                <c:pt idx="95">
                  <c:v>-1.25514037644576</c:v>
                </c:pt>
                <c:pt idx="96">
                  <c:v>-1.2445257587855005</c:v>
                </c:pt>
                <c:pt idx="97">
                  <c:v>-1.2339029773325645</c:v>
                </c:pt>
                <c:pt idx="98">
                  <c:v>-1.2232765157453489</c:v>
                </c:pt>
                <c:pt idx="99">
                  <c:v>-1.2126506587327901</c:v>
                </c:pt>
                <c:pt idx="100">
                  <c:v>-1.2020294992842</c:v>
                </c:pt>
                <c:pt idx="101">
                  <c:v>-1.191416945650341</c:v>
                </c:pt>
                <c:pt idx="102">
                  <c:v>-1.1808167280841262</c:v>
                </c:pt>
                <c:pt idx="103">
                  <c:v>-1.170232405349098</c:v>
                </c:pt>
                <c:pt idx="104">
                  <c:v>-1.1596673710035195</c:v>
                </c:pt>
                <c:pt idx="105">
                  <c:v>-1.1491248594676802</c:v>
                </c:pt>
                <c:pt idx="106">
                  <c:v>-1.1386079518817598</c:v>
                </c:pt>
                <c:pt idx="107">
                  <c:v>-1.1281195817613137</c:v>
                </c:pt>
                <c:pt idx="108">
                  <c:v>-1.1176625404572678</c:v>
                </c:pt>
                <c:pt idx="109">
                  <c:v>-1.1072394824270051</c:v>
                </c:pt>
                <c:pt idx="110">
                  <c:v>-1.0968529303229764</c:v>
                </c:pt>
                <c:pt idx="111">
                  <c:v>-1.086505279904989</c:v>
                </c:pt>
                <c:pt idx="112">
                  <c:v>-1.076198804782172</c:v>
                </c:pt>
                <c:pt idx="113">
                  <c:v>-1.0659356609903743</c:v>
                </c:pt>
                <c:pt idx="114">
                  <c:v>-1.0557178914105834</c:v>
                </c:pt>
                <c:pt idx="115">
                  <c:v>-1.0455474300337582</c:v>
                </c:pt>
                <c:pt idx="116">
                  <c:v>-1.035426106077284</c:v>
                </c:pt>
                <c:pt idx="117">
                  <c:v>-1.0253556479580797</c:v>
                </c:pt>
                <c:pt idx="118">
                  <c:v>-1.0153376871272295</c:v>
                </c:pt>
                <c:pt idx="119">
                  <c:v>-1.005373761770846</c:v>
                </c:pt>
                <c:pt idx="120">
                  <c:v>-0.995465320381688</c:v>
                </c:pt>
                <c:pt idx="121">
                  <c:v>-0.98561372520595303</c:v>
                </c:pt>
                <c:pt idx="122">
                  <c:v>-0.97582025556945784</c:v>
                </c:pt>
                <c:pt idx="123">
                  <c:v>-0.96608611108733022</c:v>
                </c:pt>
                <c:pt idx="124">
                  <c:v>-0.95641241476115857</c:v>
                </c:pt>
                <c:pt idx="125">
                  <c:v>-0.94680021596743891</c:v>
                </c:pt>
                <c:pt idx="126">
                  <c:v>-0.93725049334100863</c:v>
                </c:pt>
                <c:pt idx="127">
                  <c:v>-0.92776415755705333</c:v>
                </c:pt>
                <c:pt idx="128">
                  <c:v>-0.91834205401512525</c:v>
                </c:pt>
                <c:pt idx="129">
                  <c:v>-0.90898496542853124</c:v>
                </c:pt>
                <c:pt idx="130">
                  <c:v>-0.89969361432230222</c:v>
                </c:pt>
                <c:pt idx="131">
                  <c:v>-0.89046866544285697</c:v>
                </c:pt>
                <c:pt idx="132">
                  <c:v>-0.88131072808239774</c:v>
                </c:pt>
                <c:pt idx="133">
                  <c:v>-0.87222035832090461</c:v>
                </c:pt>
                <c:pt idx="134">
                  <c:v>-0.86319806118859077</c:v>
                </c:pt>
                <c:pt idx="135">
                  <c:v>-0.85424429275149427</c:v>
                </c:pt>
                <c:pt idx="136">
                  <c:v>-0.84535946212285695</c:v>
                </c:pt>
                <c:pt idx="137">
                  <c:v>-0.83654393340281352</c:v>
                </c:pt>
                <c:pt idx="138">
                  <c:v>-0.82779802754886189</c:v>
                </c:pt>
                <c:pt idx="139">
                  <c:v>-0.81912202417944935</c:v>
                </c:pt>
                <c:pt idx="140">
                  <c:v>-0.81051616331300047</c:v>
                </c:pt>
                <c:pt idx="141">
                  <c:v>-0.80198064704457639</c:v>
                </c:pt>
                <c:pt idx="142">
                  <c:v>-0.79351564116230966</c:v>
                </c:pt>
                <c:pt idx="143">
                  <c:v>-0.78512127670567522</c:v>
                </c:pt>
                <c:pt idx="144">
                  <c:v>-0.77679765146759794</c:v>
                </c:pt>
                <c:pt idx="145">
                  <c:v>-0.768544831442318</c:v>
                </c:pt>
                <c:pt idx="146">
                  <c:v>-0.7603628522208864</c:v>
                </c:pt>
                <c:pt idx="147">
                  <c:v>-0.75225172033607957</c:v>
                </c:pt>
                <c:pt idx="148">
                  <c:v>-0.74421141455847573</c:v>
                </c:pt>
                <c:pt idx="149">
                  <c:v>-0.73624188714537864</c:v>
                </c:pt>
                <c:pt idx="150">
                  <c:v>-0.72834306504420321</c:v>
                </c:pt>
                <c:pt idx="151">
                  <c:v>-0.72051485105189561</c:v>
                </c:pt>
                <c:pt idx="152">
                  <c:v>-0.71275712493190513</c:v>
                </c:pt>
                <c:pt idx="153">
                  <c:v>-0.70506974449016668</c:v>
                </c:pt>
                <c:pt idx="154">
                  <c:v>-0.69745254661151357</c:v>
                </c:pt>
                <c:pt idx="155">
                  <c:v>-0.68990534825788441</c:v>
                </c:pt>
                <c:pt idx="156">
                  <c:v>-0.68242794742964508</c:v>
                </c:pt>
                <c:pt idx="157">
                  <c:v>-0.67502012409129897</c:v>
                </c:pt>
                <c:pt idx="158">
                  <c:v>-0.66768164106282668</c:v>
                </c:pt>
                <c:pt idx="159">
                  <c:v>-0.6604122448778299</c:v>
                </c:pt>
                <c:pt idx="160">
                  <c:v>-0.65321166660964991</c:v>
                </c:pt>
                <c:pt idx="161">
                  <c:v>-0.64607962266655616</c:v>
                </c:pt>
                <c:pt idx="162">
                  <c:v>-0.63901581555708054</c:v>
                </c:pt>
                <c:pt idx="163">
                  <c:v>-0.63201993462654926</c:v>
                </c:pt>
                <c:pt idx="164">
                  <c:v>-0.62509165676579215</c:v>
                </c:pt>
                <c:pt idx="165">
                  <c:v>-0.61823064709301379</c:v>
                </c:pt>
                <c:pt idx="166">
                  <c:v>-0.61143655960975918</c:v>
                </c:pt>
                <c:pt idx="167">
                  <c:v>-0.60470903783186802</c:v>
                </c:pt>
                <c:pt idx="168">
                  <c:v>-0.59804771539630397</c:v>
                </c:pt>
                <c:pt idx="169">
                  <c:v>-0.59145221664469305</c:v>
                </c:pt>
                <c:pt idx="170">
                  <c:v>-0.58492215718438534</c:v>
                </c:pt>
                <c:pt idx="171">
                  <c:v>-0.57845714442783491</c:v>
                </c:pt>
                <c:pt idx="172">
                  <c:v>-0.57205677811104616</c:v>
                </c:pt>
                <c:pt idx="173">
                  <c:v>-0.56572065079183442</c:v>
                </c:pt>
                <c:pt idx="174">
                  <c:v>-0.55944834832859636</c:v>
                </c:pt>
                <c:pt idx="175">
                  <c:v>-0.55323945034028577</c:v>
                </c:pt>
                <c:pt idx="176">
                  <c:v>-0.54709353064825239</c:v>
                </c:pt>
                <c:pt idx="177">
                  <c:v>-0.54101015770057981</c:v>
                </c:pt>
                <c:pt idx="178">
                  <c:v>-0.53498889497954794</c:v>
                </c:pt>
                <c:pt idx="179">
                  <c:v>-0.52902930139280646</c:v>
                </c:pt>
                <c:pt idx="180">
                  <c:v>-0.5231309316488465</c:v>
                </c:pt>
                <c:pt idx="181">
                  <c:v>-0.51729333661731569</c:v>
                </c:pt>
                <c:pt idx="182">
                  <c:v>-0.51151606367472202</c:v>
                </c:pt>
                <c:pt idx="183">
                  <c:v>-0.50579865703604066</c:v>
                </c:pt>
                <c:pt idx="184">
                  <c:v>-0.50014065807273245</c:v>
                </c:pt>
                <c:pt idx="185">
                  <c:v>-0.49454160561764438</c:v>
                </c:pt>
                <c:pt idx="186">
                  <c:v>-0.48900103625727714</c:v>
                </c:pt>
                <c:pt idx="187">
                  <c:v>-0.48351848461185715</c:v>
                </c:pt>
                <c:pt idx="188">
                  <c:v>-0.47809348360365561</c:v>
                </c:pt>
                <c:pt idx="189">
                  <c:v>-0.47272556471397487</c:v>
                </c:pt>
                <c:pt idx="190">
                  <c:v>-0.46741425822921195</c:v>
                </c:pt>
                <c:pt idx="191">
                  <c:v>-0.46215909347638379</c:v>
                </c:pt>
                <c:pt idx="192">
                  <c:v>-0.45695959904850225</c:v>
                </c:pt>
                <c:pt idx="193">
                  <c:v>-0.45181530302016215</c:v>
                </c:pt>
                <c:pt idx="194">
                  <c:v>-0.44672573315369357</c:v>
                </c:pt>
                <c:pt idx="195">
                  <c:v>-0.44169041709622475</c:v>
                </c:pt>
                <c:pt idx="196">
                  <c:v>-0.43670888256798068</c:v>
                </c:pt>
                <c:pt idx="197">
                  <c:v>-0.43178065754214062</c:v>
                </c:pt>
                <c:pt idx="198">
                  <c:v>-0.42690527041655879</c:v>
                </c:pt>
                <c:pt idx="199">
                  <c:v>-0.42208225017764606</c:v>
                </c:pt>
                <c:pt idx="200">
                  <c:v>-0.41731112655669989</c:v>
                </c:pt>
                <c:pt idx="201">
                  <c:v>-0.41259143017895966</c:v>
                </c:pt>
                <c:pt idx="202">
                  <c:v>-0.40792269270565257</c:v>
                </c:pt>
                <c:pt idx="203">
                  <c:v>-0.40330444696929285</c:v>
                </c:pt>
                <c:pt idx="204">
                  <c:v>-0.39873622710247741</c:v>
                </c:pt>
                <c:pt idx="205">
                  <c:v>-0.3942175686604229</c:v>
                </c:pt>
                <c:pt idx="206">
                  <c:v>-0.38974800873747484</c:v>
                </c:pt>
                <c:pt idx="207">
                  <c:v>-0.38532708607781435</c:v>
                </c:pt>
                <c:pt idx="208">
                  <c:v>-0.38095434118057553</c:v>
                </c:pt>
                <c:pt idx="209">
                  <c:v>-0.37662931639958658</c:v>
                </c:pt>
                <c:pt idx="210">
                  <c:v>-0.37235155603793424</c:v>
                </c:pt>
                <c:pt idx="211">
                  <c:v>-0.36812060643754352</c:v>
                </c:pt>
                <c:pt idx="212">
                  <c:v>-0.36393601606396997</c:v>
                </c:pt>
                <c:pt idx="213">
                  <c:v>-0.35979733558657362</c:v>
                </c:pt>
                <c:pt idx="214">
                  <c:v>-0.35570411795425488</c:v>
                </c:pt>
                <c:pt idx="215">
                  <c:v>-0.35165591846692762</c:v>
                </c:pt>
                <c:pt idx="216">
                  <c:v>-0.34765229484288157</c:v>
                </c:pt>
                <c:pt idx="217">
                  <c:v>-0.34369280728219914</c:v>
                </c:pt>
                <c:pt idx="218">
                  <c:v>-0.33977701852637371</c:v>
                </c:pt>
                <c:pt idx="219">
                  <c:v>-0.3359044939142809</c:v>
                </c:pt>
                <c:pt idx="220">
                  <c:v>-0.33207480143463963</c:v>
                </c:pt>
                <c:pt idx="221">
                  <c:v>-0.32828751177510201</c:v>
                </c:pt>
                <c:pt idx="222">
                  <c:v>-0.32454219836810111</c:v>
                </c:pt>
                <c:pt idx="223">
                  <c:v>-0.32083843743358825</c:v>
                </c:pt>
                <c:pt idx="224">
                  <c:v>-0.31717580801877976</c:v>
                </c:pt>
                <c:pt idx="225">
                  <c:v>-0.31355389203502732</c:v>
                </c:pt>
                <c:pt idx="226">
                  <c:v>-0.30997227429193347</c:v>
                </c:pt>
                <c:pt idx="227">
                  <c:v>-0.30643054252881802</c:v>
                </c:pt>
                <c:pt idx="228">
                  <c:v>-0.30292828744364197</c:v>
                </c:pt>
                <c:pt idx="229">
                  <c:v>-0.29946510271949195</c:v>
                </c:pt>
                <c:pt idx="230">
                  <c:v>-0.29604058504872294</c:v>
                </c:pt>
                <c:pt idx="231">
                  <c:v>-0.2926543341548567</c:v>
                </c:pt>
                <c:pt idx="232">
                  <c:v>-0.28930595281232274</c:v>
                </c:pt>
                <c:pt idx="233">
                  <c:v>-0.28599504686414012</c:v>
                </c:pt>
                <c:pt idx="234">
                  <c:v>-0.28272122523761328</c:v>
                </c:pt>
                <c:pt idx="235">
                  <c:v>-0.27948409995813384</c:v>
                </c:pt>
                <c:pt idx="236">
                  <c:v>-0.27628328616116271</c:v>
                </c:pt>
                <c:pt idx="237">
                  <c:v>-0.27311840210247296</c:v>
                </c:pt>
                <c:pt idx="238">
                  <c:v>-0.26998906916672244</c:v>
                </c:pt>
                <c:pt idx="239">
                  <c:v>-0.26689491187443126</c:v>
                </c:pt>
                <c:pt idx="240">
                  <c:v>-0.26383555788743274</c:v>
                </c:pt>
                <c:pt idx="241">
                  <c:v>-0.26081063801286025</c:v>
                </c:pt>
                <c:pt idx="242">
                  <c:v>-0.2578197862057382</c:v>
                </c:pt>
                <c:pt idx="243">
                  <c:v>-0.2548626395702363</c:v>
                </c:pt>
                <c:pt idx="244">
                  <c:v>-0.25193883835964614</c:v>
                </c:pt>
                <c:pt idx="245">
                  <c:v>-0.2490480259751372</c:v>
                </c:pt>
                <c:pt idx="246">
                  <c:v>-0.2461898489633508</c:v>
                </c:pt>
                <c:pt idx="247">
                  <c:v>-0.24336395701287791</c:v>
                </c:pt>
                <c:pt idx="248">
                  <c:v>-0.24057000294967903</c:v>
                </c:pt>
                <c:pt idx="249">
                  <c:v>-0.23780764273149069</c:v>
                </c:pt>
                <c:pt idx="250">
                  <c:v>-0.23507653544126852</c:v>
                </c:pt>
                <c:pt idx="251">
                  <c:v>-0.23237634327971185</c:v>
                </c:pt>
                <c:pt idx="252">
                  <c:v>-0.22970673155691057</c:v>
                </c:pt>
                <c:pt idx="253">
                  <c:v>-0.22706736868316443</c:v>
                </c:pt>
                <c:pt idx="254">
                  <c:v>-0.22445792615900606</c:v>
                </c:pt>
                <c:pt idx="255">
                  <c:v>-0.22187807856447428</c:v>
                </c:pt>
                <c:pt idx="256">
                  <c:v>-0.21932750354767283</c:v>
                </c:pt>
                <c:pt idx="257">
                  <c:v>-0.21680588181264737</c:v>
                </c:pt>
                <c:pt idx="258">
                  <c:v>-0.21431289710662382</c:v>
                </c:pt>
                <c:pt idx="259">
                  <c:v>-0.21184823620663337</c:v>
                </c:pt>
                <c:pt idx="260">
                  <c:v>-0.20941158890556802</c:v>
                </c:pt>
                <c:pt idx="261">
                  <c:v>-0.20700264799767146</c:v>
                </c:pt>
                <c:pt idx="262">
                  <c:v>-0.20462110926353905</c:v>
                </c:pt>
                <c:pt idx="263">
                  <c:v>-0.20226667145461155</c:v>
                </c:pt>
                <c:pt idx="264">
                  <c:v>-0.19993903627722298</c:v>
                </c:pt>
                <c:pt idx="265">
                  <c:v>-0.19763790837619807</c:v>
                </c:pt>
                <c:pt idx="266">
                  <c:v>-0.1953629953180647</c:v>
                </c:pt>
                <c:pt idx="267">
                  <c:v>-0.1931140075738679</c:v>
                </c:pt>
                <c:pt idx="268">
                  <c:v>-0.1908906585016367</c:v>
                </c:pt>
                <c:pt idx="269">
                  <c:v>-0.18869266432849938</c:v>
                </c:pt>
                <c:pt idx="270">
                  <c:v>-0.18651974413250536</c:v>
                </c:pt>
                <c:pt idx="271">
                  <c:v>-0.1843716198241388</c:v>
                </c:pt>
                <c:pt idx="272">
                  <c:v>-0.18224801612757158</c:v>
                </c:pt>
                <c:pt idx="273">
                  <c:v>-0.18014866056164577</c:v>
                </c:pt>
                <c:pt idx="274">
                  <c:v>-0.17807328342064538</c:v>
                </c:pt>
                <c:pt idx="275">
                  <c:v>-0.17602161775483194</c:v>
                </c:pt>
                <c:pt idx="276">
                  <c:v>-0.17399339935079489</c:v>
                </c:pt>
                <c:pt idx="277">
                  <c:v>-0.17198836671160436</c:v>
                </c:pt>
                <c:pt idx="278">
                  <c:v>-0.17000626103681443</c:v>
                </c:pt>
                <c:pt idx="279">
                  <c:v>-0.16804682620230119</c:v>
                </c:pt>
                <c:pt idx="280">
                  <c:v>-0.16610980873997494</c:v>
                </c:pt>
                <c:pt idx="281">
                  <c:v>-0.16419495781735322</c:v>
                </c:pt>
                <c:pt idx="282">
                  <c:v>-0.16230202521704434</c:v>
                </c:pt>
                <c:pt idx="283">
                  <c:v>-0.16043076531612235</c:v>
                </c:pt>
                <c:pt idx="284">
                  <c:v>-0.15858093506541554</c:v>
                </c:pt>
                <c:pt idx="285">
                  <c:v>-0.15675229396873125</c:v>
                </c:pt>
                <c:pt idx="286">
                  <c:v>-0.15494460406200933</c:v>
                </c:pt>
                <c:pt idx="287">
                  <c:v>-0.15315762989243945</c:v>
                </c:pt>
                <c:pt idx="288">
                  <c:v>-0.15139113849751998</c:v>
                </c:pt>
                <c:pt idx="289">
                  <c:v>-0.14964489938410153</c:v>
                </c:pt>
                <c:pt idx="290">
                  <c:v>-0.14791868450740034</c:v>
                </c:pt>
                <c:pt idx="291">
                  <c:v>-0.14621226825001038</c:v>
                </c:pt>
                <c:pt idx="292">
                  <c:v>-0.14452542740089988</c:v>
                </c:pt>
                <c:pt idx="293">
                  <c:v>-0.14285794113442185</c:v>
                </c:pt>
                <c:pt idx="294">
                  <c:v>-0.14120959098933253</c:v>
                </c:pt>
                <c:pt idx="295">
                  <c:v>-0.13958016084784042</c:v>
                </c:pt>
                <c:pt idx="296">
                  <c:v>-0.13796943691466812</c:v>
                </c:pt>
                <c:pt idx="297">
                  <c:v>-0.13637720769616155</c:v>
                </c:pt>
                <c:pt idx="298">
                  <c:v>-0.13480326397943157</c:v>
                </c:pt>
                <c:pt idx="299">
                  <c:v>-0.13324739881155548</c:v>
                </c:pt>
                <c:pt idx="300">
                  <c:v>-0.13170940747881582</c:v>
                </c:pt>
                <c:pt idx="301">
                  <c:v>-0.13018908748601149</c:v>
                </c:pt>
                <c:pt idx="302">
                  <c:v>-0.12868623853582392</c:v>
                </c:pt>
                <c:pt idx="303">
                  <c:v>-0.12720066250826523</c:v>
                </c:pt>
                <c:pt idx="304">
                  <c:v>-0.12573216344018623</c:v>
                </c:pt>
                <c:pt idx="305">
                  <c:v>-0.12428054750487375</c:v>
                </c:pt>
                <c:pt idx="306">
                  <c:v>-0.12284562299172518</c:v>
                </c:pt>
                <c:pt idx="307">
                  <c:v>-0.12142720028602036</c:v>
                </c:pt>
                <c:pt idx="308">
                  <c:v>-0.12002509184877189</c:v>
                </c:pt>
                <c:pt idx="309">
                  <c:v>-0.11863911219668036</c:v>
                </c:pt>
                <c:pt idx="310">
                  <c:v>-0.11726907788218528</c:v>
                </c:pt>
                <c:pt idx="311">
                  <c:v>-0.11591480747361761</c:v>
                </c:pt>
                <c:pt idx="312">
                  <c:v>-0.1145761215354591</c:v>
                </c:pt>
                <c:pt idx="313">
                  <c:v>-0.11325284260870856</c:v>
                </c:pt>
                <c:pt idx="314">
                  <c:v>-0.1119447951913594</c:v>
                </c:pt>
                <c:pt idx="315">
                  <c:v>-0.11065180571899159</c:v>
                </c:pt>
                <c:pt idx="316">
                  <c:v>-0.10937370254547854</c:v>
                </c:pt>
                <c:pt idx="317">
                  <c:v>-0.10811031592381308</c:v>
                </c:pt>
                <c:pt idx="318">
                  <c:v>-0.10686147798705352</c:v>
                </c:pt>
                <c:pt idx="319">
                  <c:v>-0.10562702272939301</c:v>
                </c:pt>
                <c:pt idx="320">
                  <c:v>-0.10440678598735161</c:v>
                </c:pt>
                <c:pt idx="321">
                  <c:v>-0.10320060542109699</c:v>
                </c:pt>
                <c:pt idx="322">
                  <c:v>-0.10200832049588961</c:v>
                </c:pt>
                <c:pt idx="323">
                  <c:v>-0.10082977246366102</c:v>
                </c:pt>
                <c:pt idx="324">
                  <c:v>-9.9664804344718347E-2</c:v>
                </c:pt>
                <c:pt idx="325">
                  <c:v>-9.8513260909584399E-2</c:v>
                </c:pt>
                <c:pt idx="326">
                  <c:v>-9.7374988660968859E-2</c:v>
                </c:pt>
                <c:pt idx="327">
                  <c:v>-9.6249835815873069E-2</c:v>
                </c:pt>
                <c:pt idx="328">
                  <c:v>-9.5137652287832081E-2</c:v>
                </c:pt>
                <c:pt idx="329">
                  <c:v>-9.4038289669289302E-2</c:v>
                </c:pt>
                <c:pt idx="330">
                  <c:v>-9.2951601214110752E-2</c:v>
                </c:pt>
                <c:pt idx="331">
                  <c:v>-9.1877441820234801E-2</c:v>
                </c:pt>
                <c:pt idx="332">
                  <c:v>-9.081566801245973E-2</c:v>
                </c:pt>
                <c:pt idx="333">
                  <c:v>-8.9766137925371747E-2</c:v>
                </c:pt>
                <c:pt idx="334">
                  <c:v>-8.8728711286408288E-2</c:v>
                </c:pt>
                <c:pt idx="335">
                  <c:v>-8.7703249399064029E-2</c:v>
                </c:pt>
                <c:pt idx="336">
                  <c:v>-8.6689615126234187E-2</c:v>
                </c:pt>
                <c:pt idx="337">
                  <c:v>-8.5687672873697843E-2</c:v>
                </c:pt>
                <c:pt idx="338">
                  <c:v>-8.4697288573742049E-2</c:v>
                </c:pt>
                <c:pt idx="339">
                  <c:v>-8.3718329668925173E-2</c:v>
                </c:pt>
                <c:pt idx="340">
                  <c:v>-8.2750665095979517E-2</c:v>
                </c:pt>
                <c:pt idx="341">
                  <c:v>-8.1794165269855917E-2</c:v>
                </c:pt>
                <c:pt idx="342">
                  <c:v>-8.0848702067906328E-2</c:v>
                </c:pt>
                <c:pt idx="343">
                  <c:v>-7.9914148814206984E-2</c:v>
                </c:pt>
                <c:pt idx="344">
                  <c:v>-7.8990380264021692E-2</c:v>
                </c:pt>
                <c:pt idx="345">
                  <c:v>-7.8077272588402691E-2</c:v>
                </c:pt>
                <c:pt idx="346">
                  <c:v>-7.7174703358934046E-2</c:v>
                </c:pt>
                <c:pt idx="347">
                  <c:v>-7.6282551532609724E-2</c:v>
                </c:pt>
                <c:pt idx="348">
                  <c:v>-7.54006974368535E-2</c:v>
                </c:pt>
                <c:pt idx="349">
                  <c:v>-7.4529022754675447E-2</c:v>
                </c:pt>
                <c:pt idx="350">
                  <c:v>-7.3667410509966086E-2</c:v>
                </c:pt>
                <c:pt idx="351">
                  <c:v>-7.2815745052928829E-2</c:v>
                </c:pt>
                <c:pt idx="352">
                  <c:v>-7.1973912045648153E-2</c:v>
                </c:pt>
                <c:pt idx="353">
                  <c:v>-7.1141798447793864E-2</c:v>
                </c:pt>
                <c:pt idx="354">
                  <c:v>-7.0319292502463035E-2</c:v>
                </c:pt>
                <c:pt idx="355">
                  <c:v>-6.9506283722153839E-2</c:v>
                </c:pt>
                <c:pt idx="356">
                  <c:v>-6.8702662874877113E-2</c:v>
                </c:pt>
                <c:pt idx="357">
                  <c:v>-6.7908321970399962E-2</c:v>
                </c:pt>
                <c:pt idx="358">
                  <c:v>-6.7123154246622685E-2</c:v>
                </c:pt>
                <c:pt idx="359">
                  <c:v>-6.6347054156089574E-2</c:v>
                </c:pt>
                <c:pt idx="360">
                  <c:v>-6.557991735263001E-2</c:v>
                </c:pt>
                <c:pt idx="361">
                  <c:v>-6.4821640678131731E-2</c:v>
                </c:pt>
                <c:pt idx="362">
                  <c:v>-6.4072122149444341E-2</c:v>
                </c:pt>
                <c:pt idx="363">
                  <c:v>-6.3331260945412041E-2</c:v>
                </c:pt>
                <c:pt idx="364">
                  <c:v>-6.2598957394036328E-2</c:v>
                </c:pt>
                <c:pt idx="365">
                  <c:v>-6.1875112959765749E-2</c:v>
                </c:pt>
                <c:pt idx="366">
                  <c:v>-6.1159630230913205E-2</c:v>
                </c:pt>
                <c:pt idx="367">
                  <c:v>-6.0452412907201006E-2</c:v>
                </c:pt>
                <c:pt idx="368">
                  <c:v>-5.9753365787429312E-2</c:v>
                </c:pt>
                <c:pt idx="369">
                  <c:v>-5.9062394757271756E-2</c:v>
                </c:pt>
                <c:pt idx="370">
                  <c:v>-5.8379406777193922E-2</c:v>
                </c:pt>
                <c:pt idx="371">
                  <c:v>-5.7704309870494686E-2</c:v>
                </c:pt>
                <c:pt idx="372">
                  <c:v>-5.7037013111471052E-2</c:v>
                </c:pt>
                <c:pt idx="373">
                  <c:v>-5.6377426613703284E-2</c:v>
                </c:pt>
                <c:pt idx="374">
                  <c:v>-5.5725461518460716E-2</c:v>
                </c:pt>
                <c:pt idx="375">
                  <c:v>-5.508102998322853E-2</c:v>
                </c:pt>
                <c:pt idx="376">
                  <c:v>-5.4444045170350779E-2</c:v>
                </c:pt>
                <c:pt idx="377">
                  <c:v>-5.381442123579399E-2</c:v>
                </c:pt>
                <c:pt idx="378">
                  <c:v>-5.3192073318025654E-2</c:v>
                </c:pt>
                <c:pt idx="379">
                  <c:v>-5.2576917527009888E-2</c:v>
                </c:pt>
                <c:pt idx="380">
                  <c:v>-5.1968870933317673E-2</c:v>
                </c:pt>
                <c:pt idx="381">
                  <c:v>-5.1367851557351241E-2</c:v>
                </c:pt>
                <c:pt idx="382">
                  <c:v>-5.0773778358682395E-2</c:v>
                </c:pt>
                <c:pt idx="383">
                  <c:v>-5.0186571225502269E-2</c:v>
                </c:pt>
                <c:pt idx="384">
                  <c:v>-4.9606150964182728E-2</c:v>
                </c:pt>
                <c:pt idx="385">
                  <c:v>-4.9032439288949271E-2</c:v>
                </c:pt>
                <c:pt idx="386">
                  <c:v>-4.8465358811661433E-2</c:v>
                </c:pt>
                <c:pt idx="387">
                  <c:v>-4.7904833031703772E-2</c:v>
                </c:pt>
                <c:pt idx="388">
                  <c:v>-4.7350786325983649E-2</c:v>
                </c:pt>
                <c:pt idx="389">
                  <c:v>-4.6803143939035168E-2</c:v>
                </c:pt>
                <c:pt idx="390">
                  <c:v>-4.6261831973230583E-2</c:v>
                </c:pt>
                <c:pt idx="391">
                  <c:v>-4.5726777379094835E-2</c:v>
                </c:pt>
                <c:pt idx="392">
                  <c:v>-4.5197907945724827E-2</c:v>
                </c:pt>
                <c:pt idx="393">
                  <c:v>-4.467515229131213E-2</c:v>
                </c:pt>
                <c:pt idx="394">
                  <c:v>-4.4158439853766614E-2</c:v>
                </c:pt>
                <c:pt idx="395">
                  <c:v>-4.3647700881442528E-2</c:v>
                </c:pt>
                <c:pt idx="396">
                  <c:v>-4.314286642396388E-2</c:v>
                </c:pt>
                <c:pt idx="397">
                  <c:v>-4.2643868323149217E-2</c:v>
                </c:pt>
                <c:pt idx="398">
                  <c:v>-4.2150639204035854E-2</c:v>
                </c:pt>
                <c:pt idx="399">
                  <c:v>-4.1663112465999748E-2</c:v>
                </c:pt>
                <c:pt idx="400">
                  <c:v>-4.1181222273973583E-2</c:v>
                </c:pt>
                <c:pt idx="401">
                  <c:v>-4.0704903549759766E-2</c:v>
                </c:pt>
                <c:pt idx="402">
                  <c:v>-4.0234091963437905E-2</c:v>
                </c:pt>
                <c:pt idx="403">
                  <c:v>-3.9768723924867078E-2</c:v>
                </c:pt>
                <c:pt idx="404">
                  <c:v>-3.9308736575280036E-2</c:v>
                </c:pt>
                <c:pt idx="405">
                  <c:v>-3.8854067778969756E-2</c:v>
                </c:pt>
                <c:pt idx="406">
                  <c:v>-3.8404656115068048E-2</c:v>
                </c:pt>
                <c:pt idx="407">
                  <c:v>-3.7960440869412512E-2</c:v>
                </c:pt>
                <c:pt idx="408">
                  <c:v>-3.7521362026505162E-2</c:v>
                </c:pt>
                <c:pt idx="409">
                  <c:v>-3.7087360261557796E-2</c:v>
                </c:pt>
                <c:pt idx="410">
                  <c:v>-3.6658376932625567E-2</c:v>
                </c:pt>
                <c:pt idx="411">
                  <c:v>-3.6234354072828198E-2</c:v>
                </c:pt>
                <c:pt idx="412">
                  <c:v>-3.5815234382655374E-2</c:v>
                </c:pt>
                <c:pt idx="413">
                  <c:v>-3.5400961222358918E-2</c:v>
                </c:pt>
                <c:pt idx="414">
                  <c:v>-3.4991478604428077E-2</c:v>
                </c:pt>
                <c:pt idx="415">
                  <c:v>-3.4586731186148433E-2</c:v>
                </c:pt>
                <c:pt idx="416">
                  <c:v>-3.4186664262243802E-2</c:v>
                </c:pt>
                <c:pt idx="417">
                  <c:v>-3.3791223757599187E-2</c:v>
                </c:pt>
                <c:pt idx="418">
                  <c:v>-3.3400356220064667E-2</c:v>
                </c:pt>
                <c:pt idx="419">
                  <c:v>-3.3014008813340212E-2</c:v>
                </c:pt>
                <c:pt idx="420">
                  <c:v>-3.2632129309938002E-2</c:v>
                </c:pt>
                <c:pt idx="421">
                  <c:v>-3.2254666084225038E-2</c:v>
                </c:pt>
                <c:pt idx="422">
                  <c:v>-3.1881568105542178E-2</c:v>
                </c:pt>
                <c:pt idx="423">
                  <c:v>-3.1512784931399994E-2</c:v>
                </c:pt>
                <c:pt idx="424">
                  <c:v>-3.1148266700751374E-2</c:v>
                </c:pt>
                <c:pt idx="425">
                  <c:v>-3.0787964127338672E-2</c:v>
                </c:pt>
                <c:pt idx="426">
                  <c:v>-3.0431828493115431E-2</c:v>
                </c:pt>
                <c:pt idx="427">
                  <c:v>-3.0079811641742213E-2</c:v>
                </c:pt>
                <c:pt idx="428">
                  <c:v>-2.9731865972154364E-2</c:v>
                </c:pt>
                <c:pt idx="429">
                  <c:v>-2.9387944432203116E-2</c:v>
                </c:pt>
                <c:pt idx="430">
                  <c:v>-2.9048000512367056E-2</c:v>
                </c:pt>
                <c:pt idx="431">
                  <c:v>-2.8711988239534775E-2</c:v>
                </c:pt>
                <c:pt idx="432">
                  <c:v>-2.8379862170857226E-2</c:v>
                </c:pt>
                <c:pt idx="433">
                  <c:v>-2.8051577387668968E-2</c:v>
                </c:pt>
                <c:pt idx="434">
                  <c:v>-2.7727089489478496E-2</c:v>
                </c:pt>
                <c:pt idx="435">
                  <c:v>-2.740635458802549E-2</c:v>
                </c:pt>
                <c:pt idx="436">
                  <c:v>-2.7089329301405278E-2</c:v>
                </c:pt>
                <c:pt idx="437">
                  <c:v>-2.6775970748260106E-2</c:v>
                </c:pt>
                <c:pt idx="438">
                  <c:v>-2.6466236542034706E-2</c:v>
                </c:pt>
                <c:pt idx="439">
                  <c:v>-2.6160084785298E-2</c:v>
                </c:pt>
                <c:pt idx="440">
                  <c:v>-2.5857474064128243E-2</c:v>
                </c:pt>
                <c:pt idx="441">
                  <c:v>-2.5558363442561551E-2</c:v>
                </c:pt>
                <c:pt idx="442">
                  <c:v>-2.5262712457103632E-2</c:v>
                </c:pt>
                <c:pt idx="443">
                  <c:v>-2.497048111130324E-2</c:v>
                </c:pt>
                <c:pt idx="444">
                  <c:v>-2.468162987038713E-2</c:v>
                </c:pt>
                <c:pt idx="445">
                  <c:v>-2.4396119655956009E-2</c:v>
                </c:pt>
                <c:pt idx="446">
                  <c:v>-2.4113911840740035E-2</c:v>
                </c:pt>
                <c:pt idx="447">
                  <c:v>-2.3834968243414491E-2</c:v>
                </c:pt>
                <c:pt idx="448">
                  <c:v>-2.3559251123473585E-2</c:v>
                </c:pt>
                <c:pt idx="449">
                  <c:v>-2.3286723176162732E-2</c:v>
                </c:pt>
                <c:pt idx="450">
                  <c:v>-2.3017347527468583E-2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'fit_1NN_BCC&amp;FCC'!$D$19:$D$469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'fit_1NN_BCC&amp;FCC'!$E$19:$E$469</c:f>
              <c:numCache>
                <c:formatCode>0.0000E+00</c:formatCode>
                <c:ptCount val="451"/>
                <c:pt idx="0">
                  <c:v>4.0774227426885676E-2</c:v>
                </c:pt>
                <c:pt idx="1">
                  <c:v>-1.5672651349777914E-2</c:v>
                </c:pt>
                <c:pt idx="2">
                  <c:v>-6.9807930570267684E-2</c:v>
                </c:pt>
                <c:pt idx="3">
                  <c:v>-0.12170469100433243</c:v>
                </c:pt>
                <c:pt idx="4">
                  <c:v>-0.17143391646752301</c:v>
                </c:pt>
                <c:pt idx="5">
                  <c:v>-0.21906455109519368</c:v>
                </c:pt>
                <c:pt idx="6">
                  <c:v>-0.26466355509909195</c:v>
                </c:pt>
                <c:pt idx="7">
                  <c:v>-0.30829595904587531</c:v>
                </c:pt>
                <c:pt idx="8">
                  <c:v>-0.35002491669588381</c:v>
                </c:pt>
                <c:pt idx="9">
                  <c:v>-0.38991175643952464</c:v>
                </c:pt>
                <c:pt idx="10">
                  <c:v>-0.42801603136767136</c:v>
                </c:pt>
                <c:pt idx="11">
                  <c:v>-0.46439556801155363</c:v>
                </c:pt>
                <c:pt idx="12">
                  <c:v>-0.49910651378670423</c:v>
                </c:pt>
                <c:pt idx="13">
                  <c:v>-0.53220338317465277</c:v>
                </c:pt>
                <c:pt idx="14">
                  <c:v>-0.56373910267519245</c:v>
                </c:pt>
                <c:pt idx="15">
                  <c:v>-0.59376505456120743</c:v>
                </c:pt>
                <c:pt idx="16">
                  <c:v>-0.62233111946723285</c:v>
                </c:pt>
                <c:pt idx="17">
                  <c:v>-0.64948571784212206</c:v>
                </c:pt>
                <c:pt idx="18">
                  <c:v>-0.6752758502954147</c:v>
                </c:pt>
                <c:pt idx="19">
                  <c:v>-0.69974713686625267</c:v>
                </c:pt>
                <c:pt idx="20">
                  <c:v>-0.72294385524293836</c:v>
                </c:pt>
                <c:pt idx="21">
                  <c:v>-0.74490897796052324</c:v>
                </c:pt>
                <c:pt idx="22">
                  <c:v>-0.76568420860310438</c:v>
                </c:pt>
                <c:pt idx="23">
                  <c:v>-0.78531001703682868</c:v>
                </c:pt>
                <c:pt idx="24">
                  <c:v>-0.80382567369893254</c:v>
                </c:pt>
                <c:pt idx="25">
                  <c:v>-0.82126928296750135</c:v>
                </c:pt>
                <c:pt idx="26">
                  <c:v>-0.83767781563599486</c:v>
                </c:pt>
                <c:pt idx="27">
                  <c:v>-0.8530871405159689</c:v>
                </c:pt>
                <c:pt idx="28">
                  <c:v>-0.8675320551908231</c:v>
                </c:pt>
                <c:pt idx="29">
                  <c:v>-0.88104631594281813</c:v>
                </c:pt>
                <c:pt idx="30">
                  <c:v>-0.89366266687502716</c:v>
                </c:pt>
                <c:pt idx="31">
                  <c:v>-0.9054128682493483</c:v>
                </c:pt>
                <c:pt idx="32">
                  <c:v>-0.91632772406113239</c:v>
                </c:pt>
                <c:pt idx="33">
                  <c:v>-0.92643710887047981</c:v>
                </c:pt>
                <c:pt idx="34">
                  <c:v>-0.93576999390972493</c:v>
                </c:pt>
                <c:pt idx="35">
                  <c:v>-0.94435447248613447</c:v>
                </c:pt>
                <c:pt idx="36">
                  <c:v>-0.95221778469834839</c:v>
                </c:pt>
                <c:pt idx="37">
                  <c:v>-0.95938634148462287</c:v>
                </c:pt>
                <c:pt idx="38">
                  <c:v>-0.96588574802045724</c:v>
                </c:pt>
                <c:pt idx="39">
                  <c:v>-0.97174082648274807</c:v>
                </c:pt>
                <c:pt idx="40">
                  <c:v>-0.97697563819715671</c:v>
                </c:pt>
                <c:pt idx="41">
                  <c:v>-0.9816135051849586</c:v>
                </c:pt>
                <c:pt idx="42">
                  <c:v>-0.9856770311252071</c:v>
                </c:pt>
                <c:pt idx="43">
                  <c:v>-0.98918812174765458</c:v>
                </c:pt>
                <c:pt idx="44">
                  <c:v>-0.99216800467145783</c:v>
                </c:pt>
                <c:pt idx="45">
                  <c:v>-0.99463724870431192</c:v>
                </c:pt>
                <c:pt idx="46">
                  <c:v>-0.99661578261628236</c:v>
                </c:pt>
                <c:pt idx="47">
                  <c:v>-0.99812291340222747</c:v>
                </c:pt>
                <c:pt idx="48">
                  <c:v>-0.99917734404634939</c:v>
                </c:pt>
                <c:pt idx="49">
                  <c:v>-0.99979719080205998</c:v>
                </c:pt>
                <c:pt idx="50">
                  <c:v>-1</c:v>
                </c:pt>
                <c:pt idx="51">
                  <c:v>-0.9998027643967311</c:v>
                </c:pt>
                <c:pt idx="52">
                  <c:v>-0.99922193907627765</c:v>
                </c:pt>
                <c:pt idx="53">
                  <c:v>-0.99827345691639247</c:v>
                </c:pt>
                <c:pt idx="54">
                  <c:v>-0.99697274363110677</c:v>
                </c:pt>
                <c:pt idx="55">
                  <c:v>-0.99533473240082615</c:v>
                </c:pt>
                <c:pt idx="56">
                  <c:v>-0.99337387810093614</c:v>
                </c:pt>
                <c:pt idx="57">
                  <c:v>-0.99110417113960791</c:v>
                </c:pt>
                <c:pt idx="58">
                  <c:v>-0.98853915091519928</c:v>
                </c:pt>
                <c:pt idx="59">
                  <c:v>-0.98569191890339514</c:v>
                </c:pt>
                <c:pt idx="60">
                  <c:v>-0.98257515138394746</c:v>
                </c:pt>
                <c:pt idx="61">
                  <c:v>-0.97920111181663438</c:v>
                </c:pt>
                <c:pt idx="62">
                  <c:v>-0.97558166287579717</c:v>
                </c:pt>
                <c:pt idx="63">
                  <c:v>-0.97172827815257479</c:v>
                </c:pt>
                <c:pt idx="64">
                  <c:v>-0.9676520535337152</c:v>
                </c:pt>
                <c:pt idx="65">
                  <c:v>-0.9633637182656094</c:v>
                </c:pt>
                <c:pt idx="66">
                  <c:v>-0.95887364571197453</c:v>
                </c:pt>
                <c:pt idx="67">
                  <c:v>-0.95419186381338494</c:v>
                </c:pt>
                <c:pt idx="68">
                  <c:v>-0.94932806525663971</c:v>
                </c:pt>
                <c:pt idx="69">
                  <c:v>-0.94429161736174549</c:v>
                </c:pt>
                <c:pt idx="70">
                  <c:v>-0.9390915716940893</c:v>
                </c:pt>
                <c:pt idx="71">
                  <c:v>-0.93373667340917732</c:v>
                </c:pt>
                <c:pt idx="72">
                  <c:v>-0.92823537033712678</c:v>
                </c:pt>
                <c:pt idx="73">
                  <c:v>-0.92259582181389777</c:v>
                </c:pt>
                <c:pt idx="74">
                  <c:v>-0.9168259072660877</c:v>
                </c:pt>
                <c:pt idx="75">
                  <c:v>-0.91093323455591135</c:v>
                </c:pt>
                <c:pt idx="76">
                  <c:v>-0.90492514809283042</c:v>
                </c:pt>
                <c:pt idx="77">
                  <c:v>-0.89880873671812134</c:v>
                </c:pt>
                <c:pt idx="78">
                  <c:v>-0.89259084136850431</c:v>
                </c:pt>
                <c:pt idx="79">
                  <c:v>-0.88627806252479491</c:v>
                </c:pt>
                <c:pt idx="80">
                  <c:v>-0.87987676745138688</c:v>
                </c:pt>
                <c:pt idx="81">
                  <c:v>-0.87339309723221858</c:v>
                </c:pt>
                <c:pt idx="82">
                  <c:v>-0.8668329736087248</c:v>
                </c:pt>
                <c:pt idx="83">
                  <c:v>-0.8602021056251361</c:v>
                </c:pt>
                <c:pt idx="84">
                  <c:v>-0.85350599608634292</c:v>
                </c:pt>
                <c:pt idx="85">
                  <c:v>-0.84674994783340296</c:v>
                </c:pt>
                <c:pt idx="86">
                  <c:v>-0.83993906984163946</c:v>
                </c:pt>
                <c:pt idx="87">
                  <c:v>-0.83307828314614629</c:v>
                </c:pt>
                <c:pt idx="88">
                  <c:v>-0.82617232659938677</c:v>
                </c:pt>
                <c:pt idx="89">
                  <c:v>-0.81922576246545165</c:v>
                </c:pt>
                <c:pt idx="90">
                  <c:v>-0.8122429818554191</c:v>
                </c:pt>
                <c:pt idx="91">
                  <c:v>-0.8052282100081436</c:v>
                </c:pt>
                <c:pt idx="92">
                  <c:v>-0.79818551142068428</c:v>
                </c:pt>
                <c:pt idx="93">
                  <c:v>-0.79111879483247327</c:v>
                </c:pt>
                <c:pt idx="94">
                  <c:v>-0.784031818067215</c:v>
                </c:pt>
                <c:pt idx="95">
                  <c:v>-0.77692819273640168</c:v>
                </c:pt>
                <c:pt idx="96">
                  <c:v>-0.76981138880822741</c:v>
                </c:pt>
                <c:pt idx="97">
                  <c:v>-0.76268473904558232</c:v>
                </c:pt>
                <c:pt idx="98">
                  <c:v>-0.75555144331671076</c:v>
                </c:pt>
                <c:pt idx="99">
                  <c:v>-0.74841457278202328</c:v>
                </c:pt>
                <c:pt idx="100">
                  <c:v>-0.74127707396045639</c:v>
                </c:pt>
                <c:pt idx="101">
                  <c:v>-0.73414177267868597</c:v>
                </c:pt>
                <c:pt idx="102">
                  <c:v>-0.72701137790641479</c:v>
                </c:pt>
                <c:pt idx="103">
                  <c:v>-0.71988848548085915</c:v>
                </c:pt>
                <c:pt idx="104">
                  <c:v>-0.71277558172349198</c:v>
                </c:pt>
                <c:pt idx="105">
                  <c:v>-0.70567504695199923</c:v>
                </c:pt>
                <c:pt idx="106">
                  <c:v>-0.69858915889034612</c:v>
                </c:pt>
                <c:pt idx="107">
                  <c:v>-0.6915200959797575</c:v>
                </c:pt>
                <c:pt idx="108">
                  <c:v>-0.68446994059335164</c:v>
                </c:pt>
                <c:pt idx="109">
                  <c:v>-0.67744068215708553</c:v>
                </c:pt>
                <c:pt idx="110">
                  <c:v>-0.67043422017960907</c:v>
                </c:pt>
                <c:pt idx="111">
                  <c:v>-0.66345236719354106</c:v>
                </c:pt>
                <c:pt idx="112">
                  <c:v>-0.65649685161063076</c:v>
                </c:pt>
                <c:pt idx="113">
                  <c:v>-0.64956932049318361</c:v>
                </c:pt>
                <c:pt idx="114">
                  <c:v>-0.64267134224408295</c:v>
                </c:pt>
                <c:pt idx="115">
                  <c:v>-0.63580440921766479</c:v>
                </c:pt>
                <c:pt idx="116">
                  <c:v>-0.62896994025364972</c:v>
                </c:pt>
                <c:pt idx="117">
                  <c:v>-0.62216928313626974</c:v>
                </c:pt>
                <c:pt idx="118">
                  <c:v>-0.61540371698067931</c:v>
                </c:pt>
                <c:pt idx="119">
                  <c:v>-0.6086744545486733</c:v>
                </c:pt>
                <c:pt idx="120">
                  <c:v>-0.60198264449569205</c:v>
                </c:pt>
                <c:pt idx="121">
                  <c:v>-0.59532937355102444</c:v>
                </c:pt>
                <c:pt idx="122">
                  <c:v>-0.58871566863308722</c:v>
                </c:pt>
                <c:pt idx="123">
                  <c:v>-0.58214249890159231</c:v>
                </c:pt>
                <c:pt idx="124">
                  <c:v>-0.57561077774837266</c:v>
                </c:pt>
                <c:pt idx="125">
                  <c:v>-0.56912136472858887</c:v>
                </c:pt>
                <c:pt idx="126">
                  <c:v>-0.56267506743398932</c:v>
                </c:pt>
                <c:pt idx="127">
                  <c:v>-0.55627264330985549</c:v>
                </c:pt>
                <c:pt idx="128">
                  <c:v>-0.54991480141721349</c:v>
                </c:pt>
                <c:pt idx="129">
                  <c:v>-0.54360220414185978</c:v>
                </c:pt>
                <c:pt idx="130">
                  <c:v>-0.5373354688516957</c:v>
                </c:pt>
                <c:pt idx="131">
                  <c:v>-0.53111516950383386</c:v>
                </c:pt>
                <c:pt idx="132">
                  <c:v>-0.52494183820289597</c:v>
                </c:pt>
                <c:pt idx="133">
                  <c:v>-0.51881596671188168</c:v>
                </c:pt>
                <c:pt idx="134">
                  <c:v>-0.51273800791695412</c:v>
                </c:pt>
                <c:pt idx="135">
                  <c:v>-0.50670837724744988</c:v>
                </c:pt>
                <c:pt idx="136">
                  <c:v>-0.50072745405238062</c:v>
                </c:pt>
                <c:pt idx="137">
                  <c:v>-0.49479558293467074</c:v>
                </c:pt>
                <c:pt idx="138">
                  <c:v>-0.48891307504432613</c:v>
                </c:pt>
                <c:pt idx="139">
                  <c:v>-0.48308020933171086</c:v>
                </c:pt>
                <c:pt idx="140">
                  <c:v>-0.47729723376206667</c:v>
                </c:pt>
                <c:pt idx="141">
                  <c:v>-0.4715643664923832</c:v>
                </c:pt>
                <c:pt idx="142">
                  <c:v>-0.46588179701169624</c:v>
                </c:pt>
                <c:pt idx="143">
                  <c:v>-0.46024968724586168</c:v>
                </c:pt>
                <c:pt idx="144">
                  <c:v>-0.45466817262782266</c:v>
                </c:pt>
                <c:pt idx="145">
                  <c:v>-0.44913736313436248</c:v>
                </c:pt>
                <c:pt idx="146">
                  <c:v>-0.44365734429030534</c:v>
                </c:pt>
                <c:pt idx="147">
                  <c:v>-0.43822817814110249</c:v>
                </c:pt>
                <c:pt idx="148">
                  <c:v>-0.43284990419471558</c:v>
                </c:pt>
                <c:pt idx="149">
                  <c:v>-0.42752254033368325</c:v>
                </c:pt>
                <c:pt idx="150">
                  <c:v>-0.42224608369823163</c:v>
                </c:pt>
                <c:pt idx="151">
                  <c:v>-0.41702051154126935</c:v>
                </c:pt>
                <c:pt idx="152">
                  <c:v>-0.41184578205607947</c:v>
                </c:pt>
                <c:pt idx="153">
                  <c:v>-0.40672183517750243</c:v>
                </c:pt>
                <c:pt idx="154">
                  <c:v>-0.4016485933573794</c:v>
                </c:pt>
                <c:pt idx="155">
                  <c:v>-0.39662596231500691</c:v>
                </c:pt>
                <c:pt idx="156">
                  <c:v>-0.39165383176332913</c:v>
                </c:pt>
                <c:pt idx="157">
                  <c:v>-0.38673207611157817</c:v>
                </c:pt>
                <c:pt idx="158">
                  <c:v>-0.38186055514504957</c:v>
                </c:pt>
                <c:pt idx="159">
                  <c:v>-0.37703911468268309</c:v>
                </c:pt>
                <c:pt idx="160">
                  <c:v>-0.37226758721310038</c:v>
                </c:pt>
                <c:pt idx="161">
                  <c:v>-0.36754579250973096</c:v>
                </c:pt>
                <c:pt idx="162">
                  <c:v>-0.36287353822564333</c:v>
                </c:pt>
                <c:pt idx="163">
                  <c:v>-0.35825062046867751</c:v>
                </c:pt>
                <c:pt idx="164">
                  <c:v>-0.35367682435746262</c:v>
                </c:pt>
                <c:pt idx="165">
                  <c:v>-0.34915192455888266</c:v>
                </c:pt>
                <c:pt idx="166">
                  <c:v>-0.34467568580754099</c:v>
                </c:pt>
                <c:pt idx="167">
                  <c:v>-0.34024786340775726</c:v>
                </c:pt>
                <c:pt idx="168">
                  <c:v>-0.33586820371861592</c:v>
                </c:pt>
                <c:pt idx="169">
                  <c:v>-0.33153644462257059</c:v>
                </c:pt>
                <c:pt idx="170">
                  <c:v>-0.32725231597809512</c:v>
                </c:pt>
                <c:pt idx="171">
                  <c:v>-0.32301554005685745</c:v>
                </c:pt>
                <c:pt idx="172">
                  <c:v>-0.31882583196587999</c:v>
                </c:pt>
                <c:pt idx="173">
                  <c:v>-0.31468290005513622</c:v>
                </c:pt>
                <c:pt idx="174">
                  <c:v>-0.31058644631102139</c:v>
                </c:pt>
                <c:pt idx="175">
                  <c:v>-0.30653616673612211</c:v>
                </c:pt>
                <c:pt idx="176">
                  <c:v>-0.30253175171569852</c:v>
                </c:pt>
                <c:pt idx="177">
                  <c:v>-0.29857288637127993</c:v>
                </c:pt>
                <c:pt idx="178">
                  <c:v>-0.2946592509017647</c:v>
                </c:pt>
                <c:pt idx="179">
                  <c:v>-0.29079052091240259</c:v>
                </c:pt>
                <c:pt idx="180">
                  <c:v>-0.28696636773202894</c:v>
                </c:pt>
                <c:pt idx="181">
                  <c:v>-0.28318645871890796</c:v>
                </c:pt>
                <c:pt idx="182">
                  <c:v>-0.27945045755553272</c:v>
                </c:pt>
                <c:pt idx="183">
                  <c:v>-0.2757580245327203</c:v>
                </c:pt>
                <c:pt idx="184">
                  <c:v>-0.27210881682332971</c:v>
                </c:pt>
                <c:pt idx="185">
                  <c:v>-0.26850248874592153</c:v>
                </c:pt>
                <c:pt idx="186">
                  <c:v>-0.2649386920186696</c:v>
                </c:pt>
                <c:pt idx="187">
                  <c:v>-0.2614170760038248</c:v>
                </c:pt>
                <c:pt idx="188">
                  <c:v>-0.25793728794302406</c:v>
                </c:pt>
                <c:pt idx="189">
                  <c:v>-0.25449897318372727</c:v>
                </c:pt>
                <c:pt idx="190">
                  <c:v>-0.25110177539706002</c:v>
                </c:pt>
                <c:pt idx="191">
                  <c:v>-0.24774533678732785</c:v>
                </c:pt>
                <c:pt idx="192">
                  <c:v>-0.2444292982934628</c:v>
                </c:pt>
                <c:pt idx="193">
                  <c:v>-0.24115329978265615</c:v>
                </c:pt>
                <c:pt idx="194">
                  <c:v>-0.23791698023642099</c:v>
                </c:pt>
                <c:pt idx="195">
                  <c:v>-0.23471997792932395</c:v>
                </c:pt>
                <c:pt idx="196">
                  <c:v>-0.23156193060061728</c:v>
                </c:pt>
                <c:pt idx="197">
                  <c:v>-0.22844247561899617</c:v>
                </c:pt>
                <c:pt idx="198">
                  <c:v>-0.22536125014069894</c:v>
                </c:pt>
                <c:pt idx="199">
                  <c:v>-0.22231789126116291</c:v>
                </c:pt>
                <c:pt idx="200">
                  <c:v>-0.21931203616044068</c:v>
                </c:pt>
                <c:pt idx="201">
                  <c:v>-0.21634332224257738</c:v>
                </c:pt>
                <c:pt idx="202">
                  <c:v>-0.21341138726914244</c:v>
                </c:pt>
                <c:pt idx="203">
                  <c:v>-0.21051586948710374</c:v>
                </c:pt>
                <c:pt idx="204">
                  <c:v>-0.20765640775122812</c:v>
                </c:pt>
                <c:pt idx="205">
                  <c:v>-0.20483264164118417</c:v>
                </c:pt>
                <c:pt idx="206">
                  <c:v>-0.20204421157352059</c:v>
                </c:pt>
                <c:pt idx="207">
                  <c:v>-0.19929075890868675</c:v>
                </c:pt>
                <c:pt idx="208">
                  <c:v>-0.19657192605325785</c:v>
                </c:pt>
                <c:pt idx="209">
                  <c:v>-0.19388735655752246</c:v>
                </c:pt>
                <c:pt idx="210">
                  <c:v>-0.19123669520858466</c:v>
                </c:pt>
                <c:pt idx="211">
                  <c:v>-0.18861958811912904</c:v>
                </c:pt>
                <c:pt idx="212">
                  <c:v>-0.18603568281199392</c:v>
                </c:pt>
                <c:pt idx="213">
                  <c:v>-0.18348462830069018</c:v>
                </c:pt>
                <c:pt idx="214">
                  <c:v>-0.18096607516600299</c:v>
                </c:pt>
                <c:pt idx="215">
                  <c:v>-0.17847967562880751</c:v>
                </c:pt>
                <c:pt idx="216">
                  <c:v>-0.17602508361922545</c:v>
                </c:pt>
                <c:pt idx="217">
                  <c:v>-0.17360195484224727</c:v>
                </c:pt>
                <c:pt idx="218">
                  <c:v>-0.17120994683993912</c:v>
                </c:pt>
                <c:pt idx="219">
                  <c:v>-0.16884871905035195</c:v>
                </c:pt>
                <c:pt idx="220">
                  <c:v>-0.16651793286324459</c:v>
                </c:pt>
                <c:pt idx="221">
                  <c:v>-0.16421725167273216</c:v>
                </c:pt>
                <c:pt idx="222">
                  <c:v>-0.16194634092696369</c:v>
                </c:pt>
                <c:pt idx="223">
                  <c:v>-0.15970486817493482</c:v>
                </c:pt>
                <c:pt idx="224">
                  <c:v>-0.15749250311053253</c:v>
                </c:pt>
                <c:pt idx="225">
                  <c:v>-0.15530891761391183</c:v>
                </c:pt>
                <c:pt idx="226">
                  <c:v>-0.15315378579029615</c:v>
                </c:pt>
                <c:pt idx="227">
                  <c:v>-0.15102678400629374</c:v>
                </c:pt>
                <c:pt idx="228">
                  <c:v>-0.14892759092381794</c:v>
                </c:pt>
                <c:pt idx="229">
                  <c:v>-0.14685588753169734</c:v>
                </c:pt>
                <c:pt idx="230">
                  <c:v>-0.144811357175059</c:v>
                </c:pt>
                <c:pt idx="231">
                  <c:v>-0.14279368558256431</c:v>
                </c:pt>
                <c:pt idx="232">
                  <c:v>-0.14080256089157689</c:v>
                </c:pt>
                <c:pt idx="233">
                  <c:v>-0.13883767367133709</c:v>
                </c:pt>
                <c:pt idx="234">
                  <c:v>-0.13689871694421701</c:v>
                </c:pt>
                <c:pt idx="235">
                  <c:v>-0.13498538620512665</c:v>
                </c:pt>
                <c:pt idx="236">
                  <c:v>-0.13309737943914038</c:v>
                </c:pt>
                <c:pt idx="237">
                  <c:v>-0.13123439713741036</c:v>
                </c:pt>
                <c:pt idx="238">
                  <c:v>-0.12939614231143148</c:v>
                </c:pt>
                <c:pt idx="239">
                  <c:v>-0.12758232050571996</c:v>
                </c:pt>
                <c:pt idx="240">
                  <c:v>-0.12579263980896765</c:v>
                </c:pt>
                <c:pt idx="241">
                  <c:v>-0.12402681086372896</c:v>
                </c:pt>
                <c:pt idx="242">
                  <c:v>-0.12228454687469872</c:v>
                </c:pt>
                <c:pt idx="243">
                  <c:v>-0.12056556361563549</c:v>
                </c:pt>
                <c:pt idx="244">
                  <c:v>-0.1188695794349837</c:v>
                </c:pt>
                <c:pt idx="245">
                  <c:v>-0.11719631526024658</c:v>
                </c:pt>
                <c:pt idx="246">
                  <c:v>-0.11554549460115944</c:v>
                </c:pt>
                <c:pt idx="247">
                  <c:v>-0.11391684355171239</c:v>
                </c:pt>
                <c:pt idx="248">
                  <c:v>-0.11231009079106873</c:v>
                </c:pt>
                <c:pt idx="249">
                  <c:v>-0.11072496758342493</c:v>
                </c:pt>
                <c:pt idx="250">
                  <c:v>-0.1091612077768557</c:v>
                </c:pt>
                <c:pt idx="251">
                  <c:v>-0.1076185478011874</c:v>
                </c:pt>
                <c:pt idx="252">
                  <c:v>-0.10609672666493954</c:v>
                </c:pt>
                <c:pt idx="253">
                  <c:v>-0.10459548595137622</c:v>
                </c:pt>
                <c:pt idx="254">
                  <c:v>-0.10311456981370383</c:v>
                </c:pt>
                <c:pt idx="255">
                  <c:v>-0.1016537249694542</c:v>
                </c:pt>
                <c:pt idx="256">
                  <c:v>-0.10021270069408755</c:v>
                </c:pt>
                <c:pt idx="257">
                  <c:v>-9.879124881385197E-2</c:v>
                </c:pt>
                <c:pt idx="258">
                  <c:v>-9.7389123697930818E-2</c:v>
                </c:pt>
                <c:pt idx="259">
                  <c:v>-9.6006082249912653E-2</c:v>
                </c:pt>
                <c:pt idx="260">
                  <c:v>-9.4641883898617343E-2</c:v>
                </c:pt>
                <c:pt idx="261">
                  <c:v>-9.3296290588296485E-2</c:v>
                </c:pt>
                <c:pt idx="262">
                  <c:v>-9.196906676826036E-2</c:v>
                </c:pt>
                <c:pt idx="263">
                  <c:v>-9.0659979381936179E-2</c:v>
                </c:pt>
                <c:pt idx="264">
                  <c:v>-8.9368797855402582E-2</c:v>
                </c:pt>
                <c:pt idx="265">
                  <c:v>-8.8095294085410836E-2</c:v>
                </c:pt>
                <c:pt idx="266">
                  <c:v>-8.6839242426939009E-2</c:v>
                </c:pt>
                <c:pt idx="267">
                  <c:v>-8.5600419680283438E-2</c:v>
                </c:pt>
                <c:pt idx="268">
                  <c:v>-8.4378605077726709E-2</c:v>
                </c:pt>
                <c:pt idx="269">
                  <c:v>-8.317358026979034E-2</c:v>
                </c:pt>
                <c:pt idx="270">
                  <c:v>-8.1985129311114291E-2</c:v>
                </c:pt>
                <c:pt idx="271">
                  <c:v>-8.0813038645964785E-2</c:v>
                </c:pt>
                <c:pt idx="272">
                  <c:v>-7.9657097093406598E-2</c:v>
                </c:pt>
                <c:pt idx="273">
                  <c:v>-7.8517095832144917E-2</c:v>
                </c:pt>
                <c:pt idx="274">
                  <c:v>-7.7392828385075413E-2</c:v>
                </c:pt>
                <c:pt idx="275">
                  <c:v>-7.6284090603542104E-2</c:v>
                </c:pt>
                <c:pt idx="276">
                  <c:v>-7.5190680651335315E-2</c:v>
                </c:pt>
                <c:pt idx="277">
                  <c:v>-7.4112398988433192E-2</c:v>
                </c:pt>
                <c:pt idx="278">
                  <c:v>-7.3049048354522125E-2</c:v>
                </c:pt>
                <c:pt idx="279">
                  <c:v>-7.2000433752292731E-2</c:v>
                </c:pt>
                <c:pt idx="280">
                  <c:v>-7.0966362430542898E-2</c:v>
                </c:pt>
                <c:pt idx="281">
                  <c:v>-6.9946643867086877E-2</c:v>
                </c:pt>
                <c:pt idx="282">
                  <c:v>-6.8941089751504411E-2</c:v>
                </c:pt>
                <c:pt idx="283">
                  <c:v>-6.794951396772754E-2</c:v>
                </c:pt>
                <c:pt idx="284">
                  <c:v>-6.6971732576482507E-2</c:v>
                </c:pt>
                <c:pt idx="285">
                  <c:v>-6.6007563797606625E-2</c:v>
                </c:pt>
                <c:pt idx="286">
                  <c:v>-6.5056827992241481E-2</c:v>
                </c:pt>
                <c:pt idx="287">
                  <c:v>-6.4119347644928437E-2</c:v>
                </c:pt>
                <c:pt idx="288">
                  <c:v>-6.3194947345599675E-2</c:v>
                </c:pt>
                <c:pt idx="289">
                  <c:v>-6.2283453771493968E-2</c:v>
                </c:pt>
                <c:pt idx="290">
                  <c:v>-6.1384695668994085E-2</c:v>
                </c:pt>
                <c:pt idx="291">
                  <c:v>-6.049850383540855E-2</c:v>
                </c:pt>
                <c:pt idx="292">
                  <c:v>-5.962471110069241E-2</c:v>
                </c:pt>
                <c:pt idx="293">
                  <c:v>-5.876315230913124E-2</c:v>
                </c:pt>
                <c:pt idx="294">
                  <c:v>-5.7913664300986406E-2</c:v>
                </c:pt>
                <c:pt idx="295">
                  <c:v>-5.7076085894120852E-2</c:v>
                </c:pt>
                <c:pt idx="296">
                  <c:v>-5.6250257865600103E-2</c:v>
                </c:pt>
                <c:pt idx="297">
                  <c:v>-5.5436022933290058E-2</c:v>
                </c:pt>
                <c:pt idx="298">
                  <c:v>-5.4633225737449082E-2</c:v>
                </c:pt>
                <c:pt idx="299">
                  <c:v>-5.3841712822331661E-2</c:v>
                </c:pt>
                <c:pt idx="300">
                  <c:v>-5.3061332617797677E-2</c:v>
                </c:pt>
                <c:pt idx="301">
                  <c:v>-5.2291935420947053E-2</c:v>
                </c:pt>
                <c:pt idx="302">
                  <c:v>-5.1533373377776262E-2</c:v>
                </c:pt>
                <c:pt idx="303">
                  <c:v>-5.0785500464873075E-2</c:v>
                </c:pt>
                <c:pt idx="304">
                  <c:v>-5.0048172471141843E-2</c:v>
                </c:pt>
                <c:pt idx="305">
                  <c:v>-4.9321246979578612E-2</c:v>
                </c:pt>
                <c:pt idx="306">
                  <c:v>-4.8604583349091221E-2</c:v>
                </c:pt>
                <c:pt idx="307">
                  <c:v>-4.7898042696379407E-2</c:v>
                </c:pt>
                <c:pt idx="308">
                  <c:v>-4.7201487877866988E-2</c:v>
                </c:pt>
                <c:pt idx="309">
                  <c:v>-4.6514783471703347E-2</c:v>
                </c:pt>
                <c:pt idx="310">
                  <c:v>-4.5837795759831414E-2</c:v>
                </c:pt>
                <c:pt idx="311">
                  <c:v>-4.5170392710128363E-2</c:v>
                </c:pt>
                <c:pt idx="312">
                  <c:v>-4.4512443958623367E-2</c:v>
                </c:pt>
                <c:pt idx="313">
                  <c:v>-4.3863820791795557E-2</c:v>
                </c:pt>
                <c:pt idx="314">
                  <c:v>-4.3224396128956476E-2</c:v>
                </c:pt>
                <c:pt idx="315">
                  <c:v>-4.2594044504720145E-2</c:v>
                </c:pt>
                <c:pt idx="316">
                  <c:v>-4.1972642051563966E-2</c:v>
                </c:pt>
                <c:pt idx="317">
                  <c:v>-4.1360066482483956E-2</c:v>
                </c:pt>
                <c:pt idx="318">
                  <c:v>-4.0756197073746669E-2</c:v>
                </c:pt>
                <c:pt idx="319">
                  <c:v>-4.0160914647741387E-2</c:v>
                </c:pt>
                <c:pt idx="320">
                  <c:v>-3.9574101555934202E-2</c:v>
                </c:pt>
                <c:pt idx="321">
                  <c:v>-3.8995641661927608E-2</c:v>
                </c:pt>
                <c:pt idx="322">
                  <c:v>-3.8425420324626793E-2</c:v>
                </c:pt>
                <c:pt idx="323">
                  <c:v>-3.7863324381515941E-2</c:v>
                </c:pt>
                <c:pt idx="324">
                  <c:v>-3.7309242132045416E-2</c:v>
                </c:pt>
                <c:pt idx="325">
                  <c:v>-3.6763063321133056E-2</c:v>
                </c:pt>
                <c:pt idx="326">
                  <c:v>-3.6224679122780087E-2</c:v>
                </c:pt>
                <c:pt idx="327">
                  <c:v>-3.5693982123804466E-2</c:v>
                </c:pt>
                <c:pt idx="328">
                  <c:v>-3.5170866307692325E-2</c:v>
                </c:pt>
                <c:pt idx="329">
                  <c:v>-3.4655227038569679E-2</c:v>
                </c:pt>
                <c:pt idx="330">
                  <c:v>-3.4146961045295077E-2</c:v>
                </c:pt>
                <c:pt idx="331">
                  <c:v>-3.364596640567518E-2</c:v>
                </c:pt>
                <c:pt idx="332">
                  <c:v>-3.3152142530803577E-2</c:v>
                </c:pt>
                <c:pt idx="333">
                  <c:v>-3.2665390149524715E-2</c:v>
                </c:pt>
                <c:pt idx="334">
                  <c:v>-3.2185611293023123E-2</c:v>
                </c:pt>
                <c:pt idx="335">
                  <c:v>-3.171270927953946E-2</c:v>
                </c:pt>
                <c:pt idx="336">
                  <c:v>-3.1246588699213575E-2</c:v>
                </c:pt>
                <c:pt idx="337">
                  <c:v>-3.0787155399055889E-2</c:v>
                </c:pt>
                <c:pt idx="338">
                  <c:v>-3.0334316468046948E-2</c:v>
                </c:pt>
                <c:pt idx="339">
                  <c:v>-2.988798022236646E-2</c:v>
                </c:pt>
                <c:pt idx="340">
                  <c:v>-2.9448056190751824E-2</c:v>
                </c:pt>
                <c:pt idx="341">
                  <c:v>-2.9014455099986444E-2</c:v>
                </c:pt>
                <c:pt idx="342">
                  <c:v>-2.8587088860518705E-2</c:v>
                </c:pt>
                <c:pt idx="343">
                  <c:v>-2.8165870552211102E-2</c:v>
                </c:pt>
                <c:pt idx="344">
                  <c:v>-2.775071441022051E-2</c:v>
                </c:pt>
                <c:pt idx="345">
                  <c:v>-2.7341535811008975E-2</c:v>
                </c:pt>
                <c:pt idx="346">
                  <c:v>-2.6938251258485823E-2</c:v>
                </c:pt>
                <c:pt idx="347">
                  <c:v>-2.6540778370280398E-2</c:v>
                </c:pt>
                <c:pt idx="348">
                  <c:v>-2.6149035864146106E-2</c:v>
                </c:pt>
                <c:pt idx="349">
                  <c:v>-2.5762943544494984E-2</c:v>
                </c:pt>
                <c:pt idx="350">
                  <c:v>-2.5382422289063324E-2</c:v>
                </c:pt>
                <c:pt idx="351">
                  <c:v>-2.5007394035707575E-2</c:v>
                </c:pt>
                <c:pt idx="352">
                  <c:v>-2.4637781769330867E-2</c:v>
                </c:pt>
                <c:pt idx="353">
                  <c:v>-2.4273509508939285E-2</c:v>
                </c:pt>
                <c:pt idx="354">
                  <c:v>-2.3914502294828274E-2</c:v>
                </c:pt>
                <c:pt idx="355">
                  <c:v>-2.3560686175898123E-2</c:v>
                </c:pt>
                <c:pt idx="356">
                  <c:v>-2.3211988197098795E-2</c:v>
                </c:pt>
                <c:pt idx="357">
                  <c:v>-2.2868336387003117E-2</c:v>
                </c:pt>
                <c:pt idx="358">
                  <c:v>-2.2529659745508412E-2</c:v>
                </c:pt>
                <c:pt idx="359">
                  <c:v>-2.2195888231665552E-2</c:v>
                </c:pt>
                <c:pt idx="360">
                  <c:v>-2.1866952751635468E-2</c:v>
                </c:pt>
                <c:pt idx="361">
                  <c:v>-2.1542785146772062E-2</c:v>
                </c:pt>
                <c:pt idx="362">
                  <c:v>-2.1223318181831399E-2</c:v>
                </c:pt>
                <c:pt idx="363">
                  <c:v>-2.0908485533306171E-2</c:v>
                </c:pt>
                <c:pt idx="364">
                  <c:v>-2.0598221777885204E-2</c:v>
                </c:pt>
                <c:pt idx="365">
                  <c:v>-2.0292462381037078E-2</c:v>
                </c:pt>
                <c:pt idx="366">
                  <c:v>-1.9991143685717281E-2</c:v>
                </c:pt>
                <c:pt idx="367">
                  <c:v>-1.9694202901198301E-2</c:v>
                </c:pt>
                <c:pt idx="368">
                  <c:v>-1.9401578092021737E-2</c:v>
                </c:pt>
                <c:pt idx="369">
                  <c:v>-1.9113208167072016E-2</c:v>
                </c:pt>
                <c:pt idx="370">
                  <c:v>-1.8829032868770589E-2</c:v>
                </c:pt>
                <c:pt idx="371">
                  <c:v>-1.8548992762390224E-2</c:v>
                </c:pt>
                <c:pt idx="372">
                  <c:v>-1.8273029225488263E-2</c:v>
                </c:pt>
                <c:pt idx="373">
                  <c:v>-1.8001084437458428E-2</c:v>
                </c:pt>
                <c:pt idx="374">
                  <c:v>-1.7733101369199953E-2</c:v>
                </c:pt>
                <c:pt idx="375">
                  <c:v>-1.7469023772903654E-2</c:v>
                </c:pt>
                <c:pt idx="376">
                  <c:v>-1.7208796171953679E-2</c:v>
                </c:pt>
                <c:pt idx="377">
                  <c:v>-1.6952363850944535E-2</c:v>
                </c:pt>
                <c:pt idx="378">
                  <c:v>-1.6699672845812072E-2</c:v>
                </c:pt>
                <c:pt idx="379">
                  <c:v>-1.6450669934078035E-2</c:v>
                </c:pt>
                <c:pt idx="380">
                  <c:v>-1.6205302625206901E-2</c:v>
                </c:pt>
                <c:pt idx="381">
                  <c:v>-1.5963519151074433E-2</c:v>
                </c:pt>
                <c:pt idx="382">
                  <c:v>-1.5725268456546811E-2</c:v>
                </c:pt>
                <c:pt idx="383">
                  <c:v>-1.5490500190169718E-2</c:v>
                </c:pt>
                <c:pt idx="384">
                  <c:v>-1.5259164694966156E-2</c:v>
                </c:pt>
                <c:pt idx="385">
                  <c:v>-1.5031212999342455E-2</c:v>
                </c:pt>
                <c:pt idx="386">
                  <c:v>-1.4806596808101192E-2</c:v>
                </c:pt>
                <c:pt idx="387">
                  <c:v>-1.4585268493560444E-2</c:v>
                </c:pt>
                <c:pt idx="388">
                  <c:v>-1.4367181086778159E-2</c:v>
                </c:pt>
                <c:pt idx="389">
                  <c:v>-1.4152288268880977E-2</c:v>
                </c:pt>
                <c:pt idx="390">
                  <c:v>-1.3940544362496421E-2</c:v>
                </c:pt>
                <c:pt idx="391">
                  <c:v>-1.3731904323287525E-2</c:v>
                </c:pt>
                <c:pt idx="392">
                  <c:v>-1.3526323731589129E-2</c:v>
                </c:pt>
                <c:pt idx="393">
                  <c:v>-1.3323758784144669E-2</c:v>
                </c:pt>
                <c:pt idx="394">
                  <c:v>-1.3124166285942785E-2</c:v>
                </c:pt>
                <c:pt idx="395">
                  <c:v>-1.2927503642152595E-2</c:v>
                </c:pt>
                <c:pt idx="396">
                  <c:v>-1.2733728850156879E-2</c:v>
                </c:pt>
                <c:pt idx="397">
                  <c:v>-1.2542800491682082E-2</c:v>
                </c:pt>
                <c:pt idx="398">
                  <c:v>-1.2354677725024396E-2</c:v>
                </c:pt>
                <c:pt idx="399">
                  <c:v>-1.2169320277370749E-2</c:v>
                </c:pt>
                <c:pt idx="400">
                  <c:v>-1.1986688437214026E-2</c:v>
                </c:pt>
                <c:pt idx="401">
                  <c:v>-1.1806743046861381E-2</c:v>
                </c:pt>
                <c:pt idx="402">
                  <c:v>-1.1629445495034885E-2</c:v>
                </c:pt>
                <c:pt idx="403">
                  <c:v>-1.1454757709563425E-2</c:v>
                </c:pt>
                <c:pt idx="404">
                  <c:v>-1.1282642150165114E-2</c:v>
                </c:pt>
                <c:pt idx="405">
                  <c:v>-1.1113061801319084E-2</c:v>
                </c:pt>
                <c:pt idx="406">
                  <c:v>-1.0945980165225985E-2</c:v>
                </c:pt>
                <c:pt idx="407">
                  <c:v>-1.0781361254856028E-2</c:v>
                </c:pt>
                <c:pt idx="408">
                  <c:v>-1.0619169587083905E-2</c:v>
                </c:pt>
                <c:pt idx="409">
                  <c:v>-1.0459370175909449E-2</c:v>
                </c:pt>
                <c:pt idx="410">
                  <c:v>-1.0301928525763376E-2</c:v>
                </c:pt>
                <c:pt idx="411">
                  <c:v>-1.0146810624896948E-2</c:v>
                </c:pt>
                <c:pt idx="412">
                  <c:v>-9.9939829388549332E-3</c:v>
                </c:pt>
                <c:pt idx="413">
                  <c:v>-9.843412404030737E-3</c:v>
                </c:pt>
                <c:pt idx="414">
                  <c:v>-9.6950664213029773E-3</c:v>
                </c:pt>
                <c:pt idx="415">
                  <c:v>-9.5489128497525944E-3</c:v>
                </c:pt>
                <c:pt idx="416">
                  <c:v>-9.4049200004595324E-3</c:v>
                </c:pt>
                <c:pt idx="417">
                  <c:v>-9.2630566303782847E-3</c:v>
                </c:pt>
                <c:pt idx="418">
                  <c:v>-9.1232919362912342E-3</c:v>
                </c:pt>
                <c:pt idx="419">
                  <c:v>-8.9855955488391728E-3</c:v>
                </c:pt>
                <c:pt idx="420">
                  <c:v>-8.8499375266278893E-3</c:v>
                </c:pt>
                <c:pt idx="421">
                  <c:v>-8.7162883504102208E-3</c:v>
                </c:pt>
                <c:pt idx="422">
                  <c:v>-8.5846189173425028E-3</c:v>
                </c:pt>
                <c:pt idx="423">
                  <c:v>-8.4549005353148042E-3</c:v>
                </c:pt>
                <c:pt idx="424">
                  <c:v>-8.3271049173538857E-3</c:v>
                </c:pt>
                <c:pt idx="425">
                  <c:v>-8.2012041760982854E-3</c:v>
                </c:pt>
                <c:pt idx="426">
                  <c:v>-8.0771708183444979E-3</c:v>
                </c:pt>
                <c:pt idx="427">
                  <c:v>-7.95497773966365E-3</c:v>
                </c:pt>
                <c:pt idx="428">
                  <c:v>-7.8345982190876351E-3</c:v>
                </c:pt>
                <c:pt idx="429">
                  <c:v>-7.716005913864143E-3</c:v>
                </c:pt>
                <c:pt idx="430">
                  <c:v>-7.5991748542795752E-3</c:v>
                </c:pt>
                <c:pt idx="431">
                  <c:v>-7.4840794385492493E-3</c:v>
                </c:pt>
                <c:pt idx="432">
                  <c:v>-7.3706944277739314E-3</c:v>
                </c:pt>
                <c:pt idx="433">
                  <c:v>-7.2589949409621064E-3</c:v>
                </c:pt>
                <c:pt idx="434">
                  <c:v>-7.148956450117025E-3</c:v>
                </c:pt>
                <c:pt idx="435">
                  <c:v>-7.0405547753879527E-3</c:v>
                </c:pt>
                <c:pt idx="436">
                  <c:v>-6.9337660802847008E-3</c:v>
                </c:pt>
                <c:pt idx="437">
                  <c:v>-6.8285668669548381E-3</c:v>
                </c:pt>
                <c:pt idx="438">
                  <c:v>-6.7249339715226997E-3</c:v>
                </c:pt>
                <c:pt idx="439">
                  <c:v>-6.6228445594895798E-3</c:v>
                </c:pt>
                <c:pt idx="440">
                  <c:v>-6.5222761211943111E-3</c:v>
                </c:pt>
                <c:pt idx="441">
                  <c:v>-6.4232064673335068E-3</c:v>
                </c:pt>
                <c:pt idx="442">
                  <c:v>-6.3256137245408057E-3</c:v>
                </c:pt>
                <c:pt idx="443">
                  <c:v>-6.2294763310243159E-3</c:v>
                </c:pt>
                <c:pt idx="444">
                  <c:v>-6.1347730322616895E-3</c:v>
                </c:pt>
                <c:pt idx="445">
                  <c:v>-6.041482876751967E-3</c:v>
                </c:pt>
                <c:pt idx="446">
                  <c:v>-5.9495852118236665E-3</c:v>
                </c:pt>
                <c:pt idx="447">
                  <c:v>-5.859059679498302E-3</c:v>
                </c:pt>
                <c:pt idx="448">
                  <c:v>-5.76988621240876E-3</c:v>
                </c:pt>
                <c:pt idx="449">
                  <c:v>-5.6820450297717607E-3</c:v>
                </c:pt>
                <c:pt idx="450">
                  <c:v>-5.5955166334138527E-3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'fit_1NN_BCC&amp;FCC'!$H$18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'fit_1NN_BCC&amp;FCC'!$H$19:$H$469</c:f>
              <c:numCache>
                <c:formatCode>0.0000</c:formatCode>
                <c:ptCount val="451"/>
                <c:pt idx="0">
                  <c:v>0.44235959335428265</c:v>
                </c:pt>
                <c:pt idx="1">
                  <c:v>-0.17003259449374059</c:v>
                </c:pt>
                <c:pt idx="2">
                  <c:v>-0.75734623875683404</c:v>
                </c:pt>
                <c:pt idx="3">
                  <c:v>-1.3203741927060026</c:v>
                </c:pt>
                <c:pt idx="4">
                  <c:v>-1.8598865597561571</c:v>
                </c:pt>
                <c:pt idx="5">
                  <c:v>-2.3766313148317564</c:v>
                </c:pt>
                <c:pt idx="6">
                  <c:v>-2.8713349092700486</c:v>
                </c:pt>
                <c:pt idx="7">
                  <c:v>-3.3447028596887014</c:v>
                </c:pt>
                <c:pt idx="8">
                  <c:v>-3.7974203212336439</c:v>
                </c:pt>
                <c:pt idx="9">
                  <c:v>-4.230152645612403</c:v>
                </c:pt>
                <c:pt idx="10">
                  <c:v>-4.6435459243078663</c:v>
                </c:pt>
                <c:pt idx="11">
                  <c:v>-5.0382275173573463</c:v>
                </c:pt>
                <c:pt idx="12">
                  <c:v>-5.4148065680719544</c:v>
                </c:pt>
                <c:pt idx="13">
                  <c:v>-5.7738745040618076</c:v>
                </c:pt>
                <c:pt idx="14">
                  <c:v>-6.1160055249231631</c:v>
                </c:pt>
                <c:pt idx="15">
                  <c:v>-6.4417570769345396</c:v>
                </c:pt>
                <c:pt idx="16">
                  <c:v>-6.7516703151000099</c:v>
                </c:pt>
                <c:pt idx="17">
                  <c:v>-7.0462705528691822</c:v>
                </c:pt>
                <c:pt idx="18">
                  <c:v>-7.3260676998549537</c:v>
                </c:pt>
                <c:pt idx="19">
                  <c:v>-7.5915566878619751</c:v>
                </c:pt>
                <c:pt idx="20">
                  <c:v>-7.8432178855306383</c:v>
                </c:pt>
                <c:pt idx="21">
                  <c:v>-8.0815175018937158</c:v>
                </c:pt>
                <c:pt idx="22">
                  <c:v>-8.3069079791350795</c:v>
                </c:pt>
                <c:pt idx="23">
                  <c:v>-8.5198283748325547</c:v>
                </c:pt>
                <c:pt idx="24">
                  <c:v>-8.7207047339597175</c:v>
                </c:pt>
                <c:pt idx="25">
                  <c:v>-8.9099504509144225</c:v>
                </c:pt>
                <c:pt idx="26">
                  <c:v>-9.0879666218349069</c:v>
                </c:pt>
                <c:pt idx="27">
                  <c:v>-9.255142387457747</c:v>
                </c:pt>
                <c:pt idx="28">
                  <c:v>-9.411855266765242</c:v>
                </c:pt>
                <c:pt idx="29">
                  <c:v>-9.5584714816636325</c:v>
                </c:pt>
                <c:pt idx="30">
                  <c:v>-9.6953462729271696</c:v>
                </c:pt>
                <c:pt idx="31">
                  <c:v>-9.8228242076371792</c:v>
                </c:pt>
                <c:pt idx="32">
                  <c:v>-9.9412394783392255</c:v>
                </c:pt>
                <c:pt idx="33">
                  <c:v>-10.050916194135835</c:v>
                </c:pt>
                <c:pt idx="34">
                  <c:v>-10.152168663926606</c:v>
                </c:pt>
                <c:pt idx="35">
                  <c:v>-10.245301672002073</c:v>
                </c:pt>
                <c:pt idx="36">
                  <c:v>-10.330610746192383</c:v>
                </c:pt>
                <c:pt idx="37">
                  <c:v>-10.408382418766672</c:v>
                </c:pt>
                <c:pt idx="38">
                  <c:v>-10.478894480273942</c:v>
                </c:pt>
                <c:pt idx="39">
                  <c:v>-10.542416226511333</c:v>
                </c:pt>
                <c:pt idx="40">
                  <c:v>-10.599208698800954</c:v>
                </c:pt>
                <c:pt idx="41">
                  <c:v>-10.649524917751616</c:v>
                </c:pt>
                <c:pt idx="42">
                  <c:v>-10.693610110677371</c:v>
                </c:pt>
                <c:pt idx="43">
                  <c:v>-10.731701932840306</c:v>
                </c:pt>
                <c:pt idx="44">
                  <c:v>-10.764030682680648</c:v>
                </c:pt>
                <c:pt idx="45">
                  <c:v>-10.790819511193082</c:v>
                </c:pt>
                <c:pt idx="46">
                  <c:v>-10.812284625604047</c:v>
                </c:pt>
                <c:pt idx="47">
                  <c:v>-10.828635487500765</c:v>
                </c:pt>
                <c:pt idx="48">
                  <c:v>-10.840075005558845</c:v>
                </c:pt>
                <c:pt idx="49">
                  <c:v>-10.846799723011548</c:v>
                </c:pt>
                <c:pt idx="50">
                  <c:v>-10.849</c:v>
                </c:pt>
                <c:pt idx="51">
                  <c:v>-10.846860190940136</c:v>
                </c:pt>
                <c:pt idx="52">
                  <c:v>-10.840558817038536</c:v>
                </c:pt>
                <c:pt idx="53">
                  <c:v>-10.830268734085941</c:v>
                </c:pt>
                <c:pt idx="54">
                  <c:v>-10.816157295653877</c:v>
                </c:pt>
                <c:pt idx="55">
                  <c:v>-10.798386511816565</c:v>
                </c:pt>
                <c:pt idx="56">
                  <c:v>-10.777113203517057</c:v>
                </c:pt>
                <c:pt idx="57">
                  <c:v>-10.752489152693606</c:v>
                </c:pt>
                <c:pt idx="58">
                  <c:v>-10.724661248278997</c:v>
                </c:pt>
                <c:pt idx="59">
                  <c:v>-10.693771628182933</c:v>
                </c:pt>
                <c:pt idx="60">
                  <c:v>-10.659957817364445</c:v>
                </c:pt>
                <c:pt idx="61">
                  <c:v>-10.623352862098667</c:v>
                </c:pt>
                <c:pt idx="62">
                  <c:v>-10.584085460539523</c:v>
                </c:pt>
                <c:pt idx="63">
                  <c:v>-10.542280089677284</c:v>
                </c:pt>
                <c:pt idx="64">
                  <c:v>-10.498057128787277</c:v>
                </c:pt>
                <c:pt idx="65">
                  <c:v>-10.451532979463597</c:v>
                </c:pt>
                <c:pt idx="66">
                  <c:v>-10.402820182329211</c:v>
                </c:pt>
                <c:pt idx="67">
                  <c:v>-10.352027530511414</c:v>
                </c:pt>
                <c:pt idx="68">
                  <c:v>-10.299260179969284</c:v>
                </c:pt>
                <c:pt idx="69">
                  <c:v>-10.244619756757578</c:v>
                </c:pt>
                <c:pt idx="70">
                  <c:v>-10.188204461309175</c:v>
                </c:pt>
                <c:pt idx="71">
                  <c:v>-10.130109169816166</c:v>
                </c:pt>
                <c:pt idx="72">
                  <c:v>-10.070425532787489</c:v>
                </c:pt>
                <c:pt idx="73">
                  <c:v>-10.009242070858978</c:v>
                </c:pt>
                <c:pt idx="74">
                  <c:v>-9.946644267929786</c:v>
                </c:pt>
                <c:pt idx="75">
                  <c:v>-9.8827146616970829</c:v>
                </c:pt>
                <c:pt idx="76">
                  <c:v>-9.8175329316591178</c:v>
                </c:pt>
                <c:pt idx="77">
                  <c:v>-9.7511759846548998</c:v>
                </c:pt>
                <c:pt idx="78">
                  <c:v>-9.6837180380069032</c:v>
                </c:pt>
                <c:pt idx="79">
                  <c:v>-9.6152307003315016</c:v>
                </c:pt>
                <c:pt idx="80">
                  <c:v>-9.5457830500800966</c:v>
                </c:pt>
                <c:pt idx="81">
                  <c:v>-9.4754417118723389</c:v>
                </c:pt>
                <c:pt idx="82">
                  <c:v>-9.4042709306810544</c:v>
                </c:pt>
                <c:pt idx="83">
                  <c:v>-9.3323326439271028</c:v>
                </c:pt>
                <c:pt idx="84">
                  <c:v>-9.2596865515407334</c:v>
                </c:pt>
                <c:pt idx="85">
                  <c:v>-9.1863901840445887</c:v>
                </c:pt>
                <c:pt idx="86">
                  <c:v>-9.1124989687119466</c:v>
                </c:pt>
                <c:pt idx="87">
                  <c:v>-9.0380662938525411</c:v>
                </c:pt>
                <c:pt idx="88">
                  <c:v>-8.9631435712767473</c:v>
                </c:pt>
                <c:pt idx="89">
                  <c:v>-8.8877802969876853</c:v>
                </c:pt>
                <c:pt idx="90">
                  <c:v>-8.8120241101494425</c:v>
                </c:pt>
                <c:pt idx="91">
                  <c:v>-8.7359208503783492</c:v>
                </c:pt>
                <c:pt idx="92">
                  <c:v>-8.6595146134030028</c:v>
                </c:pt>
                <c:pt idx="93">
                  <c:v>-8.5828478051375026</c:v>
                </c:pt>
                <c:pt idx="94">
                  <c:v>-8.5059611942112152</c:v>
                </c:pt>
                <c:pt idx="95">
                  <c:v>-8.4288939629972219</c:v>
                </c:pt>
                <c:pt idx="96">
                  <c:v>-8.3516837571804583</c:v>
                </c:pt>
                <c:pt idx="97">
                  <c:v>-8.2743667339055218</c:v>
                </c:pt>
                <c:pt idx="98">
                  <c:v>-8.196977608542996</c:v>
                </c:pt>
                <c:pt idx="99">
                  <c:v>-8.1195497001121719</c:v>
                </c:pt>
                <c:pt idx="100">
                  <c:v>-8.0421149753969914</c:v>
                </c:pt>
                <c:pt idx="101">
                  <c:v>-7.9647040917910639</c:v>
                </c:pt>
                <c:pt idx="102">
                  <c:v>-7.8873464389066941</c:v>
                </c:pt>
                <c:pt idx="103">
                  <c:v>-7.8100701789818414</c:v>
                </c:pt>
                <c:pt idx="104">
                  <c:v>-7.732902286118164</c:v>
                </c:pt>
                <c:pt idx="105">
                  <c:v>-7.6558685843822394</c:v>
                </c:pt>
                <c:pt idx="106">
                  <c:v>-7.5789937848013649</c:v>
                </c:pt>
                <c:pt idx="107">
                  <c:v>-7.5023015212843891</c:v>
                </c:pt>
                <c:pt idx="108">
                  <c:v>-7.4258143854972722</c:v>
                </c:pt>
                <c:pt idx="109">
                  <c:v>-7.3495539607222211</c:v>
                </c:pt>
                <c:pt idx="110">
                  <c:v>-7.2735408547285791</c:v>
                </c:pt>
                <c:pt idx="111">
                  <c:v>-7.1977947316827278</c:v>
                </c:pt>
                <c:pt idx="112">
                  <c:v>-7.1223343431237325</c:v>
                </c:pt>
                <c:pt idx="113">
                  <c:v>-7.0471775580305493</c:v>
                </c:pt>
                <c:pt idx="114">
                  <c:v>-6.9723413920060562</c:v>
                </c:pt>
                <c:pt idx="115">
                  <c:v>-6.8978420356024452</c:v>
                </c:pt>
                <c:pt idx="116">
                  <c:v>-6.8236948818118464</c:v>
                </c:pt>
                <c:pt idx="117">
                  <c:v>-6.7499145527453912</c:v>
                </c:pt>
                <c:pt idx="118">
                  <c:v>-6.6765149255233887</c:v>
                </c:pt>
                <c:pt idx="119">
                  <c:v>-6.603509157398558</c:v>
                </c:pt>
                <c:pt idx="120">
                  <c:v>-6.5309097101337636</c:v>
                </c:pt>
                <c:pt idx="121">
                  <c:v>-6.458728373655064</c:v>
                </c:pt>
                <c:pt idx="122">
                  <c:v>-6.386976289000363</c:v>
                </c:pt>
                <c:pt idx="123">
                  <c:v>-6.3156639705833744</c:v>
                </c:pt>
                <c:pt idx="124">
                  <c:v>-6.2448013277920955</c:v>
                </c:pt>
                <c:pt idx="125">
                  <c:v>-6.1743976859404608</c:v>
                </c:pt>
                <c:pt idx="126">
                  <c:v>-6.1044618065913507</c:v>
                </c:pt>
                <c:pt idx="127">
                  <c:v>-6.0350019072686223</c:v>
                </c:pt>
                <c:pt idx="128">
                  <c:v>-5.96602568057535</c:v>
                </c:pt>
                <c:pt idx="129">
                  <c:v>-5.8975403127350363</c:v>
                </c:pt>
                <c:pt idx="130">
                  <c:v>-5.8295525015720466</c:v>
                </c:pt>
                <c:pt idx="131">
                  <c:v>-5.7620684739470933</c:v>
                </c:pt>
                <c:pt idx="132">
                  <c:v>-5.6950940026632182</c:v>
                </c:pt>
                <c:pt idx="133">
                  <c:v>-5.6286344228572052</c:v>
                </c:pt>
                <c:pt idx="134">
                  <c:v>-5.5626946478910355</c:v>
                </c:pt>
                <c:pt idx="135">
                  <c:v>-5.4972791847575833</c:v>
                </c:pt>
                <c:pt idx="136">
                  <c:v>-5.4323921490142775</c:v>
                </c:pt>
                <c:pt idx="137">
                  <c:v>-5.3680372792582434</c:v>
                </c:pt>
                <c:pt idx="138">
                  <c:v>-5.304217951155894</c:v>
                </c:pt>
                <c:pt idx="139">
                  <c:v>-5.2409371910397313</c:v>
                </c:pt>
                <c:pt idx="140">
                  <c:v>-5.1781976890846613</c:v>
                </c:pt>
                <c:pt idx="141">
                  <c:v>-5.1160018120758659</c:v>
                </c:pt>
                <c:pt idx="142">
                  <c:v>-5.0543516157798924</c:v>
                </c:pt>
                <c:pt idx="143">
                  <c:v>-4.9932488569303537</c:v>
                </c:pt>
                <c:pt idx="144">
                  <c:v>-4.9326950048392479</c:v>
                </c:pt>
                <c:pt idx="145">
                  <c:v>-4.8726912526446986</c:v>
                </c:pt>
                <c:pt idx="146">
                  <c:v>-4.813238528205523</c:v>
                </c:pt>
                <c:pt idx="147">
                  <c:v>-4.7543375046528213</c:v>
                </c:pt>
                <c:pt idx="148">
                  <c:v>-4.6959886106084703</c:v>
                </c:pt>
                <c:pt idx="149">
                  <c:v>-4.6381920400801304</c:v>
                </c:pt>
                <c:pt idx="150">
                  <c:v>-4.5809477620421148</c:v>
                </c:pt>
                <c:pt idx="151">
                  <c:v>-4.5242555297112306</c:v>
                </c:pt>
                <c:pt idx="152">
                  <c:v>-4.4681148895264062</c:v>
                </c:pt>
                <c:pt idx="153">
                  <c:v>-4.4125251898407241</c:v>
                </c:pt>
                <c:pt idx="154">
                  <c:v>-4.3574855893342086</c:v>
                </c:pt>
                <c:pt idx="155">
                  <c:v>-4.3029950651555096</c:v>
                </c:pt>
                <c:pt idx="156">
                  <c:v>-4.2490524208003579</c:v>
                </c:pt>
                <c:pt idx="157">
                  <c:v>-4.1956562937345119</c:v>
                </c:pt>
                <c:pt idx="158">
                  <c:v>-4.1428051627686431</c:v>
                </c:pt>
                <c:pt idx="159">
                  <c:v>-4.0904973551924284</c:v>
                </c:pt>
                <c:pt idx="160">
                  <c:v>-4.0387310536749261</c:v>
                </c:pt>
                <c:pt idx="161">
                  <c:v>-3.9875043029380715</c:v>
                </c:pt>
                <c:pt idx="162">
                  <c:v>-3.9368150162100046</c:v>
                </c:pt>
                <c:pt idx="163">
                  <c:v>-3.886660981464682</c:v>
                </c:pt>
                <c:pt idx="164">
                  <c:v>-3.837039867454112</c:v>
                </c:pt>
                <c:pt idx="165">
                  <c:v>-3.787949229539318</c:v>
                </c:pt>
                <c:pt idx="166">
                  <c:v>-3.7393865153260122</c:v>
                </c:pt>
                <c:pt idx="167">
                  <c:v>-3.6913490701107587</c:v>
                </c:pt>
                <c:pt idx="168">
                  <c:v>-3.6438341421432643</c:v>
                </c:pt>
                <c:pt idx="169">
                  <c:v>-3.5968388877102688</c:v>
                </c:pt>
                <c:pt idx="170">
                  <c:v>-3.5503603760463536</c:v>
                </c:pt>
                <c:pt idx="171">
                  <c:v>-3.5043955940768461</c:v>
                </c:pt>
                <c:pt idx="172">
                  <c:v>-3.4589414509978318</c:v>
                </c:pt>
                <c:pt idx="173">
                  <c:v>-3.4139947826981727</c:v>
                </c:pt>
                <c:pt idx="174">
                  <c:v>-3.369552356028271</c:v>
                </c:pt>
                <c:pt idx="175">
                  <c:v>-3.3256108729201888</c:v>
                </c:pt>
                <c:pt idx="176">
                  <c:v>-3.282166974363613</c:v>
                </c:pt>
                <c:pt idx="177">
                  <c:v>-3.2392172442420164</c:v>
                </c:pt>
                <c:pt idx="178">
                  <c:v>-3.1967582130332453</c:v>
                </c:pt>
                <c:pt idx="179">
                  <c:v>-3.154786361378656</c:v>
                </c:pt>
                <c:pt idx="180">
                  <c:v>-3.1132981235247823</c:v>
                </c:pt>
                <c:pt idx="181">
                  <c:v>-3.0722898906414322</c:v>
                </c:pt>
                <c:pt idx="182">
                  <c:v>-3.031758014019974</c:v>
                </c:pt>
                <c:pt idx="183">
                  <c:v>-2.9916988081554825</c:v>
                </c:pt>
                <c:pt idx="184">
                  <c:v>-2.9521085537163043</c:v>
                </c:pt>
                <c:pt idx="185">
                  <c:v>-2.9129835004045024</c:v>
                </c:pt>
                <c:pt idx="186">
                  <c:v>-2.8743198697105465</c:v>
                </c:pt>
                <c:pt idx="187">
                  <c:v>-2.8361138575654956</c:v>
                </c:pt>
                <c:pt idx="188">
                  <c:v>-2.7983616368938682</c:v>
                </c:pt>
                <c:pt idx="189">
                  <c:v>-2.7610593600702571</c:v>
                </c:pt>
                <c:pt idx="190">
                  <c:v>-2.7242031612827042</c:v>
                </c:pt>
                <c:pt idx="191">
                  <c:v>-2.6877891588057201</c:v>
                </c:pt>
                <c:pt idx="192">
                  <c:v>-2.6518134571857779</c:v>
                </c:pt>
                <c:pt idx="193">
                  <c:v>-2.6162721493420369</c:v>
                </c:pt>
                <c:pt idx="194">
                  <c:v>-2.5811613185849316</c:v>
                </c:pt>
                <c:pt idx="195">
                  <c:v>-2.5464770405552355</c:v>
                </c:pt>
                <c:pt idx="196">
                  <c:v>-2.5122153850860971</c:v>
                </c:pt>
                <c:pt idx="197">
                  <c:v>-2.4783724179904896</c:v>
                </c:pt>
                <c:pt idx="198">
                  <c:v>-2.4449442027764428</c:v>
                </c:pt>
                <c:pt idx="199">
                  <c:v>-2.4119268022923563</c:v>
                </c:pt>
                <c:pt idx="200">
                  <c:v>-2.3793162803046211</c:v>
                </c:pt>
                <c:pt idx="201">
                  <c:v>-2.347108703009722</c:v>
                </c:pt>
                <c:pt idx="202">
                  <c:v>-2.3153001404829263</c:v>
                </c:pt>
                <c:pt idx="203">
                  <c:v>-2.2838866680655885</c:v>
                </c:pt>
                <c:pt idx="204">
                  <c:v>-2.252864367693074</c:v>
                </c:pt>
                <c:pt idx="205">
                  <c:v>-2.2222293291652071</c:v>
                </c:pt>
                <c:pt idx="206">
                  <c:v>-2.1919776513611251</c:v>
                </c:pt>
                <c:pt idx="207">
                  <c:v>-2.1621054434003426</c:v>
                </c:pt>
                <c:pt idx="208">
                  <c:v>-2.1326088257517943</c:v>
                </c:pt>
                <c:pt idx="209">
                  <c:v>-2.1034839312925611</c:v>
                </c:pt>
                <c:pt idx="210">
                  <c:v>-2.0747269063179354</c:v>
                </c:pt>
                <c:pt idx="211">
                  <c:v>-2.0463339115044312</c:v>
                </c:pt>
                <c:pt idx="212">
                  <c:v>-2.0183011228273222</c:v>
                </c:pt>
                <c:pt idx="213">
                  <c:v>-1.9906247324341879</c:v>
                </c:pt>
                <c:pt idx="214">
                  <c:v>-1.9633009494759663</c:v>
                </c:pt>
                <c:pt idx="215">
                  <c:v>-1.9363260008969325</c:v>
                </c:pt>
                <c:pt idx="216">
                  <c:v>-1.909696132184977</c:v>
                </c:pt>
                <c:pt idx="217">
                  <c:v>-1.8834076080835407</c:v>
                </c:pt>
                <c:pt idx="218">
                  <c:v>-1.8574567132664996</c:v>
                </c:pt>
                <c:pt idx="219">
                  <c:v>-1.8318397529772683</c:v>
                </c:pt>
                <c:pt idx="220">
                  <c:v>-1.8065530536333405</c:v>
                </c:pt>
                <c:pt idx="221">
                  <c:v>-1.7815929633974712</c:v>
                </c:pt>
                <c:pt idx="222">
                  <c:v>-1.7569558527166291</c:v>
                </c:pt>
                <c:pt idx="223">
                  <c:v>-1.7326381148298677</c:v>
                </c:pt>
                <c:pt idx="224">
                  <c:v>-1.7086361662461675</c:v>
                </c:pt>
                <c:pt idx="225">
                  <c:v>-1.6849464471933295</c:v>
                </c:pt>
                <c:pt idx="226">
                  <c:v>-1.6615654220389231</c:v>
                </c:pt>
                <c:pt idx="227">
                  <c:v>-1.6384895796842811</c:v>
                </c:pt>
                <c:pt idx="228">
                  <c:v>-1.6157154339325006</c:v>
                </c:pt>
                <c:pt idx="229">
                  <c:v>-1.5932395238313846</c:v>
                </c:pt>
                <c:pt idx="230">
                  <c:v>-1.5710584139922148</c:v>
                </c:pt>
                <c:pt idx="231">
                  <c:v>-1.5491686948852403</c:v>
                </c:pt>
                <c:pt idx="232">
                  <c:v>-1.5275669831127179</c:v>
                </c:pt>
                <c:pt idx="233">
                  <c:v>-1.5062499216603362</c:v>
                </c:pt>
                <c:pt idx="234">
                  <c:v>-1.4852141801278103</c:v>
                </c:pt>
                <c:pt idx="235">
                  <c:v>-1.4644564549394192</c:v>
                </c:pt>
                <c:pt idx="236">
                  <c:v>-1.443973469535234</c:v>
                </c:pt>
                <c:pt idx="237">
                  <c:v>-1.4237619745437651</c:v>
                </c:pt>
                <c:pt idx="238">
                  <c:v>-1.4038187479367201</c:v>
                </c:pt>
                <c:pt idx="239">
                  <c:v>-1.3841405951665557</c:v>
                </c:pt>
                <c:pt idx="240">
                  <c:v>-1.3647243492874903</c:v>
                </c:pt>
                <c:pt idx="241">
                  <c:v>-1.3455668710605955</c:v>
                </c:pt>
                <c:pt idx="242">
                  <c:v>-1.3266650490436065</c:v>
                </c:pt>
                <c:pt idx="243">
                  <c:v>-1.3080157996660293</c:v>
                </c:pt>
                <c:pt idx="244">
                  <c:v>-1.2896160672901382</c:v>
                </c:pt>
                <c:pt idx="245">
                  <c:v>-1.2714628242584152</c:v>
                </c:pt>
                <c:pt idx="246">
                  <c:v>-1.2535530709279787</c:v>
                </c:pt>
                <c:pt idx="247">
                  <c:v>-1.2358838356925277</c:v>
                </c:pt>
                <c:pt idx="248">
                  <c:v>-1.2184521749923047</c:v>
                </c:pt>
                <c:pt idx="249">
                  <c:v>-1.2012551733125769</c:v>
                </c:pt>
                <c:pt idx="250">
                  <c:v>-1.1842899431711074</c:v>
                </c:pt>
                <c:pt idx="251">
                  <c:v>-1.1675536250950822</c:v>
                </c:pt>
                <c:pt idx="252">
                  <c:v>-1.1510433875879289</c:v>
                </c:pt>
                <c:pt idx="253">
                  <c:v>-1.1347564270864807</c:v>
                </c:pt>
                <c:pt idx="254">
                  <c:v>-1.1186899679088729</c:v>
                </c:pt>
                <c:pt idx="255">
                  <c:v>-1.1028412621936086</c:v>
                </c:pt>
                <c:pt idx="256">
                  <c:v>-1.0872075898301559</c:v>
                </c:pt>
                <c:pt idx="257">
                  <c:v>-1.0717862583814801</c:v>
                </c:pt>
                <c:pt idx="258">
                  <c:v>-1.0565746029988516</c:v>
                </c:pt>
                <c:pt idx="259">
                  <c:v>-1.0415699863293022</c:v>
                </c:pt>
                <c:pt idx="260">
                  <c:v>-1.0267697984160997</c:v>
                </c:pt>
                <c:pt idx="261">
                  <c:v>-1.0121714565924287</c:v>
                </c:pt>
                <c:pt idx="262">
                  <c:v>-0.9977724053688567</c:v>
                </c:pt>
                <c:pt idx="263">
                  <c:v>-0.98357011631462554</c:v>
                </c:pt>
                <c:pt idx="264">
                  <c:v>-0.9695620879332626</c:v>
                </c:pt>
                <c:pt idx="265">
                  <c:v>-0.95574584553262221</c:v>
                </c:pt>
                <c:pt idx="266">
                  <c:v>-0.94211894108986127</c:v>
                </c:pt>
                <c:pt idx="267">
                  <c:v>-0.92867895311139514</c:v>
                </c:pt>
                <c:pt idx="268">
                  <c:v>-0.91542348648825711</c:v>
                </c:pt>
                <c:pt idx="269">
                  <c:v>-0.90235017234695547</c:v>
                </c:pt>
                <c:pt idx="270">
                  <c:v>-0.88945666789627886</c:v>
                </c:pt>
                <c:pt idx="271">
                  <c:v>-0.87674065627007192</c:v>
                </c:pt>
                <c:pt idx="272">
                  <c:v>-0.86419984636636815</c:v>
                </c:pt>
                <c:pt idx="273">
                  <c:v>-0.85183197268294031</c:v>
                </c:pt>
                <c:pt idx="274">
                  <c:v>-0.8396347951496832</c:v>
                </c:pt>
                <c:pt idx="275">
                  <c:v>-0.82760609895782833</c:v>
                </c:pt>
                <c:pt idx="276">
                  <c:v>-0.81574369438633698</c:v>
                </c:pt>
                <c:pt idx="277">
                  <c:v>-0.80404541662551177</c:v>
                </c:pt>
                <c:pt idx="278">
                  <c:v>-0.79250912559821052</c:v>
                </c:pt>
                <c:pt idx="279">
                  <c:v>-0.78113270577862381</c:v>
                </c:pt>
                <c:pt idx="280">
                  <c:v>-0.76991406600895984</c:v>
                </c:pt>
                <c:pt idx="281">
                  <c:v>-0.75885113931402537</c:v>
                </c:pt>
                <c:pt idx="282">
                  <c:v>-0.74794188271407136</c:v>
                </c:pt>
                <c:pt idx="283">
                  <c:v>-0.73718427703587608</c:v>
                </c:pt>
                <c:pt idx="284">
                  <c:v>-0.7265763267222588</c:v>
                </c:pt>
                <c:pt idx="285">
                  <c:v>-0.71611605964023428</c:v>
                </c:pt>
                <c:pt idx="286">
                  <c:v>-0.70580152688782793</c:v>
                </c:pt>
                <c:pt idx="287">
                  <c:v>-0.69563080259982846</c:v>
                </c:pt>
                <c:pt idx="288">
                  <c:v>-0.68560198375241088</c:v>
                </c:pt>
                <c:pt idx="289">
                  <c:v>-0.67571318996693808</c:v>
                </c:pt>
                <c:pt idx="290">
                  <c:v>-0.66596256331291692</c:v>
                </c:pt>
                <c:pt idx="291">
                  <c:v>-0.65634826811034741</c:v>
                </c:pt>
                <c:pt idx="292">
                  <c:v>-0.64686849073141195</c:v>
                </c:pt>
                <c:pt idx="293">
                  <c:v>-0.63752143940176487</c:v>
                </c:pt>
                <c:pt idx="294">
                  <c:v>-0.62830534400140159</c:v>
                </c:pt>
                <c:pt idx="295">
                  <c:v>-0.6192184558653171</c:v>
                </c:pt>
                <c:pt idx="296">
                  <c:v>-0.61025904758389549</c:v>
                </c:pt>
                <c:pt idx="297">
                  <c:v>-0.60142541280326378</c:v>
                </c:pt>
                <c:pt idx="298">
                  <c:v>-0.59271586602558501</c:v>
                </c:pt>
                <c:pt idx="299">
                  <c:v>-0.58412874240947621</c:v>
                </c:pt>
                <c:pt idx="300">
                  <c:v>-0.57566239757048709</c:v>
                </c:pt>
                <c:pt idx="301">
                  <c:v>-0.56731520738185459</c:v>
                </c:pt>
                <c:pt idx="302">
                  <c:v>-0.55908556777549467</c:v>
                </c:pt>
                <c:pt idx="303">
                  <c:v>-0.550971894543408</c:v>
                </c:pt>
                <c:pt idx="304">
                  <c:v>-0.54297262313941785</c:v>
                </c:pt>
                <c:pt idx="305">
                  <c:v>-0.53508620848144839</c:v>
                </c:pt>
                <c:pt idx="306">
                  <c:v>-0.52731112475429065</c:v>
                </c:pt>
                <c:pt idx="307">
                  <c:v>-0.51964586521302025</c:v>
                </c:pt>
                <c:pt idx="308">
                  <c:v>-0.51208894198697907</c:v>
                </c:pt>
                <c:pt idx="309">
                  <c:v>-0.50463888588450967</c:v>
                </c:pt>
                <c:pt idx="310">
                  <c:v>-0.49729424619841106</c:v>
                </c:pt>
                <c:pt idx="311">
                  <c:v>-0.49005359051218261</c:v>
                </c:pt>
                <c:pt idx="312">
                  <c:v>-0.48291550450710491</c:v>
                </c:pt>
                <c:pt idx="313">
                  <c:v>-0.47587859177019004</c:v>
                </c:pt>
                <c:pt idx="314">
                  <c:v>-0.46894147360304883</c:v>
                </c:pt>
                <c:pt idx="315">
                  <c:v>-0.46210278883170885</c:v>
                </c:pt>
                <c:pt idx="316">
                  <c:v>-0.4553611936174175</c:v>
                </c:pt>
                <c:pt idx="317">
                  <c:v>-0.4487153612684685</c:v>
                </c:pt>
                <c:pt idx="318">
                  <c:v>-0.44216398205307766</c:v>
                </c:pt>
                <c:pt idx="319">
                  <c:v>-0.43570576301334629</c:v>
                </c:pt>
                <c:pt idx="320">
                  <c:v>-0.42933942778033019</c:v>
                </c:pt>
                <c:pt idx="321">
                  <c:v>-0.42306371639025259</c:v>
                </c:pt>
                <c:pt idx="322">
                  <c:v>-0.41687738510187611</c:v>
                </c:pt>
                <c:pt idx="323">
                  <c:v>-0.41077920621506642</c:v>
                </c:pt>
                <c:pt idx="324">
                  <c:v>-0.40476796789056074</c:v>
                </c:pt>
                <c:pt idx="325">
                  <c:v>-0.39884247397097256</c:v>
                </c:pt>
                <c:pt idx="326">
                  <c:v>-0.3930015438030412</c:v>
                </c:pt>
                <c:pt idx="327">
                  <c:v>-0.38724401206115472</c:v>
                </c:pt>
                <c:pt idx="328">
                  <c:v>-0.38156872857215407</c:v>
                </c:pt>
                <c:pt idx="329">
                  <c:v>-0.37597455814144243</c:v>
                </c:pt>
                <c:pt idx="330">
                  <c:v>-0.3704603803804063</c:v>
                </c:pt>
                <c:pt idx="331">
                  <c:v>-0.36502508953517004</c:v>
                </c:pt>
                <c:pt idx="332">
                  <c:v>-0.35966759431668804</c:v>
                </c:pt>
                <c:pt idx="333">
                  <c:v>-0.35438681773219366</c:v>
                </c:pt>
                <c:pt idx="334">
                  <c:v>-0.34918169691800782</c:v>
                </c:pt>
                <c:pt idx="335">
                  <c:v>-0.34405118297372356</c:v>
                </c:pt>
                <c:pt idx="336">
                  <c:v>-0.33899424079776808</c:v>
                </c:pt>
                <c:pt idx="337">
                  <c:v>-0.33400984892435731</c:v>
                </c:pt>
                <c:pt idx="338">
                  <c:v>-0.32909699936184134</c:v>
                </c:pt>
                <c:pt idx="339">
                  <c:v>-0.32425469743245372</c:v>
                </c:pt>
                <c:pt idx="340">
                  <c:v>-0.31948196161346654</c:v>
                </c:pt>
                <c:pt idx="341">
                  <c:v>-0.31477782337975296</c:v>
                </c:pt>
                <c:pt idx="342">
                  <c:v>-0.31014132704776742</c:v>
                </c:pt>
                <c:pt idx="343">
                  <c:v>-0.30557152962093825</c:v>
                </c:pt>
                <c:pt idx="344">
                  <c:v>-0.3010675006364823</c:v>
                </c:pt>
                <c:pt idx="345">
                  <c:v>-0.29662832201363643</c:v>
                </c:pt>
                <c:pt idx="346">
                  <c:v>-0.29225308790331267</c:v>
                </c:pt>
                <c:pt idx="347">
                  <c:v>-0.28794090453917209</c:v>
                </c:pt>
                <c:pt idx="348">
                  <c:v>-0.28369089009012111</c:v>
                </c:pt>
                <c:pt idx="349">
                  <c:v>-0.2795021745142261</c:v>
                </c:pt>
                <c:pt idx="350">
                  <c:v>-0.275373899414048</c:v>
                </c:pt>
                <c:pt idx="351">
                  <c:v>-0.27130521789339146</c:v>
                </c:pt>
                <c:pt idx="352">
                  <c:v>-0.26729529441547056</c:v>
                </c:pt>
                <c:pt idx="353">
                  <c:v>-0.26334330466248229</c:v>
                </c:pt>
                <c:pt idx="354">
                  <c:v>-0.25944843539659196</c:v>
                </c:pt>
                <c:pt idx="355">
                  <c:v>-0.25560988432231874</c:v>
                </c:pt>
                <c:pt idx="356">
                  <c:v>-0.25182685995032478</c:v>
                </c:pt>
                <c:pt idx="357">
                  <c:v>-0.24809858146259683</c:v>
                </c:pt>
                <c:pt idx="358">
                  <c:v>-0.24442427857902077</c:v>
                </c:pt>
                <c:pt idx="359">
                  <c:v>-0.24080319142533957</c:v>
                </c:pt>
                <c:pt idx="360">
                  <c:v>-0.23723457040249321</c:v>
                </c:pt>
                <c:pt idx="361">
                  <c:v>-0.23371767605733013</c:v>
                </c:pt>
                <c:pt idx="362">
                  <c:v>-0.23025177895468882</c:v>
                </c:pt>
                <c:pt idx="363">
                  <c:v>-0.22683615955083866</c:v>
                </c:pt>
                <c:pt idx="364">
                  <c:v>-0.22347010806827655</c:v>
                </c:pt>
                <c:pt idx="365">
                  <c:v>-0.22015292437187126</c:v>
                </c:pt>
                <c:pt idx="366">
                  <c:v>-0.21688391784634678</c:v>
                </c:pt>
                <c:pt idx="367">
                  <c:v>-0.21366240727510036</c:v>
                </c:pt>
                <c:pt idx="368">
                  <c:v>-0.2104877207203438</c:v>
                </c:pt>
                <c:pt idx="369">
                  <c:v>-0.20735919540456432</c:v>
                </c:pt>
                <c:pt idx="370">
                  <c:v>-0.20427617759329214</c:v>
                </c:pt>
                <c:pt idx="371">
                  <c:v>-0.20123802247917155</c:v>
                </c:pt>
                <c:pt idx="372">
                  <c:v>-0.19824409406732216</c:v>
                </c:pt>
                <c:pt idx="373">
                  <c:v>-0.19529376506198648</c:v>
                </c:pt>
                <c:pt idx="374">
                  <c:v>-0.19238641675445028</c:v>
                </c:pt>
                <c:pt idx="375">
                  <c:v>-0.18952143891223175</c:v>
                </c:pt>
                <c:pt idx="376">
                  <c:v>-0.18669822966952548</c:v>
                </c:pt>
                <c:pt idx="377">
                  <c:v>-0.18391619541889728</c:v>
                </c:pt>
                <c:pt idx="378">
                  <c:v>-0.18117475070421515</c:v>
                </c:pt>
                <c:pt idx="379">
                  <c:v>-0.17847331811481262</c:v>
                </c:pt>
                <c:pt idx="380">
                  <c:v>-0.17581132818086964</c:v>
                </c:pt>
                <c:pt idx="381">
                  <c:v>-0.17318821927000655</c:v>
                </c:pt>
                <c:pt idx="382">
                  <c:v>-0.17060343748507636</c:v>
                </c:pt>
                <c:pt idx="383">
                  <c:v>-0.16805643656315131</c:v>
                </c:pt>
                <c:pt idx="384">
                  <c:v>-0.16554667777568782</c:v>
                </c:pt>
                <c:pt idx="385">
                  <c:v>-0.16307362982986628</c:v>
                </c:pt>
                <c:pt idx="386">
                  <c:v>-0.16063676877108984</c:v>
                </c:pt>
                <c:pt idx="387">
                  <c:v>-0.15823557788663728</c:v>
                </c:pt>
                <c:pt idx="388">
                  <c:v>-0.15586954761045624</c:v>
                </c:pt>
                <c:pt idx="389">
                  <c:v>-0.15353817542908971</c:v>
                </c:pt>
                <c:pt idx="390">
                  <c:v>-0.15124096578872367</c:v>
                </c:pt>
                <c:pt idx="391">
                  <c:v>-0.14897743000334637</c:v>
                </c:pt>
                <c:pt idx="392">
                  <c:v>-0.14674708616401047</c:v>
                </c:pt>
                <c:pt idx="393">
                  <c:v>-0.14454945904918551</c:v>
                </c:pt>
                <c:pt idx="394">
                  <c:v>-0.14238408003619327</c:v>
                </c:pt>
                <c:pt idx="395">
                  <c:v>-0.14025048701371348</c:v>
                </c:pt>
                <c:pt idx="396">
                  <c:v>-0.13814822429535198</c:v>
                </c:pt>
                <c:pt idx="397">
                  <c:v>-0.13607684253425889</c:v>
                </c:pt>
                <c:pt idx="398">
                  <c:v>-0.13403589863878967</c:v>
                </c:pt>
                <c:pt idx="399">
                  <c:v>-0.13202495568919523</c:v>
                </c:pt>
                <c:pt idx="400">
                  <c:v>-0.13004358285533499</c:v>
                </c:pt>
                <c:pt idx="401">
                  <c:v>-0.12809135531539911</c:v>
                </c:pt>
                <c:pt idx="402">
                  <c:v>-0.12616785417563348</c:v>
                </c:pt>
                <c:pt idx="403">
                  <c:v>-0.1242726663910536</c:v>
                </c:pt>
                <c:pt idx="404">
                  <c:v>-0.12240538468714131</c:v>
                </c:pt>
                <c:pt idx="405">
                  <c:v>-0.12056560748251076</c:v>
                </c:pt>
                <c:pt idx="406">
                  <c:v>-0.11875293881253672</c:v>
                </c:pt>
                <c:pt idx="407">
                  <c:v>-0.11696698825393305</c:v>
                </c:pt>
                <c:pt idx="408">
                  <c:v>-0.11520737085027329</c:v>
                </c:pt>
                <c:pt idx="409">
                  <c:v>-0.11347370703844162</c:v>
                </c:pt>
                <c:pt idx="410">
                  <c:v>-0.11176562257600686</c:v>
                </c:pt>
                <c:pt idx="411">
                  <c:v>-0.11008274846950698</c:v>
                </c:pt>
                <c:pt idx="412">
                  <c:v>-0.10842472090363717</c:v>
                </c:pt>
                <c:pt idx="413">
                  <c:v>-0.10679118117132946</c:v>
                </c:pt>
                <c:pt idx="414">
                  <c:v>-0.105181775604716</c:v>
                </c:pt>
                <c:pt idx="415">
                  <c:v>-0.10359615550696588</c:v>
                </c:pt>
                <c:pt idx="416">
                  <c:v>-0.10203397708498547</c:v>
                </c:pt>
                <c:pt idx="417">
                  <c:v>-0.10049490138297401</c:v>
                </c:pt>
                <c:pt idx="418">
                  <c:v>-9.8978594216823604E-2</c:v>
                </c:pt>
                <c:pt idx="419">
                  <c:v>-9.7484726109356185E-2</c:v>
                </c:pt>
                <c:pt idx="420">
                  <c:v>-9.6012972226385968E-2</c:v>
                </c:pt>
                <c:pt idx="421">
                  <c:v>-9.4563012313600481E-2</c:v>
                </c:pt>
                <c:pt idx="422">
                  <c:v>-9.3134530634248813E-2</c:v>
                </c:pt>
                <c:pt idx="423">
                  <c:v>-9.1727215907630305E-2</c:v>
                </c:pt>
                <c:pt idx="424">
                  <c:v>-9.03407612483723E-2</c:v>
                </c:pt>
                <c:pt idx="425">
                  <c:v>-8.897486410649029E-2</c:v>
                </c:pt>
                <c:pt idx="426">
                  <c:v>-8.7629226208219474E-2</c:v>
                </c:pt>
                <c:pt idx="427">
                  <c:v>-8.6303553497610944E-2</c:v>
                </c:pt>
                <c:pt idx="428">
                  <c:v>-8.499755607888175E-2</c:v>
                </c:pt>
                <c:pt idx="429">
                  <c:v>-8.3710948159512091E-2</c:v>
                </c:pt>
                <c:pt idx="430">
                  <c:v>-8.24434479940791E-2</c:v>
                </c:pt>
                <c:pt idx="431">
                  <c:v>-8.1194777828820799E-2</c:v>
                </c:pt>
                <c:pt idx="432">
                  <c:v>-7.9964663846919373E-2</c:v>
                </c:pt>
                <c:pt idx="433">
                  <c:v>-7.8752836114497904E-2</c:v>
                </c:pt>
                <c:pt idx="434">
                  <c:v>-7.7559028527319607E-2</c:v>
                </c:pt>
                <c:pt idx="435">
                  <c:v>-7.6382978758183895E-2</c:v>
                </c:pt>
                <c:pt idx="436">
                  <c:v>-7.5224428205008714E-2</c:v>
                </c:pt>
                <c:pt idx="437">
                  <c:v>-7.4083121939593044E-2</c:v>
                </c:pt>
                <c:pt idx="438">
                  <c:v>-7.2958808657049776E-2</c:v>
                </c:pt>
                <c:pt idx="439">
                  <c:v>-7.1851240625902452E-2</c:v>
                </c:pt>
                <c:pt idx="440">
                  <c:v>-7.0760173638837076E-2</c:v>
                </c:pt>
                <c:pt idx="441">
                  <c:v>-6.9685366964101214E-2</c:v>
                </c:pt>
                <c:pt idx="442">
                  <c:v>-6.8626583297543203E-2</c:v>
                </c:pt>
                <c:pt idx="443">
                  <c:v>-6.7583588715282805E-2</c:v>
                </c:pt>
                <c:pt idx="444">
                  <c:v>-6.6556152627007079E-2</c:v>
                </c:pt>
                <c:pt idx="445">
                  <c:v>-6.5544047729882093E-2</c:v>
                </c:pt>
                <c:pt idx="446">
                  <c:v>-6.4547049963074962E-2</c:v>
                </c:pt>
                <c:pt idx="447">
                  <c:v>-6.3564938462877085E-2</c:v>
                </c:pt>
                <c:pt idx="448">
                  <c:v>-6.2597495518422627E-2</c:v>
                </c:pt>
                <c:pt idx="449">
                  <c:v>-6.1644506527993838E-2</c:v>
                </c:pt>
                <c:pt idx="450">
                  <c:v>-6.0705759955906879E-2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'fit_1NN_BCC&amp;FCC'!$J$18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'fit_1NN_BCC&amp;FCC'!$J$19:$J$469</c:f>
              <c:numCache>
                <c:formatCode>0.0000</c:formatCode>
                <c:ptCount val="451"/>
                <c:pt idx="0">
                  <c:v>0.4248389078289499</c:v>
                </c:pt>
                <c:pt idx="1">
                  <c:v>-0.16329805620874105</c:v>
                </c:pt>
                <c:pt idx="2">
                  <c:v>-0.7273497709907899</c:v>
                </c:pt>
                <c:pt idx="3">
                  <c:v>-1.2680776869814407</c:v>
                </c:pt>
                <c:pt idx="4">
                  <c:v>-1.7862214058500625</c:v>
                </c:pt>
                <c:pt idx="5">
                  <c:v>-2.2824992772261514</c:v>
                </c:pt>
                <c:pt idx="6">
                  <c:v>-2.7576089796439689</c:v>
                </c:pt>
                <c:pt idx="7">
                  <c:v>-3.2122280860866885</c:v>
                </c:pt>
                <c:pt idx="8">
                  <c:v>-3.6470146145294224</c:v>
                </c:pt>
                <c:pt idx="9">
                  <c:v>-4.0626075638703387</c:v>
                </c:pt>
                <c:pt idx="10">
                  <c:v>-4.4596274356291774</c:v>
                </c:pt>
                <c:pt idx="11">
                  <c:v>-4.8386767417827805</c:v>
                </c:pt>
                <c:pt idx="12">
                  <c:v>-5.2003404990978073</c:v>
                </c:pt>
                <c:pt idx="13">
                  <c:v>-5.5451867103116594</c:v>
                </c:pt>
                <c:pt idx="14">
                  <c:v>-5.8737668325036321</c:v>
                </c:pt>
                <c:pt idx="15">
                  <c:v>-6.1866162329895893</c:v>
                </c:pt>
                <c:pt idx="16">
                  <c:v>-6.4842546330649391</c:v>
                </c:pt>
                <c:pt idx="17">
                  <c:v>-6.767186539912422</c:v>
                </c:pt>
                <c:pt idx="18">
                  <c:v>-7.0359016669830146</c:v>
                </c:pt>
                <c:pt idx="19">
                  <c:v>-7.2908753431505469</c:v>
                </c:pt>
                <c:pt idx="20">
                  <c:v>-7.5325689109327465</c:v>
                </c:pt>
                <c:pt idx="21">
                  <c:v>-7.7614301140640807</c:v>
                </c:pt>
                <c:pt idx="22">
                  <c:v>-7.9778934746983259</c:v>
                </c:pt>
                <c:pt idx="23">
                  <c:v>-8.1823806605118303</c:v>
                </c:pt>
                <c:pt idx="24">
                  <c:v>-8.3753008419712867</c:v>
                </c:pt>
                <c:pt idx="25">
                  <c:v>-8.5570510400232873</c:v>
                </c:pt>
                <c:pt idx="26">
                  <c:v>-8.7280164644561218</c:v>
                </c:pt>
                <c:pt idx="27">
                  <c:v>-8.8885708431780337</c:v>
                </c:pt>
                <c:pt idx="28">
                  <c:v>-9.0390767426497423</c:v>
                </c:pt>
                <c:pt idx="29">
                  <c:v>-9.1798858797030043</c:v>
                </c:pt>
                <c:pt idx="30">
                  <c:v>-9.3113394249709707</c:v>
                </c:pt>
                <c:pt idx="31">
                  <c:v>-9.4337682981504347</c:v>
                </c:pt>
                <c:pt idx="32">
                  <c:v>-9.5474934553101551</c:v>
                </c:pt>
                <c:pt idx="33">
                  <c:v>-9.6528261684541903</c:v>
                </c:pt>
                <c:pt idx="34">
                  <c:v>-9.7500682975435957</c:v>
                </c:pt>
                <c:pt idx="35">
                  <c:v>-9.83951255517478</c:v>
                </c:pt>
                <c:pt idx="36">
                  <c:v>-9.9214427641075016</c:v>
                </c:pt>
                <c:pt idx="37">
                  <c:v>-9.9961341078307306</c:v>
                </c:pt>
                <c:pt idx="38">
                  <c:v>-10.06385337434955</c:v>
                </c:pt>
                <c:pt idx="39">
                  <c:v>-10.124859193371696</c:v>
                </c:pt>
                <c:pt idx="40">
                  <c:v>-10.179402267067633</c:v>
                </c:pt>
                <c:pt idx="41">
                  <c:v>-10.227725594573638</c:v>
                </c:pt>
                <c:pt idx="42">
                  <c:v>-10.270064690402871</c:v>
                </c:pt>
                <c:pt idx="43">
                  <c:v>-10.306647796925336</c:v>
                </c:pt>
                <c:pt idx="44">
                  <c:v>-10.337696091073321</c:v>
                </c:pt>
                <c:pt idx="45">
                  <c:v>-10.363423885424837</c:v>
                </c:pt>
                <c:pt idx="46">
                  <c:v>-10.384038823813832</c:v>
                </c:pt>
                <c:pt idx="47">
                  <c:v>-10.399742071611827</c:v>
                </c:pt>
                <c:pt idx="48">
                  <c:v>-10.410728500822128</c:v>
                </c:pt>
                <c:pt idx="49">
                  <c:v>-10.417186870123903</c:v>
                </c:pt>
                <c:pt idx="50">
                  <c:v>-10.4193</c:v>
                </c:pt>
                <c:pt idx="51">
                  <c:v>-10.41724494307886</c:v>
                </c:pt>
                <c:pt idx="52">
                  <c:v>-10.411193149817461</c:v>
                </c:pt>
                <c:pt idx="53">
                  <c:v>-10.401310629648968</c:v>
                </c:pt>
                <c:pt idx="54">
                  <c:v>-10.387758107715591</c:v>
                </c:pt>
                <c:pt idx="55">
                  <c:v>-10.370691177303929</c:v>
                </c:pt>
                <c:pt idx="56">
                  <c:v>-10.350260448097083</c:v>
                </c:pt>
                <c:pt idx="57">
                  <c:v>-10.326611690354916</c:v>
                </c:pt>
                <c:pt idx="58">
                  <c:v>-10.299885975130735</c:v>
                </c:pt>
                <c:pt idx="59">
                  <c:v>-10.270219810630143</c:v>
                </c:pt>
                <c:pt idx="60">
                  <c:v>-10.237745274814763</c:v>
                </c:pt>
                <c:pt idx="61">
                  <c:v>-10.202590144351058</c:v>
                </c:pt>
                <c:pt idx="62">
                  <c:v>-10.164878020001792</c:v>
                </c:pt>
                <c:pt idx="63">
                  <c:v>-10.124728448555121</c:v>
                </c:pt>
                <c:pt idx="64">
                  <c:v>-10.082257041383839</c:v>
                </c:pt>
                <c:pt idx="65">
                  <c:v>-10.037575589724863</c:v>
                </c:pt>
                <c:pt idx="66">
                  <c:v>-9.9907921767667762</c:v>
                </c:pt>
                <c:pt idx="67">
                  <c:v>-9.9420112866308017</c:v>
                </c:pt>
                <c:pt idx="68">
                  <c:v>-9.8913339103285054</c:v>
                </c:pt>
                <c:pt idx="69">
                  <c:v>-9.8388576487772337</c:v>
                </c:pt>
                <c:pt idx="70">
                  <c:v>-9.7846768129522239</c:v>
                </c:pt>
                <c:pt idx="71">
                  <c:v>-9.7288825212522401</c:v>
                </c:pt>
                <c:pt idx="72">
                  <c:v>-9.6715627941536262</c:v>
                </c:pt>
                <c:pt idx="73">
                  <c:v>-9.6128026462255445</c:v>
                </c:pt>
                <c:pt idx="74">
                  <c:v>-9.5526841755775465</c:v>
                </c:pt>
                <c:pt idx="75">
                  <c:v>-9.4912866508084068</c:v>
                </c:pt>
                <c:pt idx="76">
                  <c:v>-9.4286865955236276</c:v>
                </c:pt>
                <c:pt idx="77">
                  <c:v>-9.364957870487121</c:v>
                </c:pt>
                <c:pt idx="78">
                  <c:v>-9.3001717534708561</c:v>
                </c:pt>
                <c:pt idx="79">
                  <c:v>-9.2343970168645946</c:v>
                </c:pt>
                <c:pt idx="80">
                  <c:v>-9.1677000031062352</c:v>
                </c:pt>
                <c:pt idx="81">
                  <c:v>-9.100144697991654</c:v>
                </c:pt>
                <c:pt idx="82">
                  <c:v>-9.0317928019213873</c:v>
                </c:pt>
                <c:pt idx="83">
                  <c:v>-8.9627037991399821</c:v>
                </c:pt>
                <c:pt idx="84">
                  <c:v>-8.8929350250224335</c:v>
                </c:pt>
                <c:pt idx="85">
                  <c:v>-8.822541731460575</c:v>
                </c:pt>
                <c:pt idx="86">
                  <c:v>-8.751577150400994</c:v>
                </c:pt>
                <c:pt idx="87">
                  <c:v>-8.6800925555846415</c:v>
                </c:pt>
                <c:pt idx="88">
                  <c:v>-8.6081373225369902</c:v>
                </c:pt>
                <c:pt idx="89">
                  <c:v>-8.5357589868562798</c:v>
                </c:pt>
                <c:pt idx="90">
                  <c:v>-8.463003300846168</c:v>
                </c:pt>
                <c:pt idx="91">
                  <c:v>-8.3899142885378506</c:v>
                </c:pt>
                <c:pt idx="92">
                  <c:v>-8.3165342991455358</c:v>
                </c:pt>
                <c:pt idx="93">
                  <c:v>-8.2429040589979881</c:v>
                </c:pt>
                <c:pt idx="94">
                  <c:v>-8.1690627219877321</c:v>
                </c:pt>
                <c:pt idx="95">
                  <c:v>-8.0950479185783912</c:v>
                </c:pt>
                <c:pt idx="96">
                  <c:v>-8.0208958034095623</c:v>
                </c:pt>
                <c:pt idx="97">
                  <c:v>-7.9466411015376357</c:v>
                </c:pt>
                <c:pt idx="98">
                  <c:v>-7.8723171533498046</c:v>
                </c:pt>
                <c:pt idx="99">
                  <c:v>-7.7979559581877353</c:v>
                </c:pt>
                <c:pt idx="100">
                  <c:v>-7.7235882167161822</c:v>
                </c:pt>
                <c:pt idx="101">
                  <c:v>-7.6492433720710329</c:v>
                </c:pt>
                <c:pt idx="102">
                  <c:v>-7.5749496498203079</c:v>
                </c:pt>
                <c:pt idx="103">
                  <c:v>-7.5007340967707163</c:v>
                </c:pt>
                <c:pt idx="104">
                  <c:v>-7.4266226186515789</c:v>
                </c:pt>
                <c:pt idx="105">
                  <c:v>-7.3526400167069648</c:v>
                </c:pt>
                <c:pt idx="106">
                  <c:v>-7.2788100232261828</c:v>
                </c:pt>
                <c:pt idx="107">
                  <c:v>-7.2051553360418872</c:v>
                </c:pt>
                <c:pt idx="108">
                  <c:v>-7.1316976520243083</c:v>
                </c:pt>
                <c:pt idx="109">
                  <c:v>-7.0584576995993205</c:v>
                </c:pt>
                <c:pt idx="110">
                  <c:v>-6.9854552703174004</c:v>
                </c:pt>
                <c:pt idx="111">
                  <c:v>-6.9127092494996623</c:v>
                </c:pt>
                <c:pt idx="112">
                  <c:v>-6.8402376459866456</c:v>
                </c:pt>
                <c:pt idx="113">
                  <c:v>-6.7680576210146279</c:v>
                </c:pt>
                <c:pt idx="114">
                  <c:v>-6.6961855162437738</c:v>
                </c:pt>
                <c:pt idx="115">
                  <c:v>-6.6246368809616145</c:v>
                </c:pt>
                <c:pt idx="116">
                  <c:v>-6.5534264984848525</c:v>
                </c:pt>
                <c:pt idx="117">
                  <c:v>-6.4825684117817346</c:v>
                </c:pt>
                <c:pt idx="118">
                  <c:v>-6.412075948336792</c:v>
                </c:pt>
                <c:pt idx="119">
                  <c:v>-6.3419617442789917</c:v>
                </c:pt>
                <c:pt idx="120">
                  <c:v>-6.2722377677939649</c:v>
                </c:pt>
                <c:pt idx="121">
                  <c:v>-6.2029153418401881</c:v>
                </c:pt>
                <c:pt idx="122">
                  <c:v>-6.134005166188726</c:v>
                </c:pt>
                <c:pt idx="123">
                  <c:v>-6.0655173388053596</c:v>
                </c:pt>
                <c:pt idx="124">
                  <c:v>-5.9974613765936189</c:v>
                </c:pt>
                <c:pt idx="125">
                  <c:v>-5.9298462355165853</c:v>
                </c:pt>
                <c:pt idx="126">
                  <c:v>-5.8626803301149648</c:v>
                </c:pt>
                <c:pt idx="127">
                  <c:v>-5.7959715524383766</c:v>
                </c:pt>
                <c:pt idx="128">
                  <c:v>-5.7297272904063723</c:v>
                </c:pt>
                <c:pt idx="129">
                  <c:v>-5.6639544456152793</c:v>
                </c:pt>
                <c:pt idx="130">
                  <c:v>-5.5986594506064726</c:v>
                </c:pt>
                <c:pt idx="131">
                  <c:v>-5.5338482856112954</c:v>
                </c:pt>
                <c:pt idx="132">
                  <c:v>-5.4695264947874334</c:v>
                </c:pt>
                <c:pt idx="133">
                  <c:v>-5.4056992019611085</c:v>
                </c:pt>
                <c:pt idx="134">
                  <c:v>-5.3423711258891204</c:v>
                </c:pt>
                <c:pt idx="135">
                  <c:v>-5.2795465950543541</c:v>
                </c:pt>
                <c:pt idx="136">
                  <c:v>-5.2172295620079696</c:v>
                </c:pt>
                <c:pt idx="137">
                  <c:v>-5.1554236172712145</c:v>
                </c:pt>
                <c:pt idx="138">
                  <c:v>-5.0941320028093466</c:v>
                </c:pt>
                <c:pt idx="139">
                  <c:v>-5.033357625089895</c:v>
                </c:pt>
                <c:pt idx="140">
                  <c:v>-4.9731030677371013</c:v>
                </c:pt>
                <c:pt idx="141">
                  <c:v>-4.913370603794089</c:v>
                </c:pt>
                <c:pt idx="142">
                  <c:v>-4.8541622076039666</c:v>
                </c:pt>
                <c:pt idx="143">
                  <c:v>-4.7954795663208065</c:v>
                </c:pt>
                <c:pt idx="144">
                  <c:v>-4.7373240910610734</c:v>
                </c:pt>
                <c:pt idx="145">
                  <c:v>-4.6796969277058631</c:v>
                </c:pt>
                <c:pt idx="146">
                  <c:v>-4.6225989673639782</c:v>
                </c:pt>
                <c:pt idx="147">
                  <c:v>-4.5660308565055887</c:v>
                </c:pt>
                <c:pt idx="148">
                  <c:v>-4.5099930067759999</c:v>
                </c:pt>
                <c:pt idx="149">
                  <c:v>-4.4544856044987453</c:v>
                </c:pt>
                <c:pt idx="150">
                  <c:v>-4.3995086198769844</c:v>
                </c:pt>
                <c:pt idx="151">
                  <c:v>-4.3450618159019472</c:v>
                </c:pt>
                <c:pt idx="152">
                  <c:v>-4.2911447569769088</c:v>
                </c:pt>
                <c:pt idx="153">
                  <c:v>-4.2377568172649509</c:v>
                </c:pt>
                <c:pt idx="154">
                  <c:v>-4.1848971887685424</c:v>
                </c:pt>
                <c:pt idx="155">
                  <c:v>-4.1325648891487514</c:v>
                </c:pt>
                <c:pt idx="156">
                  <c:v>-4.0807587692916547</c:v>
                </c:pt>
                <c:pt idx="157">
                  <c:v>-4.0294775206293663</c:v>
                </c:pt>
                <c:pt idx="158">
                  <c:v>-3.9787196822228146</c:v>
                </c:pt>
                <c:pt idx="159">
                  <c:v>-3.9284836476132798</c:v>
                </c:pt>
                <c:pt idx="160">
                  <c:v>-3.8787676714494563</c:v>
                </c:pt>
                <c:pt idx="161">
                  <c:v>-3.8295698758966394</c:v>
                </c:pt>
                <c:pt idx="162">
                  <c:v>-3.7808882568344457</c:v>
                </c:pt>
                <c:pt idx="163">
                  <c:v>-3.7327206898492915</c:v>
                </c:pt>
                <c:pt idx="164">
                  <c:v>-3.6850649360277101</c:v>
                </c:pt>
                <c:pt idx="165">
                  <c:v>-3.6379186475563663</c:v>
                </c:pt>
                <c:pt idx="166">
                  <c:v>-3.5912793731345118</c:v>
                </c:pt>
                <c:pt idx="167">
                  <c:v>-3.5451445632044449</c:v>
                </c:pt>
                <c:pt idx="168">
                  <c:v>-3.4995115750053745</c:v>
                </c:pt>
                <c:pt idx="169">
                  <c:v>-3.4543776774559496</c:v>
                </c:pt>
                <c:pt idx="170">
                  <c:v>-3.4097400558705662</c:v>
                </c:pt>
                <c:pt idx="171">
                  <c:v>-3.3655958165144142</c:v>
                </c:pt>
                <c:pt idx="172">
                  <c:v>-3.3219419910020931</c:v>
                </c:pt>
                <c:pt idx="173">
                  <c:v>-3.2787755405444803</c:v>
                </c:pt>
                <c:pt idx="174">
                  <c:v>-3.2360933600484252</c:v>
                </c:pt>
                <c:pt idx="175">
                  <c:v>-3.1938922820736768</c:v>
                </c:pt>
                <c:pt idx="176">
                  <c:v>-3.1521690806513774</c:v>
                </c:pt>
                <c:pt idx="177">
                  <c:v>-3.1109204749682768</c:v>
                </c:pt>
                <c:pt idx="178">
                  <c:v>-3.0701431329207569</c:v>
                </c:pt>
                <c:pt idx="179">
                  <c:v>-3.0298336745425964</c:v>
                </c:pt>
                <c:pt idx="180">
                  <c:v>-2.9899886753103293</c:v>
                </c:pt>
                <c:pt idx="181">
                  <c:v>-2.9506046693299175</c:v>
                </c:pt>
                <c:pt idx="182">
                  <c:v>-2.9116781524083617</c:v>
                </c:pt>
                <c:pt idx="183">
                  <c:v>-2.8732055850137721</c:v>
                </c:pt>
                <c:pt idx="184">
                  <c:v>-2.8351833951273191</c:v>
                </c:pt>
                <c:pt idx="185">
                  <c:v>-2.7976079809903802</c:v>
                </c:pt>
                <c:pt idx="186">
                  <c:v>-2.7604757137501243</c:v>
                </c:pt>
                <c:pt idx="187">
                  <c:v>-2.723782940006652</c:v>
                </c:pt>
                <c:pt idx="188">
                  <c:v>-2.687525984264751</c:v>
                </c:pt>
                <c:pt idx="189">
                  <c:v>-2.6517011512932092</c:v>
                </c:pt>
                <c:pt idx="190">
                  <c:v>-2.6163047283945877</c:v>
                </c:pt>
                <c:pt idx="191">
                  <c:v>-2.5813329875882052</c:v>
                </c:pt>
                <c:pt idx="192">
                  <c:v>-2.546782187709077</c:v>
                </c:pt>
                <c:pt idx="193">
                  <c:v>-2.5126485764254296</c:v>
                </c:pt>
                <c:pt idx="194">
                  <c:v>-2.4789283921773415</c:v>
                </c:pt>
                <c:pt idx="195">
                  <c:v>-2.4456178660390049</c:v>
                </c:pt>
                <c:pt idx="196">
                  <c:v>-2.4127132235070112</c:v>
                </c:pt>
                <c:pt idx="197">
                  <c:v>-2.3802106862170067</c:v>
                </c:pt>
                <c:pt idx="198">
                  <c:v>-2.3481064735909847</c:v>
                </c:pt>
                <c:pt idx="199">
                  <c:v>-2.3163968044174346</c:v>
                </c:pt>
                <c:pt idx="200">
                  <c:v>-2.2850778983664797</c:v>
                </c:pt>
                <c:pt idx="201">
                  <c:v>-2.2541459774420867</c:v>
                </c:pt>
                <c:pt idx="202">
                  <c:v>-2.2235972673733757</c:v>
                </c:pt>
                <c:pt idx="203">
                  <c:v>-2.19342799894698</c:v>
                </c:pt>
                <c:pt idx="204">
                  <c:v>-2.1636344092823712</c:v>
                </c:pt>
                <c:pt idx="205">
                  <c:v>-2.1342127430519899</c:v>
                </c:pt>
                <c:pt idx="206">
                  <c:v>-2.1051592536479831</c:v>
                </c:pt>
                <c:pt idx="207">
                  <c:v>-2.0764702042972796</c:v>
                </c:pt>
                <c:pt idx="208">
                  <c:v>-2.0481418691267095</c:v>
                </c:pt>
                <c:pt idx="209">
                  <c:v>-2.0201705341797935</c:v>
                </c:pt>
                <c:pt idx="210">
                  <c:v>-1.9925524983868064</c:v>
                </c:pt>
                <c:pt idx="211">
                  <c:v>-1.9652840744896414</c:v>
                </c:pt>
                <c:pt idx="212">
                  <c:v>-1.9383615899230084</c:v>
                </c:pt>
                <c:pt idx="213">
                  <c:v>-1.9117813876533813</c:v>
                </c:pt>
                <c:pt idx="214">
                  <c:v>-1.8855398269771348</c:v>
                </c:pt>
                <c:pt idx="215">
                  <c:v>-1.859633284279234</c:v>
                </c:pt>
                <c:pt idx="216">
                  <c:v>-1.8340581537537959</c:v>
                </c:pt>
                <c:pt idx="217">
                  <c:v>-1.8088108480878271</c:v>
                </c:pt>
                <c:pt idx="218">
                  <c:v>-1.7838877991093778</c:v>
                </c:pt>
                <c:pt idx="219">
                  <c:v>-1.759285458401332</c:v>
                </c:pt>
                <c:pt idx="220">
                  <c:v>-1.7350002978820043</c:v>
                </c:pt>
                <c:pt idx="221">
                  <c:v>-1.7110288103536981</c:v>
                </c:pt>
                <c:pt idx="222">
                  <c:v>-1.6873675100203127</c:v>
                </c:pt>
                <c:pt idx="223">
                  <c:v>-1.6640129329750981</c:v>
                </c:pt>
                <c:pt idx="224">
                  <c:v>-1.6409616376595717</c:v>
                </c:pt>
                <c:pt idx="225">
                  <c:v>-1.6182102052946314</c:v>
                </c:pt>
                <c:pt idx="226">
                  <c:v>-1.5957552402848327</c:v>
                </c:pt>
                <c:pt idx="227">
                  <c:v>-1.5735933705967764</c:v>
                </c:pt>
                <c:pt idx="228">
                  <c:v>-1.551721248112536</c:v>
                </c:pt>
                <c:pt idx="229">
                  <c:v>-1.5301355489590143</c:v>
                </c:pt>
                <c:pt idx="230">
                  <c:v>-1.508832973814092</c:v>
                </c:pt>
                <c:pt idx="231">
                  <c:v>-1.4878102481904125</c:v>
                </c:pt>
                <c:pt idx="232">
                  <c:v>-1.4670641226976071</c:v>
                </c:pt>
                <c:pt idx="233">
                  <c:v>-1.4465913732837625</c:v>
                </c:pt>
                <c:pt idx="234">
                  <c:v>-1.4263888014568802</c:v>
                </c:pt>
                <c:pt idx="235">
                  <c:v>-1.4064532344870762</c:v>
                </c:pt>
                <c:pt idx="236">
                  <c:v>-1.3867815255902354</c:v>
                </c:pt>
                <c:pt idx="237">
                  <c:v>-1.3673705540938199</c:v>
                </c:pt>
                <c:pt idx="238">
                  <c:v>-1.3482172255854981</c:v>
                </c:pt>
                <c:pt idx="239">
                  <c:v>-1.329318472045248</c:v>
                </c:pt>
                <c:pt idx="240">
                  <c:v>-1.3106712519615766</c:v>
                </c:pt>
                <c:pt idx="241">
                  <c:v>-1.2922725504324513</c:v>
                </c:pt>
                <c:pt idx="242">
                  <c:v>-1.2741193792515484</c:v>
                </c:pt>
                <c:pt idx="243">
                  <c:v>-1.2562087769803909</c:v>
                </c:pt>
                <c:pt idx="244">
                  <c:v>-1.2385378090069257</c:v>
                </c:pt>
                <c:pt idx="245">
                  <c:v>-1.2211035675910871</c:v>
                </c:pt>
                <c:pt idx="246">
                  <c:v>-1.2039031718978606</c:v>
                </c:pt>
                <c:pt idx="247">
                  <c:v>-1.1869337680183567</c:v>
                </c:pt>
                <c:pt idx="248">
                  <c:v>-1.1701925289793824</c:v>
                </c:pt>
                <c:pt idx="249">
                  <c:v>-1.1536766547419792</c:v>
                </c:pt>
                <c:pt idx="250">
                  <c:v>-1.1373833721893927</c:v>
                </c:pt>
                <c:pt idx="251">
                  <c:v>-1.1213099351049118</c:v>
                </c:pt>
                <c:pt idx="252">
                  <c:v>-1.1054536241400046</c:v>
                </c:pt>
                <c:pt idx="253">
                  <c:v>-1.0898117467731743</c:v>
                </c:pt>
                <c:pt idx="254">
                  <c:v>-1.0743816372599244</c:v>
                </c:pt>
                <c:pt idx="255">
                  <c:v>-1.0591606565742342</c:v>
                </c:pt>
                <c:pt idx="256">
                  <c:v>-1.0441461923419064</c:v>
                </c:pt>
                <c:pt idx="257">
                  <c:v>-1.0293356587661679</c:v>
                </c:pt>
                <c:pt idx="258">
                  <c:v>-1.0147264965458507</c:v>
                </c:pt>
                <c:pt idx="259">
                  <c:v>-1.0003161727865149</c:v>
                </c:pt>
                <c:pt idx="260">
                  <c:v>-0.98610218090486379</c:v>
                </c:pt>
                <c:pt idx="261">
                  <c:v>-0.97208204052663749</c:v>
                </c:pt>
                <c:pt idx="262">
                  <c:v>-0.95825329737853526</c:v>
                </c:pt>
                <c:pt idx="263">
                  <c:v>-0.94461352317420766</c:v>
                </c:pt>
                <c:pt idx="264">
                  <c:v>-0.93116031549479616</c:v>
                </c:pt>
                <c:pt idx="265">
                  <c:v>-0.91789129766412103</c:v>
                </c:pt>
                <c:pt idx="266">
                  <c:v>-0.90480411861900556</c:v>
                </c:pt>
                <c:pt idx="267">
                  <c:v>-0.89189645277477725</c:v>
                </c:pt>
                <c:pt idx="268">
                  <c:v>-0.8791659998863578</c:v>
                </c:pt>
                <c:pt idx="269">
                  <c:v>-0.86661048490502646</c:v>
                </c:pt>
                <c:pt idx="270">
                  <c:v>-0.85422765783129306</c:v>
                </c:pt>
                <c:pt idx="271">
                  <c:v>-0.84201529356390092</c:v>
                </c:pt>
                <c:pt idx="272">
                  <c:v>-0.82997119174533129</c:v>
                </c:pt>
                <c:pt idx="273">
                  <c:v>-0.81809317660386749</c:v>
                </c:pt>
                <c:pt idx="274">
                  <c:v>-0.80637909679261632</c:v>
                </c:pt>
                <c:pt idx="275">
                  <c:v>-0.79482682522548631</c:v>
                </c:pt>
                <c:pt idx="276">
                  <c:v>-0.78343425891045815</c:v>
                </c:pt>
                <c:pt idx="277">
                  <c:v>-0.772199318780182</c:v>
                </c:pt>
                <c:pt idx="278">
                  <c:v>-0.7611199495202724</c:v>
                </c:pt>
                <c:pt idx="279">
                  <c:v>-0.75019411939526359</c:v>
                </c:pt>
                <c:pt idx="280">
                  <c:v>-0.73941982007255547</c:v>
                </c:pt>
                <c:pt idx="281">
                  <c:v>-0.72879506644433822</c:v>
                </c:pt>
                <c:pt idx="282">
                  <c:v>-0.71831789644784994</c:v>
                </c:pt>
                <c:pt idx="283">
                  <c:v>-0.70798637088394356</c:v>
                </c:pt>
                <c:pt idx="284">
                  <c:v>-0.69779857323414429</c:v>
                </c:pt>
                <c:pt idx="285">
                  <c:v>-0.68775260947640271</c:v>
                </c:pt>
                <c:pt idx="286">
                  <c:v>-0.67784660789956164</c:v>
                </c:pt>
                <c:pt idx="287">
                  <c:v>-0.66807871891680282</c:v>
                </c:pt>
                <c:pt idx="288">
                  <c:v>-0.65844711487800667</c:v>
                </c:pt>
                <c:pt idx="289">
                  <c:v>-0.64894998988132713</c:v>
                </c:pt>
                <c:pt idx="290">
                  <c:v>-0.63958555958395003</c:v>
                </c:pt>
                <c:pt idx="291">
                  <c:v>-0.63035206101227237</c:v>
                </c:pt>
                <c:pt idx="292">
                  <c:v>-0.62124775237144447</c:v>
                </c:pt>
                <c:pt idx="293">
                  <c:v>-0.61227091285453117</c:v>
                </c:pt>
                <c:pt idx="294">
                  <c:v>-0.60341984245126767</c:v>
                </c:pt>
                <c:pt idx="295">
                  <c:v>-0.5946928617566134</c:v>
                </c:pt>
                <c:pt idx="296">
                  <c:v>-0.58608831177904719</c:v>
                </c:pt>
                <c:pt idx="297">
                  <c:v>-0.57760455374882913</c:v>
                </c:pt>
                <c:pt idx="298">
                  <c:v>-0.56923996892620321</c:v>
                </c:pt>
                <c:pt idx="299">
                  <c:v>-0.56099295840972019</c:v>
                </c:pt>
                <c:pt idx="300">
                  <c:v>-0.55286194294461932</c:v>
                </c:pt>
                <c:pt idx="301">
                  <c:v>-0.54484536273147355</c:v>
                </c:pt>
                <c:pt idx="302">
                  <c:v>-0.53694167723506414</c:v>
                </c:pt>
                <c:pt idx="303">
                  <c:v>-0.52914936499365195</c:v>
                </c:pt>
                <c:pt idx="304">
                  <c:v>-0.52146692342856815</c:v>
                </c:pt>
                <c:pt idx="305">
                  <c:v>-0.51389286865432349</c:v>
                </c:pt>
                <c:pt idx="306">
                  <c:v>-0.50642573528918611</c:v>
                </c:pt>
                <c:pt idx="307">
                  <c:v>-0.49906407626638599</c:v>
                </c:pt>
                <c:pt idx="308">
                  <c:v>-0.49180646264585953</c:v>
                </c:pt>
                <c:pt idx="309">
                  <c:v>-0.48465148342671865</c:v>
                </c:pt>
                <c:pt idx="310">
                  <c:v>-0.47759774536041139</c:v>
                </c:pt>
                <c:pt idx="311">
                  <c:v>-0.47064387276464048</c:v>
                </c:pt>
                <c:pt idx="312">
                  <c:v>-0.46378850733808441</c:v>
                </c:pt>
                <c:pt idx="313">
                  <c:v>-0.45703030797595545</c:v>
                </c:pt>
                <c:pt idx="314">
                  <c:v>-0.45036795058643614</c:v>
                </c:pt>
                <c:pt idx="315">
                  <c:v>-0.44380012790803064</c:v>
                </c:pt>
                <c:pt idx="316">
                  <c:v>-0.43732554932786039</c:v>
                </c:pt>
                <c:pt idx="317">
                  <c:v>-0.43094294070094513</c:v>
                </c:pt>
                <c:pt idx="318">
                  <c:v>-0.42465104417048866</c:v>
                </c:pt>
                <c:pt idx="319">
                  <c:v>-0.41844861798921179</c:v>
                </c:pt>
                <c:pt idx="320">
                  <c:v>-0.41233443634174521</c:v>
                </c:pt>
                <c:pt idx="321">
                  <c:v>-0.40630728916812225</c:v>
                </c:pt>
                <c:pt idx="322">
                  <c:v>-0.40036598198838397</c:v>
                </c:pt>
                <c:pt idx="323">
                  <c:v>-0.39450933572832902</c:v>
                </c:pt>
                <c:pt idx="324">
                  <c:v>-0.38873618654642078</c:v>
                </c:pt>
                <c:pt idx="325">
                  <c:v>-0.38304538566188168</c:v>
                </c:pt>
                <c:pt idx="326">
                  <c:v>-0.37743579918398262</c:v>
                </c:pt>
                <c:pt idx="327">
                  <c:v>-0.37190630794255591</c:v>
                </c:pt>
                <c:pt idx="328">
                  <c:v>-0.36645580731973865</c:v>
                </c:pt>
                <c:pt idx="329">
                  <c:v>-0.36108320708296904</c:v>
                </c:pt>
                <c:pt idx="330">
                  <c:v>-0.35578743121924294</c:v>
                </c:pt>
                <c:pt idx="331">
                  <c:v>-0.35056741777065137</c:v>
                </c:pt>
                <c:pt idx="332">
                  <c:v>-0.34542211867120171</c:v>
                </c:pt>
                <c:pt idx="333">
                  <c:v>-0.3403504995849429</c:v>
                </c:pt>
                <c:pt idx="334">
                  <c:v>-0.33535153974539578</c:v>
                </c:pt>
                <c:pt idx="335">
                  <c:v>-0.33042423179630548</c:v>
                </c:pt>
                <c:pt idx="336">
                  <c:v>-0.32556758163371596</c:v>
                </c:pt>
                <c:pt idx="337">
                  <c:v>-0.32078060824938298</c:v>
                </c:pt>
                <c:pt idx="338">
                  <c:v>-0.3160623435755216</c:v>
                </c:pt>
                <c:pt idx="339">
                  <c:v>-0.31141183233090286</c:v>
                </c:pt>
                <c:pt idx="340">
                  <c:v>-0.30682813186830049</c:v>
                </c:pt>
                <c:pt idx="341">
                  <c:v>-0.30231031202328873</c:v>
                </c:pt>
                <c:pt idx="342">
                  <c:v>-0.29785745496440252</c:v>
                </c:pt>
                <c:pt idx="343">
                  <c:v>-0.29346865504465314</c:v>
                </c:pt>
                <c:pt idx="344">
                  <c:v>-0.28914301865441056</c:v>
                </c:pt>
                <c:pt idx="345">
                  <c:v>-0.2848796640756458</c:v>
                </c:pt>
                <c:pt idx="346">
                  <c:v>-0.28067772133754132</c:v>
                </c:pt>
                <c:pt idx="347">
                  <c:v>-0.27653633207346257</c:v>
                </c:pt>
                <c:pt idx="348">
                  <c:v>-0.27245464937929748</c:v>
                </c:pt>
                <c:pt idx="349">
                  <c:v>-0.26843183767315659</c:v>
                </c:pt>
                <c:pt idx="350">
                  <c:v>-0.26446707255643748</c:v>
                </c:pt>
                <c:pt idx="351">
                  <c:v>-0.26055954067624792</c:v>
                </c:pt>
                <c:pt idx="352">
                  <c:v>-0.2567084395891891</c:v>
                </c:pt>
                <c:pt idx="353">
                  <c:v>-0.25291297762649106</c:v>
                </c:pt>
                <c:pt idx="354">
                  <c:v>-0.24917237376050422</c:v>
                </c:pt>
                <c:pt idx="355">
                  <c:v>-0.24548585747253529</c:v>
                </c:pt>
                <c:pt idx="356">
                  <c:v>-0.24185266862203147</c:v>
                </c:pt>
                <c:pt idx="357">
                  <c:v>-0.23827205731710158</c:v>
                </c:pt>
                <c:pt idx="358">
                  <c:v>-0.23474328378637579</c:v>
                </c:pt>
                <c:pt idx="359">
                  <c:v>-0.23126561825219286</c:v>
                </c:pt>
                <c:pt idx="360">
                  <c:v>-0.22783834080511545</c:v>
                </c:pt>
                <c:pt idx="361">
                  <c:v>-0.22446074127976215</c:v>
                </c:pt>
                <c:pt idx="362">
                  <c:v>-0.22113211913195588</c:v>
                </c:pt>
                <c:pt idx="363">
                  <c:v>-0.21785178331717697</c:v>
                </c:pt>
                <c:pt idx="364">
                  <c:v>-0.21461905217031926</c:v>
                </c:pt>
                <c:pt idx="365">
                  <c:v>-0.21143325328673962</c:v>
                </c:pt>
                <c:pt idx="366">
                  <c:v>-0.20829372340459404</c:v>
                </c:pt>
                <c:pt idx="367">
                  <c:v>-0.20519980828845544</c:v>
                </c:pt>
                <c:pt idx="368">
                  <c:v>-0.20215086261420209</c:v>
                </c:pt>
                <c:pt idx="369">
                  <c:v>-0.19914624985517346</c:v>
                </c:pt>
                <c:pt idx="370">
                  <c:v>-0.19618534216958139</c:v>
                </c:pt>
                <c:pt idx="371">
                  <c:v>-0.19326752028917246</c:v>
                </c:pt>
                <c:pt idx="372">
                  <c:v>-0.19039217340912984</c:v>
                </c:pt>
                <c:pt idx="373">
                  <c:v>-0.18755869907921061</c:v>
                </c:pt>
                <c:pt idx="374">
                  <c:v>-0.18476650309610507</c:v>
                </c:pt>
                <c:pt idx="375">
                  <c:v>-0.18201499939701504</c:v>
                </c:pt>
                <c:pt idx="376">
                  <c:v>-0.17930360995443698</c:v>
                </c:pt>
                <c:pt idx="377">
                  <c:v>-0.17663176467214639</c:v>
                </c:pt>
                <c:pt idx="378">
                  <c:v>-0.17399890128236972</c:v>
                </c:pt>
                <c:pt idx="379">
                  <c:v>-0.17140446524413927</c:v>
                </c:pt>
                <c:pt idx="380">
                  <c:v>-0.16884790964281826</c:v>
                </c:pt>
                <c:pt idx="381">
                  <c:v>-0.16632869509078985</c:v>
                </c:pt>
                <c:pt idx="382">
                  <c:v>-0.1638462896292982</c:v>
                </c:pt>
                <c:pt idx="383">
                  <c:v>-0.16140016863143533</c:v>
                </c:pt>
                <c:pt idx="384">
                  <c:v>-0.15898981470626086</c:v>
                </c:pt>
                <c:pt idx="385">
                  <c:v>-0.15661471760404883</c:v>
                </c:pt>
                <c:pt idx="386">
                  <c:v>-0.15427437412264874</c:v>
                </c:pt>
                <c:pt idx="387">
                  <c:v>-0.15196828801495432</c:v>
                </c:pt>
                <c:pt idx="388">
                  <c:v>-0.1496959698974677</c:v>
                </c:pt>
                <c:pt idx="389">
                  <c:v>-0.14745693715995156</c:v>
                </c:pt>
                <c:pt idx="390">
                  <c:v>-0.14525071387615895</c:v>
                </c:pt>
                <c:pt idx="391">
                  <c:v>-0.14307683071562971</c:v>
                </c:pt>
                <c:pt idx="392">
                  <c:v>-0.14093482485654663</c:v>
                </c:pt>
                <c:pt idx="393">
                  <c:v>-0.13882423989963855</c:v>
                </c:pt>
                <c:pt idx="394">
                  <c:v>-0.13674462578312366</c:v>
                </c:pt>
                <c:pt idx="395">
                  <c:v>-0.13469553869868053</c:v>
                </c:pt>
                <c:pt idx="396">
                  <c:v>-0.13267654100843956</c:v>
                </c:pt>
                <c:pt idx="397">
                  <c:v>-0.1306872011629831</c:v>
                </c:pt>
                <c:pt idx="398">
                  <c:v>-0.12872709362034668</c:v>
                </c:pt>
                <c:pt idx="399">
                  <c:v>-0.12679579876600902</c:v>
                </c:pt>
                <c:pt idx="400">
                  <c:v>-0.1248929028338641</c:v>
                </c:pt>
                <c:pt idx="401">
                  <c:v>-0.12301799782816278</c:v>
                </c:pt>
                <c:pt idx="402">
                  <c:v>-0.12117068144641699</c:v>
                </c:pt>
                <c:pt idx="403">
                  <c:v>-0.1193505570032542</c:v>
                </c:pt>
                <c:pt idx="404">
                  <c:v>-0.11755723335521537</c:v>
                </c:pt>
                <c:pt idx="405">
                  <c:v>-0.11579032482648394</c:v>
                </c:pt>
                <c:pt idx="406">
                  <c:v>-0.1140494511355391</c:v>
                </c:pt>
                <c:pt idx="407">
                  <c:v>-0.11233423732272142</c:v>
                </c:pt>
                <c:pt idx="408">
                  <c:v>-0.11064431367870334</c:v>
                </c:pt>
                <c:pt idx="409">
                  <c:v>-0.10897931567385331</c:v>
                </c:pt>
                <c:pt idx="410">
                  <c:v>-0.10733888388848635</c:v>
                </c:pt>
                <c:pt idx="411">
                  <c:v>-0.10572266394398877</c:v>
                </c:pt>
                <c:pt idx="412">
                  <c:v>-0.10413030643481122</c:v>
                </c:pt>
                <c:pt idx="413">
                  <c:v>-0.10256146686131747</c:v>
                </c:pt>
                <c:pt idx="414">
                  <c:v>-0.10101580556348211</c:v>
                </c:pt>
                <c:pt idx="415">
                  <c:v>-9.9492987655427204E-2</c:v>
                </c:pt>
                <c:pt idx="416">
                  <c:v>-9.7992682960788002E-2</c:v>
                </c:pt>
                <c:pt idx="417">
                  <c:v>-9.6514565948900455E-2</c:v>
                </c:pt>
                <c:pt idx="418">
                  <c:v>-9.5058315671799259E-2</c:v>
                </c:pt>
                <c:pt idx="419">
                  <c:v>-9.3623615702019991E-2</c:v>
                </c:pt>
                <c:pt idx="420">
                  <c:v>-9.221015407119397E-2</c:v>
                </c:pt>
                <c:pt idx="421">
                  <c:v>-9.081762320942921E-2</c:v>
                </c:pt>
                <c:pt idx="422">
                  <c:v>-8.9445719885466735E-2</c:v>
                </c:pt>
                <c:pt idx="423">
                  <c:v>-8.8094145147605524E-2</c:v>
                </c:pt>
                <c:pt idx="424">
                  <c:v>-8.6762604265385332E-2</c:v>
                </c:pt>
                <c:pt idx="425">
                  <c:v>-8.545080667202086E-2</c:v>
                </c:pt>
                <c:pt idx="426">
                  <c:v>-8.4158465907576835E-2</c:v>
                </c:pt>
                <c:pt idx="427">
                  <c:v>-8.2885299562877476E-2</c:v>
                </c:pt>
                <c:pt idx="428">
                  <c:v>-8.1631029224139798E-2</c:v>
                </c:pt>
                <c:pt idx="429">
                  <c:v>-8.0395380418324655E-2</c:v>
                </c:pt>
                <c:pt idx="430">
                  <c:v>-7.9178082559195159E-2</c:v>
                </c:pt>
                <c:pt idx="431">
                  <c:v>-7.7978868894076195E-2</c:v>
                </c:pt>
                <c:pt idx="432">
                  <c:v>-7.6797476451304927E-2</c:v>
                </c:pt>
                <c:pt idx="433">
                  <c:v>-7.5633645988366471E-2</c:v>
                </c:pt>
                <c:pt idx="434">
                  <c:v>-7.4487121940704323E-2</c:v>
                </c:pt>
                <c:pt idx="435">
                  <c:v>-7.3357652371199691E-2</c:v>
                </c:pt>
                <c:pt idx="436">
                  <c:v>-7.224498892031038E-2</c:v>
                </c:pt>
                <c:pt idx="437">
                  <c:v>-7.1148886756862553E-2</c:v>
                </c:pt>
                <c:pt idx="438">
                  <c:v>-7.0069104529486462E-2</c:v>
                </c:pt>
                <c:pt idx="439">
                  <c:v>-6.9005404318689775E-2</c:v>
                </c:pt>
                <c:pt idx="440">
                  <c:v>-6.7957551589559892E-2</c:v>
                </c:pt>
                <c:pt idx="441">
                  <c:v>-6.692531514508801E-2</c:v>
                </c:pt>
                <c:pt idx="442">
                  <c:v>-6.5908467080108016E-2</c:v>
                </c:pt>
                <c:pt idx="443">
                  <c:v>-6.4906782735841662E-2</c:v>
                </c:pt>
                <c:pt idx="444">
                  <c:v>-6.3920040655044225E-2</c:v>
                </c:pt>
                <c:pt idx="445">
                  <c:v>-6.2948022537741774E-2</c:v>
                </c:pt>
                <c:pt idx="446">
                  <c:v>-6.1990513197554331E-2</c:v>
                </c:pt>
                <c:pt idx="447">
                  <c:v>-6.1047300518596657E-2</c:v>
                </c:pt>
                <c:pt idx="448">
                  <c:v>-6.0118175412950586E-2</c:v>
                </c:pt>
                <c:pt idx="449">
                  <c:v>-5.920293177870091E-2</c:v>
                </c:pt>
                <c:pt idx="450">
                  <c:v>-5.8301366458528944E-2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'fit_1NN_BCC&amp;FCC'!$K$18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'fit_1NN_BCC&amp;FCC'!$G$19:$G$469</c:f>
              <c:numCache>
                <c:formatCode>General</c:formatCode>
                <c:ptCount val="451"/>
                <c:pt idx="0">
                  <c:v>2.1537900916131671</c:v>
                </c:pt>
                <c:pt idx="1">
                  <c:v>2.1656047759220902</c:v>
                </c:pt>
                <c:pt idx="2">
                  <c:v>2.1774194602310137</c:v>
                </c:pt>
                <c:pt idx="3">
                  <c:v>2.1892341445399373</c:v>
                </c:pt>
                <c:pt idx="4">
                  <c:v>2.2010488288488599</c:v>
                </c:pt>
                <c:pt idx="5">
                  <c:v>2.212863513157783</c:v>
                </c:pt>
                <c:pt idx="6">
                  <c:v>2.2246781974667065</c:v>
                </c:pt>
                <c:pt idx="7">
                  <c:v>2.2364928817756295</c:v>
                </c:pt>
                <c:pt idx="8">
                  <c:v>2.2483075660845526</c:v>
                </c:pt>
                <c:pt idx="9">
                  <c:v>2.2601222503934757</c:v>
                </c:pt>
                <c:pt idx="10">
                  <c:v>2.2719369347023992</c:v>
                </c:pt>
                <c:pt idx="11">
                  <c:v>2.2837516190113223</c:v>
                </c:pt>
                <c:pt idx="12">
                  <c:v>2.2955663033202454</c:v>
                </c:pt>
                <c:pt idx="13">
                  <c:v>2.3073809876291684</c:v>
                </c:pt>
                <c:pt idx="14">
                  <c:v>2.319195671938092</c:v>
                </c:pt>
                <c:pt idx="15">
                  <c:v>2.331010356247015</c:v>
                </c:pt>
                <c:pt idx="16">
                  <c:v>2.3428250405559381</c:v>
                </c:pt>
                <c:pt idx="17">
                  <c:v>2.3546397248648612</c:v>
                </c:pt>
                <c:pt idx="18">
                  <c:v>2.3664544091737842</c:v>
                </c:pt>
                <c:pt idx="19">
                  <c:v>2.3782690934827078</c:v>
                </c:pt>
                <c:pt idx="20">
                  <c:v>2.3900837777916308</c:v>
                </c:pt>
                <c:pt idx="21">
                  <c:v>2.4018984621005539</c:v>
                </c:pt>
                <c:pt idx="22">
                  <c:v>2.413713146409477</c:v>
                </c:pt>
                <c:pt idx="23">
                  <c:v>2.4255278307184001</c:v>
                </c:pt>
                <c:pt idx="24">
                  <c:v>2.4373425150273236</c:v>
                </c:pt>
                <c:pt idx="25">
                  <c:v>2.4491571993362466</c:v>
                </c:pt>
                <c:pt idx="26">
                  <c:v>2.4609718836451697</c:v>
                </c:pt>
                <c:pt idx="27">
                  <c:v>2.4727865679540928</c:v>
                </c:pt>
                <c:pt idx="28">
                  <c:v>2.4846012522630159</c:v>
                </c:pt>
                <c:pt idx="29">
                  <c:v>2.4964159365719398</c:v>
                </c:pt>
                <c:pt idx="30">
                  <c:v>2.5082306208808629</c:v>
                </c:pt>
                <c:pt idx="31">
                  <c:v>2.520045305189786</c:v>
                </c:pt>
                <c:pt idx="32">
                  <c:v>2.5318599894987095</c:v>
                </c:pt>
                <c:pt idx="33">
                  <c:v>2.5436746738076326</c:v>
                </c:pt>
                <c:pt idx="34">
                  <c:v>2.5554893581165556</c:v>
                </c:pt>
                <c:pt idx="35">
                  <c:v>2.5673040424254787</c:v>
                </c:pt>
                <c:pt idx="36">
                  <c:v>2.5791187267344018</c:v>
                </c:pt>
                <c:pt idx="37">
                  <c:v>2.5909334110433253</c:v>
                </c:pt>
                <c:pt idx="38">
                  <c:v>2.6027480953522484</c:v>
                </c:pt>
                <c:pt idx="39">
                  <c:v>2.6145627796611715</c:v>
                </c:pt>
                <c:pt idx="40">
                  <c:v>2.6263774639700945</c:v>
                </c:pt>
                <c:pt idx="41">
                  <c:v>2.638192148279018</c:v>
                </c:pt>
                <c:pt idx="42">
                  <c:v>2.6500068325879407</c:v>
                </c:pt>
                <c:pt idx="43">
                  <c:v>2.6618215168968642</c:v>
                </c:pt>
                <c:pt idx="44">
                  <c:v>2.6736362012057873</c:v>
                </c:pt>
                <c:pt idx="45">
                  <c:v>2.6854508855147108</c:v>
                </c:pt>
                <c:pt idx="46">
                  <c:v>2.6972655698236334</c:v>
                </c:pt>
                <c:pt idx="47">
                  <c:v>2.7090802541325565</c:v>
                </c:pt>
                <c:pt idx="48">
                  <c:v>2.72089493844148</c:v>
                </c:pt>
                <c:pt idx="49">
                  <c:v>2.7327096227504031</c:v>
                </c:pt>
                <c:pt idx="50">
                  <c:v>2.7445243070593257</c:v>
                </c:pt>
                <c:pt idx="51">
                  <c:v>2.7563389913682492</c:v>
                </c:pt>
                <c:pt idx="52">
                  <c:v>2.7681536756771719</c:v>
                </c:pt>
                <c:pt idx="53">
                  <c:v>2.7799683599860949</c:v>
                </c:pt>
                <c:pt idx="54">
                  <c:v>2.7917830442950184</c:v>
                </c:pt>
                <c:pt idx="55">
                  <c:v>2.803597728603942</c:v>
                </c:pt>
                <c:pt idx="56">
                  <c:v>2.8154124129128646</c:v>
                </c:pt>
                <c:pt idx="57">
                  <c:v>2.8272270972217877</c:v>
                </c:pt>
                <c:pt idx="58">
                  <c:v>2.8390417815307112</c:v>
                </c:pt>
                <c:pt idx="59">
                  <c:v>2.8508564658396343</c:v>
                </c:pt>
                <c:pt idx="60">
                  <c:v>2.8626711501485573</c:v>
                </c:pt>
                <c:pt idx="61">
                  <c:v>2.8744858344574804</c:v>
                </c:pt>
                <c:pt idx="62">
                  <c:v>2.8863005187664039</c:v>
                </c:pt>
                <c:pt idx="63">
                  <c:v>2.898115203075327</c:v>
                </c:pt>
                <c:pt idx="64">
                  <c:v>2.9099298873842501</c:v>
                </c:pt>
                <c:pt idx="65">
                  <c:v>2.9217445716931731</c:v>
                </c:pt>
                <c:pt idx="66">
                  <c:v>2.9335592560020967</c:v>
                </c:pt>
                <c:pt idx="67">
                  <c:v>2.9453739403110193</c:v>
                </c:pt>
                <c:pt idx="68">
                  <c:v>2.9571886246199428</c:v>
                </c:pt>
                <c:pt idx="69">
                  <c:v>2.9690033089288659</c:v>
                </c:pt>
                <c:pt idx="70">
                  <c:v>2.9808179932377894</c:v>
                </c:pt>
                <c:pt idx="71">
                  <c:v>2.992632677546712</c:v>
                </c:pt>
                <c:pt idx="72">
                  <c:v>3.0044473618556355</c:v>
                </c:pt>
                <c:pt idx="73">
                  <c:v>3.0162620461645586</c:v>
                </c:pt>
                <c:pt idx="74">
                  <c:v>3.0280767304734821</c:v>
                </c:pt>
                <c:pt idx="75">
                  <c:v>3.0398914147824048</c:v>
                </c:pt>
                <c:pt idx="76">
                  <c:v>3.0517060990913278</c:v>
                </c:pt>
                <c:pt idx="77">
                  <c:v>3.0635207834002514</c:v>
                </c:pt>
                <c:pt idx="78">
                  <c:v>3.075335467709174</c:v>
                </c:pt>
                <c:pt idx="79">
                  <c:v>3.0871501520180975</c:v>
                </c:pt>
                <c:pt idx="80">
                  <c:v>3.0989648363270206</c:v>
                </c:pt>
                <c:pt idx="81">
                  <c:v>3.1107795206359441</c:v>
                </c:pt>
                <c:pt idx="82">
                  <c:v>3.1225942049448667</c:v>
                </c:pt>
                <c:pt idx="83">
                  <c:v>3.1344088892537902</c:v>
                </c:pt>
                <c:pt idx="84">
                  <c:v>3.1462235735627133</c:v>
                </c:pt>
                <c:pt idx="85">
                  <c:v>3.1580382578716368</c:v>
                </c:pt>
                <c:pt idx="86">
                  <c:v>3.1698529421805595</c:v>
                </c:pt>
                <c:pt idx="87">
                  <c:v>3.181667626489483</c:v>
                </c:pt>
                <c:pt idx="88">
                  <c:v>3.1934823107984061</c:v>
                </c:pt>
                <c:pt idx="89">
                  <c:v>3.2052969951073291</c:v>
                </c:pt>
                <c:pt idx="90">
                  <c:v>3.2171116794162522</c:v>
                </c:pt>
                <c:pt idx="91">
                  <c:v>3.2289263637251757</c:v>
                </c:pt>
                <c:pt idx="92">
                  <c:v>3.2407410480340988</c:v>
                </c:pt>
                <c:pt idx="93">
                  <c:v>3.2525557323430219</c:v>
                </c:pt>
                <c:pt idx="94">
                  <c:v>3.2643704166519449</c:v>
                </c:pt>
                <c:pt idx="95">
                  <c:v>3.2761851009608685</c:v>
                </c:pt>
                <c:pt idx="96">
                  <c:v>3.2879997852697915</c:v>
                </c:pt>
                <c:pt idx="97">
                  <c:v>3.2998144695787142</c:v>
                </c:pt>
                <c:pt idx="98">
                  <c:v>3.3116291538876377</c:v>
                </c:pt>
                <c:pt idx="99">
                  <c:v>3.3234438381965612</c:v>
                </c:pt>
                <c:pt idx="100">
                  <c:v>3.3352585225054838</c:v>
                </c:pt>
                <c:pt idx="101">
                  <c:v>3.3470732068144069</c:v>
                </c:pt>
                <c:pt idx="102">
                  <c:v>3.3588878911233304</c:v>
                </c:pt>
                <c:pt idx="103">
                  <c:v>3.3707025754322539</c:v>
                </c:pt>
                <c:pt idx="104">
                  <c:v>3.382517259741177</c:v>
                </c:pt>
                <c:pt idx="105">
                  <c:v>3.3943319440500996</c:v>
                </c:pt>
                <c:pt idx="106">
                  <c:v>3.4061466283590232</c:v>
                </c:pt>
                <c:pt idx="107">
                  <c:v>3.4179613126679467</c:v>
                </c:pt>
                <c:pt idx="108">
                  <c:v>3.4297759969768693</c:v>
                </c:pt>
                <c:pt idx="109">
                  <c:v>3.4415906812857924</c:v>
                </c:pt>
                <c:pt idx="110">
                  <c:v>3.4534053655947159</c:v>
                </c:pt>
                <c:pt idx="111">
                  <c:v>3.4652200499036385</c:v>
                </c:pt>
                <c:pt idx="112">
                  <c:v>3.477034734212562</c:v>
                </c:pt>
                <c:pt idx="113">
                  <c:v>3.4888494185214851</c:v>
                </c:pt>
                <c:pt idx="114">
                  <c:v>3.5006641028304086</c:v>
                </c:pt>
                <c:pt idx="115">
                  <c:v>3.5124787871393317</c:v>
                </c:pt>
                <c:pt idx="116">
                  <c:v>3.5242934714482548</c:v>
                </c:pt>
                <c:pt idx="117">
                  <c:v>3.5361081557571779</c:v>
                </c:pt>
                <c:pt idx="118">
                  <c:v>3.5479228400661014</c:v>
                </c:pt>
                <c:pt idx="119">
                  <c:v>3.559737524375024</c:v>
                </c:pt>
                <c:pt idx="120">
                  <c:v>3.5715522086839475</c:v>
                </c:pt>
                <c:pt idx="121">
                  <c:v>3.5833668929928706</c:v>
                </c:pt>
                <c:pt idx="122">
                  <c:v>3.5951815773017932</c:v>
                </c:pt>
                <c:pt idx="123">
                  <c:v>3.6069962616107167</c:v>
                </c:pt>
                <c:pt idx="124">
                  <c:v>3.6188109459196403</c:v>
                </c:pt>
                <c:pt idx="125">
                  <c:v>3.6306256302285633</c:v>
                </c:pt>
                <c:pt idx="126">
                  <c:v>3.6424403145374868</c:v>
                </c:pt>
                <c:pt idx="127">
                  <c:v>3.6542549988464095</c:v>
                </c:pt>
                <c:pt idx="128">
                  <c:v>3.6660696831553325</c:v>
                </c:pt>
                <c:pt idx="129">
                  <c:v>3.6778843674642561</c:v>
                </c:pt>
                <c:pt idx="130">
                  <c:v>3.6896990517731787</c:v>
                </c:pt>
                <c:pt idx="131">
                  <c:v>3.7015137360821022</c:v>
                </c:pt>
                <c:pt idx="132">
                  <c:v>3.7133284203910253</c:v>
                </c:pt>
                <c:pt idx="133">
                  <c:v>3.7251431046999484</c:v>
                </c:pt>
                <c:pt idx="134">
                  <c:v>3.7369577890088714</c:v>
                </c:pt>
                <c:pt idx="135">
                  <c:v>3.748772473317795</c:v>
                </c:pt>
                <c:pt idx="136">
                  <c:v>3.760587157626718</c:v>
                </c:pt>
                <c:pt idx="137">
                  <c:v>3.7724018419356415</c:v>
                </c:pt>
                <c:pt idx="138">
                  <c:v>3.7842165262445642</c:v>
                </c:pt>
                <c:pt idx="139">
                  <c:v>3.7960312105534877</c:v>
                </c:pt>
                <c:pt idx="140">
                  <c:v>3.8078458948624108</c:v>
                </c:pt>
                <c:pt idx="141">
                  <c:v>3.8196605791713338</c:v>
                </c:pt>
                <c:pt idx="142">
                  <c:v>3.8314752634802569</c:v>
                </c:pt>
                <c:pt idx="143">
                  <c:v>3.8432899477891804</c:v>
                </c:pt>
                <c:pt idx="144">
                  <c:v>3.8551046320981031</c:v>
                </c:pt>
                <c:pt idx="145">
                  <c:v>3.8669193164070261</c:v>
                </c:pt>
                <c:pt idx="146">
                  <c:v>3.8787340007159496</c:v>
                </c:pt>
                <c:pt idx="147">
                  <c:v>3.8905486850248732</c:v>
                </c:pt>
                <c:pt idx="148">
                  <c:v>3.9023633693337962</c:v>
                </c:pt>
                <c:pt idx="149">
                  <c:v>3.9141780536427189</c:v>
                </c:pt>
                <c:pt idx="150">
                  <c:v>3.9259927379516424</c:v>
                </c:pt>
                <c:pt idx="151">
                  <c:v>3.9378074222605659</c:v>
                </c:pt>
                <c:pt idx="152">
                  <c:v>3.9496221065694885</c:v>
                </c:pt>
                <c:pt idx="153">
                  <c:v>3.9614367908784116</c:v>
                </c:pt>
                <c:pt idx="154">
                  <c:v>3.9732514751873351</c:v>
                </c:pt>
                <c:pt idx="155">
                  <c:v>3.9850661594962586</c:v>
                </c:pt>
                <c:pt idx="156">
                  <c:v>3.9968808438051817</c:v>
                </c:pt>
                <c:pt idx="157">
                  <c:v>4.0086955281141048</c:v>
                </c:pt>
                <c:pt idx="158">
                  <c:v>4.0205102124230274</c:v>
                </c:pt>
                <c:pt idx="159">
                  <c:v>4.0323248967319509</c:v>
                </c:pt>
                <c:pt idx="160">
                  <c:v>4.0441395810408736</c:v>
                </c:pt>
                <c:pt idx="161">
                  <c:v>4.0559542653497971</c:v>
                </c:pt>
                <c:pt idx="162">
                  <c:v>4.0677689496587206</c:v>
                </c:pt>
                <c:pt idx="163">
                  <c:v>4.0795836339676432</c:v>
                </c:pt>
                <c:pt idx="164">
                  <c:v>4.0913983182765667</c:v>
                </c:pt>
                <c:pt idx="165">
                  <c:v>4.1032130025854903</c:v>
                </c:pt>
                <c:pt idx="166">
                  <c:v>4.1150276868944129</c:v>
                </c:pt>
                <c:pt idx="167">
                  <c:v>4.1268423712033364</c:v>
                </c:pt>
                <c:pt idx="168">
                  <c:v>4.138657055512259</c:v>
                </c:pt>
                <c:pt idx="169">
                  <c:v>4.1504717398211826</c:v>
                </c:pt>
                <c:pt idx="170">
                  <c:v>4.1622864241301061</c:v>
                </c:pt>
                <c:pt idx="171">
                  <c:v>4.1741011084390287</c:v>
                </c:pt>
                <c:pt idx="172">
                  <c:v>4.1859157927479522</c:v>
                </c:pt>
                <c:pt idx="173">
                  <c:v>4.1977304770568757</c:v>
                </c:pt>
                <c:pt idx="174">
                  <c:v>4.2095451613657984</c:v>
                </c:pt>
                <c:pt idx="175">
                  <c:v>4.2213598456747219</c:v>
                </c:pt>
                <c:pt idx="176">
                  <c:v>4.2331745299836445</c:v>
                </c:pt>
                <c:pt idx="177">
                  <c:v>4.244989214292568</c:v>
                </c:pt>
                <c:pt idx="178">
                  <c:v>4.2568038986014916</c:v>
                </c:pt>
                <c:pt idx="179">
                  <c:v>4.2686185829104142</c:v>
                </c:pt>
                <c:pt idx="180">
                  <c:v>4.2804332672193377</c:v>
                </c:pt>
                <c:pt idx="181">
                  <c:v>4.2922479515282612</c:v>
                </c:pt>
                <c:pt idx="182">
                  <c:v>4.3040626358371838</c:v>
                </c:pt>
                <c:pt idx="183">
                  <c:v>4.3158773201461074</c:v>
                </c:pt>
                <c:pt idx="184">
                  <c:v>4.32769200445503</c:v>
                </c:pt>
                <c:pt idx="185">
                  <c:v>4.3395066887639535</c:v>
                </c:pt>
                <c:pt idx="186">
                  <c:v>4.351321373072877</c:v>
                </c:pt>
                <c:pt idx="187">
                  <c:v>4.3631360573817997</c:v>
                </c:pt>
                <c:pt idx="188">
                  <c:v>4.3749507416907223</c:v>
                </c:pt>
                <c:pt idx="189">
                  <c:v>4.3867654259996458</c:v>
                </c:pt>
                <c:pt idx="190">
                  <c:v>4.3985801103085693</c:v>
                </c:pt>
                <c:pt idx="191">
                  <c:v>4.410394794617492</c:v>
                </c:pt>
                <c:pt idx="192">
                  <c:v>4.4222094789264155</c:v>
                </c:pt>
                <c:pt idx="193">
                  <c:v>4.4340241632353381</c:v>
                </c:pt>
                <c:pt idx="194">
                  <c:v>4.4458388475442616</c:v>
                </c:pt>
                <c:pt idx="195">
                  <c:v>4.4576535318531851</c:v>
                </c:pt>
                <c:pt idx="196">
                  <c:v>4.4694682161621078</c:v>
                </c:pt>
                <c:pt idx="197">
                  <c:v>4.4812829004710313</c:v>
                </c:pt>
                <c:pt idx="198">
                  <c:v>4.4930975847799548</c:v>
                </c:pt>
                <c:pt idx="199">
                  <c:v>4.5049122690888774</c:v>
                </c:pt>
                <c:pt idx="200">
                  <c:v>4.5167269533978009</c:v>
                </c:pt>
                <c:pt idx="201">
                  <c:v>4.5285416377067236</c:v>
                </c:pt>
                <c:pt idx="202">
                  <c:v>4.5403563220156471</c:v>
                </c:pt>
                <c:pt idx="203">
                  <c:v>4.5521710063245706</c:v>
                </c:pt>
                <c:pt idx="204">
                  <c:v>4.5639856906334932</c:v>
                </c:pt>
                <c:pt idx="205">
                  <c:v>4.5758003749424168</c:v>
                </c:pt>
                <c:pt idx="206">
                  <c:v>4.5876150592513394</c:v>
                </c:pt>
                <c:pt idx="207">
                  <c:v>4.5994297435602629</c:v>
                </c:pt>
                <c:pt idx="208">
                  <c:v>4.6112444278691864</c:v>
                </c:pt>
                <c:pt idx="209">
                  <c:v>4.6230591121781091</c:v>
                </c:pt>
                <c:pt idx="210">
                  <c:v>4.6348737964870326</c:v>
                </c:pt>
                <c:pt idx="211">
                  <c:v>4.6466884807959561</c:v>
                </c:pt>
                <c:pt idx="212">
                  <c:v>4.6585031651048787</c:v>
                </c:pt>
                <c:pt idx="213">
                  <c:v>4.6703178494138022</c:v>
                </c:pt>
                <c:pt idx="214">
                  <c:v>4.6821325337227249</c:v>
                </c:pt>
                <c:pt idx="215">
                  <c:v>4.6939472180316484</c:v>
                </c:pt>
                <c:pt idx="216">
                  <c:v>4.705761902340571</c:v>
                </c:pt>
                <c:pt idx="217">
                  <c:v>4.7175765866494945</c:v>
                </c:pt>
                <c:pt idx="218">
                  <c:v>4.7293912709584172</c:v>
                </c:pt>
                <c:pt idx="219">
                  <c:v>4.7412059552673416</c:v>
                </c:pt>
                <c:pt idx="220">
                  <c:v>4.7530206395762642</c:v>
                </c:pt>
                <c:pt idx="221">
                  <c:v>4.7648353238851877</c:v>
                </c:pt>
                <c:pt idx="222">
                  <c:v>4.7766500081941103</c:v>
                </c:pt>
                <c:pt idx="223">
                  <c:v>4.788464692503033</c:v>
                </c:pt>
                <c:pt idx="224">
                  <c:v>4.8002793768119565</c:v>
                </c:pt>
                <c:pt idx="225">
                  <c:v>4.81209406112088</c:v>
                </c:pt>
                <c:pt idx="226">
                  <c:v>4.8239087454298026</c:v>
                </c:pt>
                <c:pt idx="227">
                  <c:v>4.835723429738727</c:v>
                </c:pt>
                <c:pt idx="228">
                  <c:v>4.8475381140476497</c:v>
                </c:pt>
                <c:pt idx="229">
                  <c:v>4.8593527983565732</c:v>
                </c:pt>
                <c:pt idx="230">
                  <c:v>4.8711674826654958</c:v>
                </c:pt>
                <c:pt idx="231">
                  <c:v>4.8829821669744184</c:v>
                </c:pt>
                <c:pt idx="232">
                  <c:v>4.894796851283342</c:v>
                </c:pt>
                <c:pt idx="233">
                  <c:v>4.9066115355922655</c:v>
                </c:pt>
                <c:pt idx="234">
                  <c:v>4.9184262199011881</c:v>
                </c:pt>
                <c:pt idx="235">
                  <c:v>4.9302409042101125</c:v>
                </c:pt>
                <c:pt idx="236">
                  <c:v>4.9420555885190351</c:v>
                </c:pt>
                <c:pt idx="237">
                  <c:v>4.9538702728279578</c:v>
                </c:pt>
                <c:pt idx="238">
                  <c:v>4.9656849571368813</c:v>
                </c:pt>
                <c:pt idx="239">
                  <c:v>4.9774996414458039</c:v>
                </c:pt>
                <c:pt idx="240">
                  <c:v>4.9893143257547266</c:v>
                </c:pt>
                <c:pt idx="241">
                  <c:v>5.001129010063651</c:v>
                </c:pt>
                <c:pt idx="242">
                  <c:v>5.0129436943725736</c:v>
                </c:pt>
                <c:pt idx="243">
                  <c:v>5.0247583786814971</c:v>
                </c:pt>
                <c:pt idx="244">
                  <c:v>5.0365730629904206</c:v>
                </c:pt>
                <c:pt idx="245">
                  <c:v>5.0483877472993433</c:v>
                </c:pt>
                <c:pt idx="246">
                  <c:v>5.0602024316082668</c:v>
                </c:pt>
                <c:pt idx="247">
                  <c:v>5.0720171159171894</c:v>
                </c:pt>
                <c:pt idx="248">
                  <c:v>5.083831800226112</c:v>
                </c:pt>
                <c:pt idx="249">
                  <c:v>5.0956464845350364</c:v>
                </c:pt>
                <c:pt idx="250">
                  <c:v>5.1074611688439591</c:v>
                </c:pt>
                <c:pt idx="251">
                  <c:v>5.1192758531528817</c:v>
                </c:pt>
                <c:pt idx="252">
                  <c:v>5.1310905374618061</c:v>
                </c:pt>
                <c:pt idx="253">
                  <c:v>5.1429052217707287</c:v>
                </c:pt>
                <c:pt idx="254">
                  <c:v>5.1547199060796514</c:v>
                </c:pt>
                <c:pt idx="255">
                  <c:v>5.1665345903885749</c:v>
                </c:pt>
                <c:pt idx="256">
                  <c:v>5.1783492746974975</c:v>
                </c:pt>
                <c:pt idx="257">
                  <c:v>5.190163959006421</c:v>
                </c:pt>
                <c:pt idx="258">
                  <c:v>5.2019786433153445</c:v>
                </c:pt>
                <c:pt idx="259">
                  <c:v>5.2137933276242743</c:v>
                </c:pt>
                <c:pt idx="260">
                  <c:v>5.2256080119331916</c:v>
                </c:pt>
                <c:pt idx="261">
                  <c:v>5.2374226962421142</c:v>
                </c:pt>
                <c:pt idx="262">
                  <c:v>5.2492373805510368</c:v>
                </c:pt>
                <c:pt idx="263">
                  <c:v>5.2610520648599657</c:v>
                </c:pt>
                <c:pt idx="264">
                  <c:v>5.272866749168883</c:v>
                </c:pt>
                <c:pt idx="265">
                  <c:v>5.2846814334778065</c:v>
                </c:pt>
                <c:pt idx="266">
                  <c:v>5.29649611778673</c:v>
                </c:pt>
                <c:pt idx="267">
                  <c:v>5.3083108020956589</c:v>
                </c:pt>
                <c:pt idx="268">
                  <c:v>5.3201254864045762</c:v>
                </c:pt>
                <c:pt idx="269">
                  <c:v>5.3319401707134997</c:v>
                </c:pt>
                <c:pt idx="270">
                  <c:v>5.3437548550224223</c:v>
                </c:pt>
                <c:pt idx="271">
                  <c:v>5.3555695393313512</c:v>
                </c:pt>
                <c:pt idx="272">
                  <c:v>5.3673842236402685</c:v>
                </c:pt>
                <c:pt idx="273">
                  <c:v>5.379198907949192</c:v>
                </c:pt>
                <c:pt idx="274">
                  <c:v>5.3910135922581155</c:v>
                </c:pt>
                <c:pt idx="275">
                  <c:v>5.4028282765670443</c:v>
                </c:pt>
                <c:pt idx="276">
                  <c:v>5.4146429608759608</c:v>
                </c:pt>
                <c:pt idx="277">
                  <c:v>5.4264576451848852</c:v>
                </c:pt>
                <c:pt idx="278">
                  <c:v>5.4382723294938078</c:v>
                </c:pt>
                <c:pt idx="279">
                  <c:v>5.4500870138027366</c:v>
                </c:pt>
                <c:pt idx="280">
                  <c:v>5.4619016981116539</c:v>
                </c:pt>
                <c:pt idx="281">
                  <c:v>5.4737163824205775</c:v>
                </c:pt>
                <c:pt idx="282">
                  <c:v>5.4855310667295072</c:v>
                </c:pt>
                <c:pt idx="283">
                  <c:v>5.4973457510384298</c:v>
                </c:pt>
                <c:pt idx="284">
                  <c:v>5.5091604353473524</c:v>
                </c:pt>
                <c:pt idx="285">
                  <c:v>5.5209751196562697</c:v>
                </c:pt>
                <c:pt idx="286">
                  <c:v>5.5327898039652004</c:v>
                </c:pt>
                <c:pt idx="287">
                  <c:v>5.544604488274123</c:v>
                </c:pt>
                <c:pt idx="288">
                  <c:v>5.5564191725830456</c:v>
                </c:pt>
                <c:pt idx="289">
                  <c:v>5.5682338568919638</c:v>
                </c:pt>
                <c:pt idx="290">
                  <c:v>5.5800485412008909</c:v>
                </c:pt>
                <c:pt idx="291">
                  <c:v>5.5918632255098153</c:v>
                </c:pt>
                <c:pt idx="292">
                  <c:v>5.6036779098187379</c:v>
                </c:pt>
                <c:pt idx="293">
                  <c:v>5.6154925941276552</c:v>
                </c:pt>
                <c:pt idx="294">
                  <c:v>5.6273072784365841</c:v>
                </c:pt>
                <c:pt idx="295">
                  <c:v>5.6391219627455076</c:v>
                </c:pt>
                <c:pt idx="296">
                  <c:v>5.6509366470544302</c:v>
                </c:pt>
                <c:pt idx="297">
                  <c:v>5.6627513313633475</c:v>
                </c:pt>
                <c:pt idx="298">
                  <c:v>5.6745660156722781</c:v>
                </c:pt>
                <c:pt idx="299">
                  <c:v>5.6863806999812008</c:v>
                </c:pt>
                <c:pt idx="300">
                  <c:v>5.6981953842901234</c:v>
                </c:pt>
                <c:pt idx="301">
                  <c:v>5.7100100685990407</c:v>
                </c:pt>
                <c:pt idx="302">
                  <c:v>5.7218247529079695</c:v>
                </c:pt>
                <c:pt idx="303">
                  <c:v>5.733639437216894</c:v>
                </c:pt>
                <c:pt idx="304">
                  <c:v>5.7454541215258166</c:v>
                </c:pt>
                <c:pt idx="305">
                  <c:v>5.757268805834733</c:v>
                </c:pt>
                <c:pt idx="306">
                  <c:v>5.7690834901436618</c:v>
                </c:pt>
                <c:pt idx="307">
                  <c:v>5.7808981744525862</c:v>
                </c:pt>
                <c:pt idx="308">
                  <c:v>5.7927128587615089</c:v>
                </c:pt>
                <c:pt idx="309">
                  <c:v>5.8045275430704324</c:v>
                </c:pt>
                <c:pt idx="310">
                  <c:v>5.816342227379355</c:v>
                </c:pt>
                <c:pt idx="311">
                  <c:v>5.8281569116882777</c:v>
                </c:pt>
                <c:pt idx="312">
                  <c:v>5.8399715959972012</c:v>
                </c:pt>
                <c:pt idx="313">
                  <c:v>5.8517862803061238</c:v>
                </c:pt>
                <c:pt idx="314">
                  <c:v>5.8636009646150482</c:v>
                </c:pt>
                <c:pt idx="315">
                  <c:v>5.8754156489239717</c:v>
                </c:pt>
                <c:pt idx="316">
                  <c:v>5.8872303332328944</c:v>
                </c:pt>
                <c:pt idx="317">
                  <c:v>5.899045017541817</c:v>
                </c:pt>
                <c:pt idx="318">
                  <c:v>5.9108597018507405</c:v>
                </c:pt>
                <c:pt idx="319">
                  <c:v>5.9226743861596631</c:v>
                </c:pt>
                <c:pt idx="320">
                  <c:v>5.9344890704685875</c:v>
                </c:pt>
                <c:pt idx="321">
                  <c:v>5.9463037547775102</c:v>
                </c:pt>
                <c:pt idx="322">
                  <c:v>5.9581184390864328</c:v>
                </c:pt>
                <c:pt idx="323">
                  <c:v>5.9699331233953554</c:v>
                </c:pt>
                <c:pt idx="324">
                  <c:v>5.9817478077042798</c:v>
                </c:pt>
                <c:pt idx="325">
                  <c:v>5.9935624920132025</c:v>
                </c:pt>
                <c:pt idx="326">
                  <c:v>6.005377176322126</c:v>
                </c:pt>
                <c:pt idx="327">
                  <c:v>6.0171918606310486</c:v>
                </c:pt>
                <c:pt idx="328">
                  <c:v>6.0290065449399712</c:v>
                </c:pt>
                <c:pt idx="329">
                  <c:v>6.0408212292488948</c:v>
                </c:pt>
                <c:pt idx="330">
                  <c:v>6.0526359135578192</c:v>
                </c:pt>
                <c:pt idx="331">
                  <c:v>6.0644505978667418</c:v>
                </c:pt>
                <c:pt idx="332">
                  <c:v>6.0762652821756653</c:v>
                </c:pt>
                <c:pt idx="333">
                  <c:v>6.0880799664845879</c:v>
                </c:pt>
                <c:pt idx="334">
                  <c:v>6.0998946507935115</c:v>
                </c:pt>
                <c:pt idx="335">
                  <c:v>6.1117093351024341</c:v>
                </c:pt>
                <c:pt idx="336">
                  <c:v>6.1235240194113585</c:v>
                </c:pt>
                <c:pt idx="337">
                  <c:v>6.1353387037202811</c:v>
                </c:pt>
                <c:pt idx="338">
                  <c:v>6.1471533880292037</c:v>
                </c:pt>
                <c:pt idx="339">
                  <c:v>6.1589680723381264</c:v>
                </c:pt>
                <c:pt idx="340">
                  <c:v>6.170782756647049</c:v>
                </c:pt>
                <c:pt idx="341">
                  <c:v>6.1825974409559734</c:v>
                </c:pt>
                <c:pt idx="342">
                  <c:v>6.1944121252648969</c:v>
                </c:pt>
                <c:pt idx="343">
                  <c:v>6.2062268095738196</c:v>
                </c:pt>
                <c:pt idx="344">
                  <c:v>6.2180414938827422</c:v>
                </c:pt>
                <c:pt idx="345">
                  <c:v>6.2298561781916648</c:v>
                </c:pt>
                <c:pt idx="346">
                  <c:v>6.2416708625005892</c:v>
                </c:pt>
                <c:pt idx="347">
                  <c:v>6.2534855468095127</c:v>
                </c:pt>
                <c:pt idx="348">
                  <c:v>6.2653002311184354</c:v>
                </c:pt>
                <c:pt idx="349">
                  <c:v>6.2771149154273589</c:v>
                </c:pt>
                <c:pt idx="350">
                  <c:v>6.2889295997362815</c:v>
                </c:pt>
                <c:pt idx="351">
                  <c:v>6.300744284045205</c:v>
                </c:pt>
                <c:pt idx="352">
                  <c:v>6.3125589683541277</c:v>
                </c:pt>
                <c:pt idx="353">
                  <c:v>6.3243736526630521</c:v>
                </c:pt>
                <c:pt idx="354">
                  <c:v>6.3361883369719747</c:v>
                </c:pt>
                <c:pt idx="355">
                  <c:v>6.3480030212808973</c:v>
                </c:pt>
                <c:pt idx="356">
                  <c:v>6.35981770558982</c:v>
                </c:pt>
                <c:pt idx="357">
                  <c:v>6.3716323898987444</c:v>
                </c:pt>
                <c:pt idx="358">
                  <c:v>6.3834470742076679</c:v>
                </c:pt>
                <c:pt idx="359">
                  <c:v>6.3952617585165905</c:v>
                </c:pt>
                <c:pt idx="360">
                  <c:v>6.4070764428255131</c:v>
                </c:pt>
                <c:pt idx="361">
                  <c:v>6.4188911271344358</c:v>
                </c:pt>
                <c:pt idx="362">
                  <c:v>6.4307058114433602</c:v>
                </c:pt>
                <c:pt idx="363">
                  <c:v>6.4425204957522828</c:v>
                </c:pt>
                <c:pt idx="364">
                  <c:v>6.4543351800612063</c:v>
                </c:pt>
                <c:pt idx="365">
                  <c:v>6.466149864370129</c:v>
                </c:pt>
                <c:pt idx="366">
                  <c:v>6.4779645486790525</c:v>
                </c:pt>
                <c:pt idx="367">
                  <c:v>6.4897792329879751</c:v>
                </c:pt>
                <c:pt idx="368">
                  <c:v>6.5015939172968986</c:v>
                </c:pt>
                <c:pt idx="369">
                  <c:v>6.5134086016058212</c:v>
                </c:pt>
                <c:pt idx="370">
                  <c:v>6.5252232859147457</c:v>
                </c:pt>
                <c:pt idx="371">
                  <c:v>6.5370379702236683</c:v>
                </c:pt>
                <c:pt idx="372">
                  <c:v>6.5488526545325909</c:v>
                </c:pt>
                <c:pt idx="373">
                  <c:v>6.5606673388415135</c:v>
                </c:pt>
                <c:pt idx="374">
                  <c:v>6.5724820231504388</c:v>
                </c:pt>
                <c:pt idx="375">
                  <c:v>6.5842967074593615</c:v>
                </c:pt>
                <c:pt idx="376">
                  <c:v>6.5961113917682841</c:v>
                </c:pt>
                <c:pt idx="377">
                  <c:v>6.6079260760772067</c:v>
                </c:pt>
                <c:pt idx="378">
                  <c:v>6.6197407603861311</c:v>
                </c:pt>
                <c:pt idx="379">
                  <c:v>6.6315554446950538</c:v>
                </c:pt>
                <c:pt idx="380">
                  <c:v>6.6433701290039773</c:v>
                </c:pt>
                <c:pt idx="381">
                  <c:v>6.6551848133128999</c:v>
                </c:pt>
                <c:pt idx="382">
                  <c:v>6.6669994976218225</c:v>
                </c:pt>
                <c:pt idx="383">
                  <c:v>6.6788141819307461</c:v>
                </c:pt>
                <c:pt idx="384">
                  <c:v>6.6906288662396696</c:v>
                </c:pt>
                <c:pt idx="385">
                  <c:v>6.7024435505485922</c:v>
                </c:pt>
                <c:pt idx="386">
                  <c:v>6.7142582348575166</c:v>
                </c:pt>
                <c:pt idx="387">
                  <c:v>6.7260729191664392</c:v>
                </c:pt>
                <c:pt idx="388">
                  <c:v>6.7378876034753619</c:v>
                </c:pt>
                <c:pt idx="389">
                  <c:v>6.7497022877842845</c:v>
                </c:pt>
                <c:pt idx="390">
                  <c:v>6.761516972093208</c:v>
                </c:pt>
                <c:pt idx="391">
                  <c:v>6.7733316564021324</c:v>
                </c:pt>
                <c:pt idx="392">
                  <c:v>6.785146340711055</c:v>
                </c:pt>
                <c:pt idx="393">
                  <c:v>6.7969610250199777</c:v>
                </c:pt>
                <c:pt idx="394">
                  <c:v>6.8087757093289003</c:v>
                </c:pt>
                <c:pt idx="395">
                  <c:v>6.8205903936378247</c:v>
                </c:pt>
                <c:pt idx="396">
                  <c:v>6.8324050779467473</c:v>
                </c:pt>
                <c:pt idx="397">
                  <c:v>6.8442197622556709</c:v>
                </c:pt>
                <c:pt idx="398">
                  <c:v>6.8560344465645935</c:v>
                </c:pt>
                <c:pt idx="399">
                  <c:v>6.867849130873517</c:v>
                </c:pt>
                <c:pt idx="400">
                  <c:v>6.8796638151824396</c:v>
                </c:pt>
                <c:pt idx="401">
                  <c:v>6.8914784994913632</c:v>
                </c:pt>
                <c:pt idx="402">
                  <c:v>6.9032931838002876</c:v>
                </c:pt>
                <c:pt idx="403">
                  <c:v>6.9151078681092102</c:v>
                </c:pt>
                <c:pt idx="404">
                  <c:v>6.9269225524181328</c:v>
                </c:pt>
                <c:pt idx="405">
                  <c:v>6.9387372367270554</c:v>
                </c:pt>
                <c:pt idx="406">
                  <c:v>6.950551921035979</c:v>
                </c:pt>
                <c:pt idx="407">
                  <c:v>6.9623666053449034</c:v>
                </c:pt>
                <c:pt idx="408">
                  <c:v>6.974181289653826</c:v>
                </c:pt>
                <c:pt idx="409">
                  <c:v>6.9859959739627486</c:v>
                </c:pt>
                <c:pt idx="410">
                  <c:v>6.9978106582716713</c:v>
                </c:pt>
                <c:pt idx="411">
                  <c:v>7.0096253425805957</c:v>
                </c:pt>
                <c:pt idx="412">
                  <c:v>7.0214400268895183</c:v>
                </c:pt>
                <c:pt idx="413">
                  <c:v>7.0332547111984418</c:v>
                </c:pt>
                <c:pt idx="414">
                  <c:v>7.0450693955073644</c:v>
                </c:pt>
                <c:pt idx="415">
                  <c:v>7.0568840798162871</c:v>
                </c:pt>
                <c:pt idx="416">
                  <c:v>7.0686987641252106</c:v>
                </c:pt>
                <c:pt idx="417">
                  <c:v>7.0805134484341341</c:v>
                </c:pt>
                <c:pt idx="418">
                  <c:v>7.0923281327430576</c:v>
                </c:pt>
                <c:pt idx="419">
                  <c:v>7.1041428170519811</c:v>
                </c:pt>
                <c:pt idx="420">
                  <c:v>7.1159575013609038</c:v>
                </c:pt>
                <c:pt idx="421">
                  <c:v>7.1277721856698264</c:v>
                </c:pt>
                <c:pt idx="422">
                  <c:v>7.1395868699787499</c:v>
                </c:pt>
                <c:pt idx="423">
                  <c:v>7.1514015542876725</c:v>
                </c:pt>
                <c:pt idx="424">
                  <c:v>7.163216238596597</c:v>
                </c:pt>
                <c:pt idx="425">
                  <c:v>7.1750309229055196</c:v>
                </c:pt>
                <c:pt idx="426">
                  <c:v>7.1868456072144422</c:v>
                </c:pt>
                <c:pt idx="427">
                  <c:v>7.1986602915233648</c:v>
                </c:pt>
                <c:pt idx="428">
                  <c:v>7.2104749758322892</c:v>
                </c:pt>
                <c:pt idx="429">
                  <c:v>7.2222896601412119</c:v>
                </c:pt>
                <c:pt idx="430">
                  <c:v>7.2341043444501354</c:v>
                </c:pt>
                <c:pt idx="431">
                  <c:v>7.245919028759058</c:v>
                </c:pt>
                <c:pt idx="432">
                  <c:v>7.2577337130679807</c:v>
                </c:pt>
                <c:pt idx="433">
                  <c:v>7.2695483973769042</c:v>
                </c:pt>
                <c:pt idx="434">
                  <c:v>7.2813630816858286</c:v>
                </c:pt>
                <c:pt idx="435">
                  <c:v>7.2931777659947512</c:v>
                </c:pt>
                <c:pt idx="436">
                  <c:v>7.3049924503036747</c:v>
                </c:pt>
                <c:pt idx="437">
                  <c:v>7.3168071346125974</c:v>
                </c:pt>
                <c:pt idx="438">
                  <c:v>7.32862181892152</c:v>
                </c:pt>
                <c:pt idx="439">
                  <c:v>7.3404365032304435</c:v>
                </c:pt>
                <c:pt idx="440">
                  <c:v>7.3522511875393661</c:v>
                </c:pt>
                <c:pt idx="441">
                  <c:v>7.3640658718482905</c:v>
                </c:pt>
                <c:pt idx="442">
                  <c:v>7.3758805561572132</c:v>
                </c:pt>
                <c:pt idx="443">
                  <c:v>7.3876952404661358</c:v>
                </c:pt>
                <c:pt idx="444">
                  <c:v>7.3995099247750584</c:v>
                </c:pt>
                <c:pt idx="445">
                  <c:v>7.4113246090839828</c:v>
                </c:pt>
                <c:pt idx="446">
                  <c:v>7.4231392933929063</c:v>
                </c:pt>
                <c:pt idx="447">
                  <c:v>7.434953977701829</c:v>
                </c:pt>
                <c:pt idx="448">
                  <c:v>7.4467686620107516</c:v>
                </c:pt>
                <c:pt idx="449">
                  <c:v>7.4585833463196742</c:v>
                </c:pt>
                <c:pt idx="450">
                  <c:v>7.4703980306285995</c:v>
                </c:pt>
              </c:numCache>
            </c:numRef>
          </c:xVal>
          <c:yVal>
            <c:numRef>
              <c:f>'fit_1NN_BCC&amp;FCC'!$K$19:$K$469</c:f>
              <c:numCache>
                <c:formatCode>General</c:formatCode>
                <c:ptCount val="451"/>
                <c:pt idx="0">
                  <c:v>0.45818140719211442</c:v>
                </c:pt>
                <c:pt idx="1">
                  <c:v>-0.15590676467935083</c:v>
                </c:pt>
                <c:pt idx="2">
                  <c:v>-0.744772787614842</c:v>
                </c:pt>
                <c:pt idx="3">
                  <c:v>-1.3092194530352401</c:v>
                </c:pt>
                <c:pt idx="4">
                  <c:v>-1.8500262237117795</c:v>
                </c:pt>
                <c:pt idx="5">
                  <c:v>-2.3679498843252418</c:v>
                </c:pt>
                <c:pt idx="6">
                  <c:v>-2.8637251742513428</c:v>
                </c:pt>
                <c:pt idx="7">
                  <c:v>-3.3380654030539247</c:v>
                </c:pt>
                <c:pt idx="8">
                  <c:v>-3.7916630491525254</c:v>
                </c:pt>
                <c:pt idx="9">
                  <c:v>-4.2251903421194825</c:v>
                </c:pt>
                <c:pt idx="10">
                  <c:v>-4.6392998290493139</c:v>
                </c:pt>
                <c:pt idx="11">
                  <c:v>-5.0346249254311317</c:v>
                </c:pt>
                <c:pt idx="12">
                  <c:v>-5.411780450943354</c:v>
                </c:pt>
                <c:pt idx="13">
                  <c:v>-5.7713631505784235</c:v>
                </c:pt>
                <c:pt idx="14">
                  <c:v>-6.113952201494719</c:v>
                </c:pt>
                <c:pt idx="15">
                  <c:v>-6.4401097059818966</c:v>
                </c:pt>
                <c:pt idx="16">
                  <c:v>-6.7503811709155741</c:v>
                </c:pt>
                <c:pt idx="17">
                  <c:v>-7.0452959740669279</c:v>
                </c:pt>
                <c:pt idx="18">
                  <c:v>-7.3253678176236114</c:v>
                </c:pt>
                <c:pt idx="19">
                  <c:v>-7.591095169267831</c:v>
                </c:pt>
                <c:pt idx="20">
                  <c:v>-7.8429616911490676</c:v>
                </c:pt>
                <c:pt idx="21">
                  <c:v>-8.0814366570792266</c:v>
                </c:pt>
                <c:pt idx="22">
                  <c:v>-8.3069753582693551</c:v>
                </c:pt>
                <c:pt idx="23">
                  <c:v>-8.5200194979186747</c:v>
                </c:pt>
                <c:pt idx="24">
                  <c:v>-8.7209975749578916</c:v>
                </c:pt>
                <c:pt idx="25">
                  <c:v>-8.9103252572410625</c:v>
                </c:pt>
                <c:pt idx="26">
                  <c:v>-9.088405744472194</c:v>
                </c:pt>
                <c:pt idx="27">
                  <c:v>-9.2556301211447867</c:v>
                </c:pt>
                <c:pt idx="28">
                  <c:v>-9.412377699765571</c:v>
                </c:pt>
                <c:pt idx="29">
                  <c:v>-9.5590163546259284</c:v>
                </c:pt>
                <c:pt idx="30">
                  <c:v>-9.6959028463776278</c:v>
                </c:pt>
                <c:pt idx="31">
                  <c:v>-9.8233831376625247</c:v>
                </c:pt>
                <c:pt idx="32">
                  <c:v>-9.9417927000390662</c:v>
                </c:pt>
                <c:pt idx="33">
                  <c:v>-10.051456812442137</c:v>
                </c:pt>
                <c:pt idx="34">
                  <c:v>-10.152690851406117</c:v>
                </c:pt>
                <c:pt idx="35">
                  <c:v>-10.245800573275027</c:v>
                </c:pt>
                <c:pt idx="36">
                  <c:v>-10.331082388617581</c:v>
                </c:pt>
                <c:pt idx="37">
                  <c:v>-10.408823629058944</c:v>
                </c:pt>
                <c:pt idx="38">
                  <c:v>-10.479302806735536</c:v>
                </c:pt>
                <c:pt idx="39">
                  <c:v>-10.542789866573433</c:v>
                </c:pt>
                <c:pt idx="40">
                  <c:v>-10.599546431585551</c:v>
                </c:pt>
                <c:pt idx="41">
                  <c:v>-10.649826041377761</c:v>
                </c:pt>
                <c:pt idx="42">
                  <c:v>-10.693874384048552</c:v>
                </c:pt>
                <c:pt idx="43">
                  <c:v>-10.731929521662263</c:v>
                </c:pt>
                <c:pt idx="44">
                  <c:v>-10.764222109470783</c:v>
                </c:pt>
                <c:pt idx="45">
                  <c:v>-10.790975609054103</c:v>
                </c:pt>
                <c:pt idx="46">
                  <c:v>-10.812406495545293</c:v>
                </c:pt>
                <c:pt idx="47">
                  <c:v>-10.82872445910121</c:v>
                </c:pt>
                <c:pt idx="48">
                  <c:v>-10.84013260077573</c:v>
                </c:pt>
                <c:pt idx="49">
                  <c:v>-10.846827622948194</c:v>
                </c:pt>
                <c:pt idx="50">
                  <c:v>-10.849000014455548</c:v>
                </c:pt>
                <c:pt idx="51">
                  <c:v>-10.846834230572643</c:v>
                </c:pt>
                <c:pt idx="52">
                  <c:v>-10.840508867981351</c:v>
                </c:pt>
                <c:pt idx="53">
                  <c:v>-10.830196834865209</c:v>
                </c:pt>
                <c:pt idx="54">
                  <c:v>-10.816065516262819</c:v>
                </c:pt>
                <c:pt idx="55">
                  <c:v>-10.798276934809351</c:v>
                </c:pt>
                <c:pt idx="56">
                  <c:v>-10.776987906992295</c:v>
                </c:pt>
                <c:pt idx="57">
                  <c:v>-10.752350195043926</c:v>
                </c:pt>
                <c:pt idx="58">
                  <c:v>-10.72451065458992</c:v>
                </c:pt>
                <c:pt idx="59">
                  <c:v>-10.693611378170035</c:v>
                </c:pt>
                <c:pt idx="60">
                  <c:v>-10.659789834743837</c:v>
                </c:pt>
                <c:pt idx="61">
                  <c:v>-10.623179005291385</c:v>
                </c:pt>
                <c:pt idx="62">
                  <c:v>-10.583907514615674</c:v>
                </c:pt>
                <c:pt idx="63">
                  <c:v>-10.542099759450895</c:v>
                </c:pt>
                <c:pt idx="64">
                  <c:v>-10.497876032977707</c:v>
                </c:pt>
                <c:pt idx="65">
                  <c:v>-10.451352645843913</c:v>
                </c:pt>
                <c:pt idx="66">
                  <c:v>-10.402642043786415</c:v>
                </c:pt>
                <c:pt idx="67">
                  <c:v>-10.351852921947518</c:v>
                </c:pt>
                <c:pt idx="68">
                  <c:v>-10.299090335976379</c:v>
                </c:pt>
                <c:pt idx="69">
                  <c:v>-10.244455810003693</c:v>
                </c:pt>
                <c:pt idx="70">
                  <c:v>-10.188047441575538</c:v>
                </c:pt>
                <c:pt idx="71">
                  <c:v>-10.129960003629796</c:v>
                </c:pt>
                <c:pt idx="72">
                  <c:v>-10.070285043596421</c:v>
                </c:pt>
                <c:pt idx="73">
                  <c:v>-10.009110979700605</c:v>
                </c:pt>
                <c:pt idx="74">
                  <c:v>-9.9465231945456587</c:v>
                </c:pt>
                <c:pt idx="75">
                  <c:v>-9.8826041260505146</c:v>
                </c:pt>
                <c:pt idx="76">
                  <c:v>-9.8174333558145026</c:v>
                </c:pt>
                <c:pt idx="77">
                  <c:v>-9.7510876949803311</c:v>
                </c:pt>
                <c:pt idx="78">
                  <c:v>-9.6836412676640364</c:v>
                </c:pt>
                <c:pt idx="79">
                  <c:v>-9.6151655920189878</c:v>
                </c:pt>
                <c:pt idx="80">
                  <c:v>-9.5457296589991127</c:v>
                </c:pt>
                <c:pt idx="81">
                  <c:v>-9.4754000088847512</c:v>
                </c:pt>
                <c:pt idx="82">
                  <c:v>-9.4042408056328544</c:v>
                </c:pt>
                <c:pt idx="83">
                  <c:v>-9.3323139091115479</c:v>
                </c:pt>
                <c:pt idx="84">
                  <c:v>-9.2596789452774821</c:v>
                </c:pt>
                <c:pt idx="85">
                  <c:v>-9.1863933743526722</c:v>
                </c:pt>
                <c:pt idx="86">
                  <c:v>-9.1125125570562542</c:v>
                </c:pt>
                <c:pt idx="87">
                  <c:v>-9.0380898189447194</c:v>
                </c:pt>
                <c:pt idx="88">
                  <c:v>-8.9631765129131438</c:v>
                </c:pt>
                <c:pt idx="89">
                  <c:v>-8.8878220799080783</c:v>
                </c:pt>
                <c:pt idx="90">
                  <c:v>-8.8120741079017257</c:v>
                </c:pt>
                <c:pt idx="91">
                  <c:v>-8.7359783891755232</c:v>
                </c:pt>
                <c:pt idx="92">
                  <c:v>-8.6595789759598993</c:v>
                </c:pt>
                <c:pt idx="93">
                  <c:v>-8.5829182344758816</c:v>
                </c:pt>
                <c:pt idx="94">
                  <c:v>-8.506036897422721</c:v>
                </c:pt>
                <c:pt idx="95">
                  <c:v>-8.428974114954805</c:v>
                </c:pt>
                <c:pt idx="96">
                  <c:v>-8.3517675041896737</c:v>
                </c:pt>
                <c:pt idx="97">
                  <c:v>-8.2744531972879773</c:v>
                </c:pt>
                <c:pt idx="98">
                  <c:v>-8.1970658881450689</c:v>
                </c:pt>
                <c:pt idx="99">
                  <c:v>-8.1196388777328146</c:v>
                </c:pt>
                <c:pt idx="100">
                  <c:v>-8.0422041181291437</c:v>
                </c:pt>
                <c:pt idx="101">
                  <c:v>-7.9647922552719255</c:v>
                </c:pt>
                <c:pt idx="102">
                  <c:v>-7.8874326704726183</c:v>
                </c:pt>
                <c:pt idx="103">
                  <c:v>-7.8101535207243202</c:v>
                </c:pt>
                <c:pt idx="104">
                  <c:v>-7.7329817778377592</c:v>
                </c:pt>
                <c:pt idx="105">
                  <c:v>-7.6559432664379914</c:v>
                </c:pt>
                <c:pt idx="106">
                  <c:v>-7.5790627008535374</c:v>
                </c:pt>
                <c:pt idx="107">
                  <c:v>-7.5023637209289458</c:v>
                </c:pt>
                <c:pt idx="108">
                  <c:v>-7.4258689267908293</c:v>
                </c:pt>
                <c:pt idx="109">
                  <c:v>-7.3495999125966458</c:v>
                </c:pt>
                <c:pt idx="110">
                  <c:v>-7.2735772992947041</c:v>
                </c:pt>
                <c:pt idx="111">
                  <c:v>-7.1978207664230549</c:v>
                </c:pt>
                <c:pt idx="112">
                  <c:v>-7.1223490829741856</c:v>
                </c:pt>
                <c:pt idx="113">
                  <c:v>-7.047180137351754</c:v>
                </c:pt>
                <c:pt idx="114">
                  <c:v>-6.9723309664447681</c:v>
                </c:pt>
                <c:pt idx="115">
                  <c:v>-6.8978177838440331</c:v>
                </c:pt>
                <c:pt idx="116">
                  <c:v>-6.8236560072249217</c:v>
                </c:pt>
                <c:pt idx="117">
                  <c:v>-6.7498602849199365</c:v>
                </c:pt>
                <c:pt idx="118">
                  <c:v>-6.6764445217038446</c:v>
                </c:pt>
                <c:pt idx="119">
                  <c:v>-6.603421903813496</c:v>
                </c:pt>
                <c:pt idx="120">
                  <c:v>-6.5308049232239895</c:v>
                </c:pt>
                <c:pt idx="121">
                  <c:v>-6.45860540120204</c:v>
                </c:pt>
                <c:pt idx="122">
                  <c:v>-6.3868345111570139</c:v>
                </c:pt>
                <c:pt idx="123">
                  <c:v>-6.3155028008093934</c:v>
                </c:pt>
                <c:pt idx="124">
                  <c:v>-6.2446202136960443</c:v>
                </c:pt>
                <c:pt idx="125">
                  <c:v>-6.1741961100309322</c:v>
                </c:pt>
                <c:pt idx="126">
                  <c:v>-6.1042392869396043</c:v>
                </c:pt>
                <c:pt idx="127">
                  <c:v>-6.0347579980851433</c:v>
                </c:pt>
                <c:pt idx="128">
                  <c:v>-5.9657599727028243</c:v>
                </c:pt>
                <c:pt idx="129">
                  <c:v>-5.8972524340602845</c:v>
                </c:pt>
                <c:pt idx="130">
                  <c:v>-5.8292421173594828</c:v>
                </c:pt>
                <c:pt idx="131">
                  <c:v>-5.761735287096295</c:v>
                </c:pt>
                <c:pt idx="132">
                  <c:v>-5.6947377538932473</c:v>
                </c:pt>
                <c:pt idx="133">
                  <c:v>-5.6282548908202727</c:v>
                </c:pt>
                <c:pt idx="134">
                  <c:v>-5.5622916492181504</c:v>
                </c:pt>
                <c:pt idx="135">
                  <c:v>-5.4968525740387939</c:v>
                </c:pt>
                <c:pt idx="136">
                  <c:v>-5.4319418187161554</c:v>
                </c:pt>
                <c:pt idx="137">
                  <c:v>-5.3675631595811772</c:v>
                </c:pt>
                <c:pt idx="138">
                  <c:v>-5.3037200098338104</c:v>
                </c:pt>
                <c:pt idx="139">
                  <c:v>-5.240415433084765</c:v>
                </c:pt>
                <c:pt idx="140">
                  <c:v>-5.1776521564793843</c:v>
                </c:pt>
                <c:pt idx="141">
                  <c:v>-5.1154325834155197</c:v>
                </c:pt>
                <c:pt idx="142">
                  <c:v>-5.0537588058671323</c:v>
                </c:pt>
                <c:pt idx="143">
                  <c:v>-4.9926326163249701</c:v>
                </c:pt>
                <c:pt idx="144">
                  <c:v>-4.9320555193652371</c:v>
                </c:pt>
                <c:pt idx="145">
                  <c:v>-4.872028742857049</c:v>
                </c:pt>
                <c:pt idx="146">
                  <c:v>-4.8125532488190856</c:v>
                </c:pt>
                <c:pt idx="147">
                  <c:v>-4.7536297439354973</c:v>
                </c:pt>
                <c:pt idx="148">
                  <c:v>-4.6952586897409674</c:v>
                </c:pt>
                <c:pt idx="149">
                  <c:v>-4.6374403124844834</c:v>
                </c:pt>
                <c:pt idx="150">
                  <c:v>-4.5801746126810867</c:v>
                </c:pt>
                <c:pt idx="151">
                  <c:v>-4.5234613743607079</c:v>
                </c:pt>
                <c:pt idx="152">
                  <c:v>-4.467300174022804</c:v>
                </c:pt>
                <c:pt idx="153">
                  <c:v>-4.411690389305388</c:v>
                </c:pt>
                <c:pt idx="154">
                  <c:v>-4.3566312073767675</c:v>
                </c:pt>
                <c:pt idx="155">
                  <c:v>-4.3021216330580199</c:v>
                </c:pt>
                <c:pt idx="156">
                  <c:v>-4.2481604966841013</c:v>
                </c:pt>
                <c:pt idx="157">
                  <c:v>-4.1947464617111994</c:v>
                </c:pt>
                <c:pt idx="158">
                  <c:v>-4.1418780320777424</c:v>
                </c:pt>
                <c:pt idx="159">
                  <c:v>-4.0895535593262817</c:v>
                </c:pt>
                <c:pt idx="160">
                  <c:v>-4.0377712494932947</c:v>
                </c:pt>
                <c:pt idx="161">
                  <c:v>-3.9865291697735921</c:v>
                </c:pt>
                <c:pt idx="162">
                  <c:v>-3.9358252549661614</c:v>
                </c:pt>
                <c:pt idx="163">
                  <c:v>-3.8856573137076564</c:v>
                </c:pt>
                <c:pt idx="164">
                  <c:v>-3.8360230344999451</c:v>
                </c:pt>
                <c:pt idx="165">
                  <c:v>-3.7869199915377396</c:v>
                </c:pt>
                <c:pt idx="166">
                  <c:v>-3.7383456503422208</c:v>
                </c:pt>
                <c:pt idx="167">
                  <c:v>-3.690297373206362</c:v>
                </c:pt>
                <c:pt idx="168">
                  <c:v>-3.6427724244576458</c:v>
                </c:pt>
                <c:pt idx="169">
                  <c:v>-3.5957679755434375</c:v>
                </c:pt>
                <c:pt idx="170">
                  <c:v>-3.5492811099444421</c:v>
                </c:pt>
                <c:pt idx="171">
                  <c:v>-3.5033088279212512</c:v>
                </c:pt>
                <c:pt idx="172">
                  <c:v>-3.4578480510990182</c:v>
                </c:pt>
                <c:pt idx="173">
                  <c:v>-3.4128956268950881</c:v>
                </c:pt>
                <c:pt idx="174">
                  <c:v>-3.3684483327942889</c:v>
                </c:pt>
                <c:pt idx="175">
                  <c:v>-3.3245028804763836</c:v>
                </c:pt>
                <c:pt idx="176">
                  <c:v>-3.2810559198002807</c:v>
                </c:pt>
                <c:pt idx="177">
                  <c:v>-3.2381040426491059</c:v>
                </c:pt>
                <c:pt idx="178">
                  <c:v>-3.1956437866405185</c:v>
                </c:pt>
                <c:pt idx="179">
                  <c:v>-3.1536716387062151</c:v>
                </c:pt>
                <c:pt idx="180">
                  <c:v>-3.1121840385446298</c:v>
                </c:pt>
                <c:pt idx="181">
                  <c:v>-3.0711773819506734</c:v>
                </c:pt>
                <c:pt idx="182">
                  <c:v>-3.0306480240262412</c:v>
                </c:pt>
                <c:pt idx="183">
                  <c:v>-2.9905922822750926</c:v>
                </c:pt>
                <c:pt idx="184">
                  <c:v>-2.9510064395856794</c:v>
                </c:pt>
                <c:pt idx="185">
                  <c:v>-2.9118867471052896</c:v>
                </c:pt>
                <c:pt idx="186">
                  <c:v>-2.8732294270088841</c:v>
                </c:pt>
                <c:pt idx="187">
                  <c:v>-2.8350306751658132</c:v>
                </c:pt>
                <c:pt idx="188">
                  <c:v>-2.7972866637075824</c:v>
                </c:pt>
                <c:pt idx="189">
                  <c:v>-2.7599935434997032</c:v>
                </c:pt>
                <c:pt idx="190">
                  <c:v>-2.7231474465206</c:v>
                </c:pt>
                <c:pt idx="191">
                  <c:v>-2.6867444881504419</c:v>
                </c:pt>
                <c:pt idx="192">
                  <c:v>-2.6507807693726662</c:v>
                </c:pt>
                <c:pt idx="193">
                  <c:v>-2.6152523788909989</c:v>
                </c:pt>
                <c:pt idx="194">
                  <c:v>-2.580155395164478</c:v>
                </c:pt>
                <c:pt idx="195">
                  <c:v>-2.5454858883631521</c:v>
                </c:pt>
                <c:pt idx="196">
                  <c:v>-2.51123992224688</c:v>
                </c:pt>
                <c:pt idx="197">
                  <c:v>-2.4774135559696497</c:v>
                </c:pt>
                <c:pt idx="198">
                  <c:v>-2.4440028458117924</c:v>
                </c:pt>
                <c:pt idx="199">
                  <c:v>-2.41100384684235</c:v>
                </c:pt>
                <c:pt idx="200">
                  <c:v>-2.3784126145137621</c:v>
                </c:pt>
                <c:pt idx="201">
                  <c:v>-2.3462252061911308</c:v>
                </c:pt>
                <c:pt idx="202">
                  <c:v>-2.314437682618018</c:v>
                </c:pt>
                <c:pt idx="203">
                  <c:v>-2.2830461093208965</c:v>
                </c:pt>
                <c:pt idx="204">
                  <c:v>-2.2520465579541735</c:v>
                </c:pt>
                <c:pt idx="205">
                  <c:v>-2.221435107587693</c:v>
                </c:pt>
                <c:pt idx="206">
                  <c:v>-2.1912078459386009</c:v>
                </c:pt>
                <c:pt idx="207">
                  <c:v>-2.161360870549331</c:v>
                </c:pt>
                <c:pt idx="208">
                  <c:v>-2.1318902899134984</c:v>
                </c:pt>
                <c:pt idx="209">
                  <c:v>-2.1027922245513508</c:v>
                </c:pt>
                <c:pt idx="210">
                  <c:v>-2.0740628080364467</c:v>
                </c:pt>
                <c:pt idx="211">
                  <c:v>-2.0456981879751797</c:v>
                </c:pt>
                <c:pt idx="212">
                  <c:v>-2.0176945269406463</c:v>
                </c:pt>
                <c:pt idx="213">
                  <c:v>-1.9900480033623877</c:v>
                </c:pt>
                <c:pt idx="214">
                  <c:v>-1.9627548123734986</c:v>
                </c:pt>
                <c:pt idx="215">
                  <c:v>-1.9358111666164306</c:v>
                </c:pt>
                <c:pt idx="216">
                  <c:v>-1.9092132970089841</c:v>
                </c:pt>
                <c:pt idx="217">
                  <c:v>-1.8829574534717004</c:v>
                </c:pt>
                <c:pt idx="218">
                  <c:v>-1.8570399056180482</c:v>
                </c:pt>
                <c:pt idx="219">
                  <c:v>-1.8314569434085943</c:v>
                </c:pt>
                <c:pt idx="220">
                  <c:v>-1.8062048777704203</c:v>
                </c:pt>
                <c:pt idx="221">
                  <c:v>-1.781280041182923</c:v>
                </c:pt>
                <c:pt idx="222">
                  <c:v>-1.7566787882312056</c:v>
                </c:pt>
                <c:pt idx="223">
                  <c:v>-1.7323974961280948</c:v>
                </c:pt>
                <c:pt idx="224">
                  <c:v>-1.7084325652059473</c:v>
                </c:pt>
                <c:pt idx="225">
                  <c:v>-1.6847804193792295</c:v>
                </c:pt>
                <c:pt idx="226">
                  <c:v>-1.6614375065789062</c:v>
                </c:pt>
                <c:pt idx="227">
                  <c:v>-1.638400299159626</c:v>
                </c:pt>
                <c:pt idx="228">
                  <c:v>-1.6156652942806782</c:v>
                </c:pt>
                <c:pt idx="229">
                  <c:v>-1.5932290142615786</c:v>
                </c:pt>
                <c:pt idx="230">
                  <c:v>-1.5710880069132913</c:v>
                </c:pt>
                <c:pt idx="231">
                  <c:v>-1.549238845845843</c:v>
                </c:pt>
                <c:pt idx="232">
                  <c:v>-1.5276781307532561</c:v>
                </c:pt>
                <c:pt idx="233">
                  <c:v>-1.5064024876765938</c:v>
                </c:pt>
                <c:pt idx="234">
                  <c:v>-1.4854085692458903</c:v>
                </c:pt>
                <c:pt idx="235">
                  <c:v>-1.4646930549017632</c:v>
                </c:pt>
                <c:pt idx="236">
                  <c:v>-1.4442526510974583</c:v>
                </c:pt>
                <c:pt idx="237">
                  <c:v>-1.4240840914820057</c:v>
                </c:pt>
                <c:pt idx="238">
                  <c:v>-1.4041841370652464</c:v>
                </c:pt>
                <c:pt idx="239">
                  <c:v>-1.3845495763653828</c:v>
                </c:pt>
                <c:pt idx="240">
                  <c:v>-1.3651772255396768</c:v>
                </c:pt>
                <c:pt idx="241">
                  <c:v>-1.3460639284990059</c:v>
                </c:pt>
                <c:pt idx="242">
                  <c:v>-1.3272065570068401</c:v>
                </c:pt>
                <c:pt idx="243">
                  <c:v>-1.3086020107632417</c:v>
                </c:pt>
                <c:pt idx="244">
                  <c:v>-1.2902472174745039</c:v>
                </c:pt>
                <c:pt idx="245">
                  <c:v>-1.2721391329089577</c:v>
                </c:pt>
                <c:pt idx="246">
                  <c:v>-1.2542747409394874</c:v>
                </c:pt>
                <c:pt idx="247">
                  <c:v>-1.2366510535733286</c:v>
                </c:pt>
                <c:pt idx="248">
                  <c:v>-1.2192651109695929</c:v>
                </c:pt>
                <c:pt idx="249">
                  <c:v>-1.2021139814450637</c:v>
                </c:pt>
                <c:pt idx="250">
                  <c:v>-1.1851947614687379</c:v>
                </c:pt>
                <c:pt idx="251">
                  <c:v>-1.1685045756455363</c:v>
                </c:pt>
                <c:pt idx="252">
                  <c:v>-1.1520405766896837</c:v>
                </c:pt>
                <c:pt idx="253">
                  <c:v>-1.1357999453881731</c:v>
                </c:pt>
                <c:pt idx="254">
                  <c:v>-1.1197798905547049</c:v>
                </c:pt>
                <c:pt idx="255">
                  <c:v>-1.1039776489745678</c:v>
                </c:pt>
                <c:pt idx="256">
                  <c:v>-1.08839048534081</c:v>
                </c:pt>
                <c:pt idx="257">
                  <c:v>-1.0730156921820797</c:v>
                </c:pt>
                <c:pt idx="258">
                  <c:v>-1.0578505897825543</c:v>
                </c:pt>
                <c:pt idx="259">
                  <c:v>-1.0428925260942368</c:v>
                </c:pt>
                <c:pt idx="260">
                  <c:v>-1.0281388766420783</c:v>
                </c:pt>
                <c:pt idx="261">
                  <c:v>-1.0135870444220638</c:v>
                </c:pt>
                <c:pt idx="262">
                  <c:v>-0.99923445979286774</c:v>
                </c:pt>
                <c:pt idx="263">
                  <c:v>-0.98507858036111162</c:v>
                </c:pt>
                <c:pt idx="264">
                  <c:v>-0.97111689086074215</c:v>
                </c:pt>
                <c:pt idx="265">
                  <c:v>-0.95734690302661307</c:v>
                </c:pt>
                <c:pt idx="266">
                  <c:v>-0.94376615546280007</c:v>
                </c:pt>
                <c:pt idx="267">
                  <c:v>-0.93037221350569388</c:v>
                </c:pt>
                <c:pt idx="268">
                  <c:v>-0.91716266908230115</c:v>
                </c:pt>
                <c:pt idx="269">
                  <c:v>-0.90413514056383582</c:v>
                </c:pt>
                <c:pt idx="270">
                  <c:v>-0.89128727261508833</c:v>
                </c:pt>
                <c:pt idx="271">
                  <c:v>-0.87861673603954726</c:v>
                </c:pt>
                <c:pt idx="272">
                  <c:v>-0.86612122762072685</c:v>
                </c:pt>
                <c:pt idx="273">
                  <c:v>-0.85379846995970921</c:v>
                </c:pt>
                <c:pt idx="274">
                  <c:v>-0.84164621130935313</c:v>
                </c:pt>
                <c:pt idx="275">
                  <c:v>-0.82966222540515622</c:v>
                </c:pt>
                <c:pt idx="276">
                  <c:v>-0.81784431129313584</c:v>
                </c:pt>
                <c:pt idx="277">
                  <c:v>-0.80619029315475399</c:v>
                </c:pt>
                <c:pt idx="278">
                  <c:v>-0.79469802012929625</c:v>
                </c:pt>
                <c:pt idx="279">
                  <c:v>-0.78336536613364371</c:v>
                </c:pt>
                <c:pt idx="280">
                  <c:v>-0.77219022967980866</c:v>
                </c:pt>
                <c:pt idx="281">
                  <c:v>-0.76117053369021781</c:v>
                </c:pt>
                <c:pt idx="282">
                  <c:v>-0.75030422531110952</c:v>
                </c:pt>
                <c:pt idx="283">
                  <c:v>-0.73958927572403232</c:v>
                </c:pt>
                <c:pt idx="284">
                  <c:v>-0.72902367995563255</c:v>
                </c:pt>
                <c:pt idx="285">
                  <c:v>-0.71860545668595077</c:v>
                </c:pt>
                <c:pt idx="286">
                  <c:v>-0.70833264805525209</c:v>
                </c:pt>
                <c:pt idx="287">
                  <c:v>-0.69820331946966241</c:v>
                </c:pt>
                <c:pt idx="288">
                  <c:v>-0.68821555940555212</c:v>
                </c:pt>
                <c:pt idx="289">
                  <c:v>-0.67836747921298524</c:v>
                </c:pt>
                <c:pt idx="290">
                  <c:v>-0.66865721291820446</c:v>
                </c:pt>
                <c:pt idx="291">
                  <c:v>-0.65908291702539157</c:v>
                </c:pt>
                <c:pt idx="292">
                  <c:v>-0.64964277031767348</c:v>
                </c:pt>
                <c:pt idx="293">
                  <c:v>-0.64033497365760839</c:v>
                </c:pt>
                <c:pt idx="294">
                  <c:v>-0.63115774978716088</c:v>
                </c:pt>
                <c:pt idx="295">
                  <c:v>-0.62210934312736443</c:v>
                </c:pt>
                <c:pt idx="296">
                  <c:v>-0.61318801957761748</c:v>
                </c:pt>
                <c:pt idx="297">
                  <c:v>-0.60439206631486042</c:v>
                </c:pt>
                <c:pt idx="298">
                  <c:v>-0.59571979159259514</c:v>
                </c:pt>
                <c:pt idx="299">
                  <c:v>-0.5871695245399543</c:v>
                </c:pt>
                <c:pt idx="300">
                  <c:v>-0.57873961496073567</c:v>
                </c:pt>
                <c:pt idx="301">
                  <c:v>-0.57042843313264824</c:v>
                </c:pt>
                <c:pt idx="302">
                  <c:v>-0.5622343696067148</c:v>
                </c:pt>
                <c:pt idx="303">
                  <c:v>-0.55415583500701049</c:v>
                </c:pt>
                <c:pt idx="304">
                  <c:v>-0.5461912598306764</c:v>
                </c:pt>
                <c:pt idx="305">
                  <c:v>-0.53833909424839366</c:v>
                </c:pt>
                <c:pt idx="306">
                  <c:v>-0.53059780790529154</c:v>
                </c:pt>
                <c:pt idx="307">
                  <c:v>-0.5229658897224424</c:v>
                </c:pt>
                <c:pt idx="308">
                  <c:v>-0.51544184769886525</c:v>
                </c:pt>
                <c:pt idx="309">
                  <c:v>-0.50802420871422238</c:v>
                </c:pt>
                <c:pt idx="310">
                  <c:v>-0.5007115183321913</c:v>
                </c:pt>
                <c:pt idx="311">
                  <c:v>-0.49350234060456888</c:v>
                </c:pt>
                <c:pt idx="312">
                  <c:v>-0.48639525787616805</c:v>
                </c:pt>
                <c:pt idx="313">
                  <c:v>-0.47938887059054169</c:v>
                </c:pt>
                <c:pt idx="314">
                  <c:v>-0.47248179709657562</c:v>
                </c:pt>
                <c:pt idx="315">
                  <c:v>-0.46567267345600072</c:v>
                </c:pt>
                <c:pt idx="316">
                  <c:v>-0.4589601532518412</c:v>
                </c:pt>
                <c:pt idx="317">
                  <c:v>-0.45234290739786204</c:v>
                </c:pt>
                <c:pt idx="318">
                  <c:v>-0.44581962394902847</c:v>
                </c:pt>
                <c:pt idx="319">
                  <c:v>-0.43938900791302254</c:v>
                </c:pt>
                <c:pt idx="320">
                  <c:v>-0.43304978106283637</c:v>
                </c:pt>
                <c:pt idx="321">
                  <c:v>-0.4268006817504863</c:v>
                </c:pt>
                <c:pt idx="322">
                  <c:v>-0.42064046472185734</c:v>
                </c:pt>
                <c:pt idx="323">
                  <c:v>-0.41456790093271911</c:v>
                </c:pt>
                <c:pt idx="324">
                  <c:v>-0.40858177736593027</c:v>
                </c:pt>
                <c:pt idx="325">
                  <c:v>-0.40268089684985509</c:v>
                </c:pt>
                <c:pt idx="326">
                  <c:v>-0.39686407787801031</c:v>
                </c:pt>
                <c:pt idx="327">
                  <c:v>-0.39113015442997418</c:v>
                </c:pt>
                <c:pt idx="328">
                  <c:v>-0.38547797579356002</c:v>
                </c:pt>
                <c:pt idx="329">
                  <c:v>-0.37990640638828355</c:v>
                </c:pt>
                <c:pt idx="330">
                  <c:v>-0.37441432559013793</c:v>
                </c:pt>
                <c:pt idx="331">
                  <c:v>-0.36900062755769047</c:v>
                </c:pt>
                <c:pt idx="332">
                  <c:v>-0.36366422105951035</c:v>
                </c:pt>
                <c:pt idx="333">
                  <c:v>-0.35840402930294923</c:v>
                </c:pt>
                <c:pt idx="334">
                  <c:v>-0.35321898976428234</c:v>
                </c:pt>
                <c:pt idx="335">
                  <c:v>-0.34810805402021927</c:v>
                </c:pt>
                <c:pt idx="336">
                  <c:v>-0.34307018758079283</c:v>
                </c:pt>
                <c:pt idx="337">
                  <c:v>-0.33810436972364455</c:v>
                </c:pt>
                <c:pt idx="338">
                  <c:v>-0.33320959332970107</c:v>
                </c:pt>
                <c:pt idx="339">
                  <c:v>-0.3283848647202588</c:v>
                </c:pt>
                <c:pt idx="340">
                  <c:v>-0.32362920349547891</c:v>
                </c:pt>
                <c:pt idx="341">
                  <c:v>-0.31894164237429978</c:v>
                </c:pt>
                <c:pt idx="342">
                  <c:v>-0.31432122703576898</c:v>
                </c:pt>
                <c:pt idx="343">
                  <c:v>-0.3097670159618014</c:v>
                </c:pt>
                <c:pt idx="344">
                  <c:v>-0.30527808028136455</c:v>
                </c:pt>
                <c:pt idx="345">
                  <c:v>-0.30085350361609597</c:v>
                </c:pt>
                <c:pt idx="346">
                  <c:v>-0.29649238192735211</c:v>
                </c:pt>
                <c:pt idx="347">
                  <c:v>-0.29219382336469324</c:v>
                </c:pt>
                <c:pt idx="348">
                  <c:v>-0.28795694811580047</c:v>
                </c:pt>
                <c:pt idx="349">
                  <c:v>-0.2837808882578261</c:v>
                </c:pt>
                <c:pt idx="350">
                  <c:v>-0.27966478761018138</c:v>
                </c:pt>
                <c:pt idx="351">
                  <c:v>-0.27560780158875531</c:v>
                </c:pt>
                <c:pt idx="352">
                  <c:v>-0.27160909706156516</c:v>
                </c:pt>
                <c:pt idx="353">
                  <c:v>-0.26766785220583283</c:v>
                </c:pt>
                <c:pt idx="354">
                  <c:v>-0.26378325636649413</c:v>
                </c:pt>
                <c:pt idx="355">
                  <c:v>-0.25995450991612529</c:v>
                </c:pt>
                <c:pt idx="356">
                  <c:v>-0.25618082411629212</c:v>
                </c:pt>
                <c:pt idx="357">
                  <c:v>-0.25246142098031632</c:v>
                </c:pt>
                <c:pt idx="358">
                  <c:v>-0.24879553313745212</c:v>
                </c:pt>
                <c:pt idx="359">
                  <c:v>-0.24518240369847066</c:v>
                </c:pt>
                <c:pt idx="360">
                  <c:v>-0.24162128612264497</c:v>
                </c:pt>
                <c:pt idx="361">
                  <c:v>-0.2381114440861353</c:v>
                </c:pt>
                <c:pt idx="362">
                  <c:v>-0.23465215135176179</c:v>
                </c:pt>
                <c:pt idx="363">
                  <c:v>-0.23124269164016584</c:v>
                </c:pt>
                <c:pt idx="364">
                  <c:v>-0.22788235850234678</c:v>
                </c:pt>
                <c:pt idx="365">
                  <c:v>-0.22457045519357427</c:v>
                </c:pt>
                <c:pt idx="366">
                  <c:v>-0.22130629454866241</c:v>
                </c:pt>
                <c:pt idx="367">
                  <c:v>-0.21808919885860648</c:v>
                </c:pt>
                <c:pt idx="368">
                  <c:v>-0.21491849974856644</c:v>
                </c:pt>
                <c:pt idx="369">
                  <c:v>-0.21179353805719858</c:v>
                </c:pt>
                <c:pt idx="370">
                  <c:v>-0.20871366371731653</c:v>
                </c:pt>
                <c:pt idx="371">
                  <c:v>-0.20567823563788798</c:v>
                </c:pt>
                <c:pt idx="372">
                  <c:v>-0.20268662158734238</c:v>
                </c:pt>
                <c:pt idx="373">
                  <c:v>-0.19973819807819626</c:v>
                </c:pt>
                <c:pt idx="374">
                  <c:v>-0.1968323502529781</c:v>
                </c:pt>
                <c:pt idx="375">
                  <c:v>-0.1939684717714496</c:v>
                </c:pt>
                <c:pt idx="376">
                  <c:v>-0.19114596469910677</c:v>
                </c:pt>
                <c:pt idx="377">
                  <c:v>-0.18836423939696315</c:v>
                </c:pt>
                <c:pt idx="378">
                  <c:v>-0.18562271441259678</c:v>
                </c:pt>
                <c:pt idx="379">
                  <c:v>-0.18292081637245627</c:v>
                </c:pt>
                <c:pt idx="380">
                  <c:v>-0.18025797987541259</c:v>
                </c:pt>
                <c:pt idx="381">
                  <c:v>-0.17763364738755419</c:v>
                </c:pt>
                <c:pt idx="382">
                  <c:v>-0.17504726913820717</c:v>
                </c:pt>
                <c:pt idx="383">
                  <c:v>-0.1724983030171775</c:v>
                </c:pt>
                <c:pt idx="384">
                  <c:v>-0.16998621447320308</c:v>
                </c:pt>
                <c:pt idx="385">
                  <c:v>-0.16751047641360586</c:v>
                </c:pt>
                <c:pt idx="386">
                  <c:v>-0.16507056910513263</c:v>
                </c:pt>
                <c:pt idx="387">
                  <c:v>-0.16266598007597957</c:v>
                </c:pt>
                <c:pt idx="388">
                  <c:v>-0.1602962040189839</c:v>
                </c:pt>
                <c:pt idx="389">
                  <c:v>-0.15796074269597712</c:v>
                </c:pt>
                <c:pt idx="390">
                  <c:v>-0.15565910484328938</c:v>
                </c:pt>
                <c:pt idx="391">
                  <c:v>-0.15339080607839298</c:v>
                </c:pt>
                <c:pt idx="392">
                  <c:v>-0.15115536880767613</c:v>
                </c:pt>
                <c:pt idx="393">
                  <c:v>-0.14895232213533555</c:v>
                </c:pt>
                <c:pt idx="394">
                  <c:v>-0.1467812017733813</c:v>
                </c:pt>
                <c:pt idx="395">
                  <c:v>-0.14464154995273759</c:v>
                </c:pt>
                <c:pt idx="396">
                  <c:v>-0.14253291533543633</c:v>
                </c:pt>
                <c:pt idx="397">
                  <c:v>-0.14045485292788634</c:v>
                </c:pt>
                <c:pt idx="398">
                  <c:v>-0.13840692399521373</c:v>
                </c:pt>
                <c:pt idx="399">
                  <c:v>-0.13638869597665887</c:v>
                </c:pt>
                <c:pt idx="400">
                  <c:v>-0.13439974240202296</c:v>
                </c:pt>
                <c:pt idx="401">
                  <c:v>-0.13243964280915227</c:v>
                </c:pt>
                <c:pt idx="402">
                  <c:v>-0.13050798266244992</c:v>
                </c:pt>
                <c:pt idx="403">
                  <c:v>-0.12860435327240546</c:v>
                </c:pt>
                <c:pt idx="404">
                  <c:v>-0.12672835171613098</c:v>
                </c:pt>
                <c:pt idx="405">
                  <c:v>-0.12487958075889641</c:v>
                </c:pt>
                <c:pt idx="406">
                  <c:v>-0.12305764877664993</c:v>
                </c:pt>
                <c:pt idx="407">
                  <c:v>-0.121262169679517</c:v>
                </c:pt>
                <c:pt idx="408">
                  <c:v>-0.11949276283626584</c:v>
                </c:pt>
                <c:pt idx="409">
                  <c:v>-0.11774905299972835</c:v>
                </c:pt>
                <c:pt idx="410">
                  <c:v>-0.11603067023317054</c:v>
                </c:pt>
                <c:pt idx="411">
                  <c:v>-0.11433724983759834</c:v>
                </c:pt>
                <c:pt idx="412">
                  <c:v>-0.11266843227999117</c:v>
                </c:pt>
                <c:pt idx="413">
                  <c:v>-0.11102386312245122</c:v>
                </c:pt>
                <c:pt idx="414">
                  <c:v>-0.10940319295226272</c:v>
                </c:pt>
                <c:pt idx="415">
                  <c:v>-0.10780607731284611</c:v>
                </c:pt>
                <c:pt idx="416">
                  <c:v>-0.10623217663560139</c:v>
                </c:pt>
                <c:pt idx="417">
                  <c:v>-0.1046811561726298</c:v>
                </c:pt>
                <c:pt idx="418">
                  <c:v>-0.10315268593032344</c:v>
                </c:pt>
                <c:pt idx="419">
                  <c:v>-0.10164644060381416</c:v>
                </c:pt>
                <c:pt idx="420">
                  <c:v>-0.10016209951227097</c:v>
                </c:pt>
                <c:pt idx="421">
                  <c:v>-9.8699346535039409E-2</c:v>
                </c:pt>
                <c:pt idx="422">
                  <c:v>-9.7257870048609085E-2</c:v>
                </c:pt>
                <c:pt idx="423">
                  <c:v>-9.5837362864404696E-2</c:v>
                </c:pt>
                <c:pt idx="424">
                  <c:v>-9.443752216738685E-2</c:v>
                </c:pt>
                <c:pt idx="425">
                  <c:v>-9.3058049455457537E-2</c:v>
                </c:pt>
                <c:pt idx="426">
                  <c:v>-9.1698650479657293E-2</c:v>
                </c:pt>
                <c:pt idx="427">
                  <c:v>-9.0359035185148748E-2</c:v>
                </c:pt>
                <c:pt idx="428">
                  <c:v>-8.9038917652973809E-2</c:v>
                </c:pt>
                <c:pt idx="429">
                  <c:v>-8.7738016042579053E-2</c:v>
                </c:pt>
                <c:pt idx="430">
                  <c:v>-8.6456052535096667E-2</c:v>
                </c:pt>
                <c:pt idx="431">
                  <c:v>-8.5192753277376798E-2</c:v>
                </c:pt>
                <c:pt idx="432">
                  <c:v>-8.3947848326756808E-2</c:v>
                </c:pt>
                <c:pt idx="433">
                  <c:v>-8.2721071596564305E-2</c:v>
                </c:pt>
                <c:pt idx="434">
                  <c:v>-8.151216080234179E-2</c:v>
                </c:pt>
                <c:pt idx="435">
                  <c:v>-8.0320857408786347E-2</c:v>
                </c:pt>
                <c:pt idx="436">
                  <c:v>-7.9146906577392775E-2</c:v>
                </c:pt>
                <c:pt idx="437">
                  <c:v>-7.7990057114796604E-2</c:v>
                </c:pt>
                <c:pt idx="438">
                  <c:v>-7.685006142180488E-2</c:v>
                </c:pt>
                <c:pt idx="439">
                  <c:v>-7.5726675443107058E-2</c:v>
                </c:pt>
                <c:pt idx="440">
                  <c:v>-7.4619658617659734E-2</c:v>
                </c:pt>
                <c:pt idx="441">
                  <c:v>-7.3528773829734176E-2</c:v>
                </c:pt>
                <c:pt idx="442">
                  <c:v>-7.2453787360621594E-2</c:v>
                </c:pt>
                <c:pt idx="443">
                  <c:v>-7.139446884098527E-2</c:v>
                </c:pt>
                <c:pt idx="444">
                  <c:v>-7.0350591203854618E-2</c:v>
                </c:pt>
                <c:pt idx="445">
                  <c:v>-6.9321930638250512E-2</c:v>
                </c:pt>
                <c:pt idx="446">
                  <c:v>-6.8308266543436622E-2</c:v>
                </c:pt>
                <c:pt idx="447">
                  <c:v>-6.7309381483786845E-2</c:v>
                </c:pt>
                <c:pt idx="448">
                  <c:v>-6.6325061144262912E-2</c:v>
                </c:pt>
                <c:pt idx="449">
                  <c:v>-6.5355094286493651E-2</c:v>
                </c:pt>
                <c:pt idx="450">
                  <c:v>-6.4399272705449206E-2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'fit_1NN_BCC&amp;FCC'!$L$18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'fit_1NN_BCC&amp;FCC'!$I$19:$I$469</c:f>
              <c:numCache>
                <c:formatCode>General</c:formatCode>
                <c:ptCount val="451"/>
                <c:pt idx="0">
                  <c:v>2.2427821520410416</c:v>
                </c:pt>
                <c:pt idx="1">
                  <c:v>2.2546645591320535</c:v>
                </c:pt>
                <c:pt idx="2">
                  <c:v>2.266546966223066</c:v>
                </c:pt>
                <c:pt idx="3">
                  <c:v>2.2784293733140779</c:v>
                </c:pt>
                <c:pt idx="4">
                  <c:v>2.2903117804050899</c:v>
                </c:pt>
                <c:pt idx="5">
                  <c:v>2.3021941874961023</c:v>
                </c:pt>
                <c:pt idx="6">
                  <c:v>2.3140765945871142</c:v>
                </c:pt>
                <c:pt idx="7">
                  <c:v>2.3259590016781266</c:v>
                </c:pt>
                <c:pt idx="8">
                  <c:v>2.3378414087691386</c:v>
                </c:pt>
                <c:pt idx="9">
                  <c:v>2.349723815860151</c:v>
                </c:pt>
                <c:pt idx="10">
                  <c:v>2.361606222951163</c:v>
                </c:pt>
                <c:pt idx="11">
                  <c:v>2.3734886300421754</c:v>
                </c:pt>
                <c:pt idx="12">
                  <c:v>2.3853710371331873</c:v>
                </c:pt>
                <c:pt idx="13">
                  <c:v>2.3972534442241997</c:v>
                </c:pt>
                <c:pt idx="14">
                  <c:v>2.4091358513152117</c:v>
                </c:pt>
                <c:pt idx="15">
                  <c:v>2.4210182584062241</c:v>
                </c:pt>
                <c:pt idx="16">
                  <c:v>2.432900665497236</c:v>
                </c:pt>
                <c:pt idx="17">
                  <c:v>2.4447830725882485</c:v>
                </c:pt>
                <c:pt idx="18">
                  <c:v>2.4566654796792604</c:v>
                </c:pt>
                <c:pt idx="19">
                  <c:v>2.4685478867702724</c:v>
                </c:pt>
                <c:pt idx="20">
                  <c:v>2.4804302938612848</c:v>
                </c:pt>
                <c:pt idx="21">
                  <c:v>2.4923127009522967</c:v>
                </c:pt>
                <c:pt idx="22">
                  <c:v>2.5041951080433091</c:v>
                </c:pt>
                <c:pt idx="23">
                  <c:v>2.5160775151343211</c:v>
                </c:pt>
                <c:pt idx="24">
                  <c:v>2.5279599222253335</c:v>
                </c:pt>
                <c:pt idx="25">
                  <c:v>2.5398423293163455</c:v>
                </c:pt>
                <c:pt idx="26">
                  <c:v>2.5517247364073579</c:v>
                </c:pt>
                <c:pt idx="27">
                  <c:v>2.5636071434983698</c:v>
                </c:pt>
                <c:pt idx="28">
                  <c:v>2.5754895505893818</c:v>
                </c:pt>
                <c:pt idx="29">
                  <c:v>2.5873719576803951</c:v>
                </c:pt>
                <c:pt idx="30">
                  <c:v>2.599254364771407</c:v>
                </c:pt>
                <c:pt idx="31">
                  <c:v>2.611136771862419</c:v>
                </c:pt>
                <c:pt idx="32">
                  <c:v>2.6230191789534314</c:v>
                </c:pt>
                <c:pt idx="33">
                  <c:v>2.6349015860444438</c:v>
                </c:pt>
                <c:pt idx="34">
                  <c:v>2.6467839931354558</c:v>
                </c:pt>
                <c:pt idx="35">
                  <c:v>2.6586664002264677</c:v>
                </c:pt>
                <c:pt idx="36">
                  <c:v>2.6705488073174801</c:v>
                </c:pt>
                <c:pt idx="37">
                  <c:v>2.6824312144084921</c:v>
                </c:pt>
                <c:pt idx="38">
                  <c:v>2.6943136214995045</c:v>
                </c:pt>
                <c:pt idx="39">
                  <c:v>2.7061960285905164</c:v>
                </c:pt>
                <c:pt idx="40">
                  <c:v>2.7180784356815288</c:v>
                </c:pt>
                <c:pt idx="41">
                  <c:v>2.7299608427725408</c:v>
                </c:pt>
                <c:pt idx="42">
                  <c:v>2.7418432498635528</c:v>
                </c:pt>
                <c:pt idx="43">
                  <c:v>2.7537256569545652</c:v>
                </c:pt>
                <c:pt idx="44">
                  <c:v>2.7656080640455771</c:v>
                </c:pt>
                <c:pt idx="45">
                  <c:v>2.7774904711365895</c:v>
                </c:pt>
                <c:pt idx="46">
                  <c:v>2.7893728782276019</c:v>
                </c:pt>
                <c:pt idx="47">
                  <c:v>2.8012552853186139</c:v>
                </c:pt>
                <c:pt idx="48">
                  <c:v>2.8131376924096259</c:v>
                </c:pt>
                <c:pt idx="49">
                  <c:v>2.8250200995006383</c:v>
                </c:pt>
                <c:pt idx="50">
                  <c:v>2.8369025065916498</c:v>
                </c:pt>
                <c:pt idx="51">
                  <c:v>2.8487849136826617</c:v>
                </c:pt>
                <c:pt idx="52">
                  <c:v>2.8606673207736741</c:v>
                </c:pt>
                <c:pt idx="53">
                  <c:v>2.8725497278646865</c:v>
                </c:pt>
                <c:pt idx="54">
                  <c:v>2.8844321349556985</c:v>
                </c:pt>
                <c:pt idx="55">
                  <c:v>2.8963145420467109</c:v>
                </c:pt>
                <c:pt idx="56">
                  <c:v>2.9081969491377229</c:v>
                </c:pt>
                <c:pt idx="57">
                  <c:v>2.9200793562287348</c:v>
                </c:pt>
                <c:pt idx="58">
                  <c:v>2.9319617633197468</c:v>
                </c:pt>
                <c:pt idx="59">
                  <c:v>2.9438441704107592</c:v>
                </c:pt>
                <c:pt idx="60">
                  <c:v>2.9557265775017716</c:v>
                </c:pt>
                <c:pt idx="61">
                  <c:v>2.967608984592784</c:v>
                </c:pt>
                <c:pt idx="62">
                  <c:v>2.979491391683796</c:v>
                </c:pt>
                <c:pt idx="63">
                  <c:v>2.9913737987748079</c:v>
                </c:pt>
                <c:pt idx="64">
                  <c:v>3.0032562058658199</c:v>
                </c:pt>
                <c:pt idx="65">
                  <c:v>3.0151386129568323</c:v>
                </c:pt>
                <c:pt idx="66">
                  <c:v>3.0270210200478442</c:v>
                </c:pt>
                <c:pt idx="67">
                  <c:v>3.0389034271388571</c:v>
                </c:pt>
                <c:pt idx="68">
                  <c:v>3.050785834229869</c:v>
                </c:pt>
                <c:pt idx="69">
                  <c:v>3.062668241320881</c:v>
                </c:pt>
                <c:pt idx="70">
                  <c:v>3.074550648411893</c:v>
                </c:pt>
                <c:pt idx="71">
                  <c:v>3.0864330555029054</c:v>
                </c:pt>
                <c:pt idx="72">
                  <c:v>3.0983154625939173</c:v>
                </c:pt>
                <c:pt idx="73">
                  <c:v>3.1101978696849293</c:v>
                </c:pt>
                <c:pt idx="74">
                  <c:v>3.1220802767759421</c:v>
                </c:pt>
                <c:pt idx="75">
                  <c:v>3.1339626838669541</c:v>
                </c:pt>
                <c:pt idx="76">
                  <c:v>3.1458450909579661</c:v>
                </c:pt>
                <c:pt idx="77">
                  <c:v>3.1577274980489785</c:v>
                </c:pt>
                <c:pt idx="78">
                  <c:v>3.1696099051399904</c:v>
                </c:pt>
                <c:pt idx="79">
                  <c:v>3.1814923122310024</c:v>
                </c:pt>
                <c:pt idx="80">
                  <c:v>3.1933747193220143</c:v>
                </c:pt>
                <c:pt idx="81">
                  <c:v>3.2052571264130272</c:v>
                </c:pt>
                <c:pt idx="82">
                  <c:v>3.2171395335040391</c:v>
                </c:pt>
                <c:pt idx="83">
                  <c:v>3.2290219405950511</c:v>
                </c:pt>
                <c:pt idx="84">
                  <c:v>3.2409043476860635</c:v>
                </c:pt>
                <c:pt idx="85">
                  <c:v>3.2527867547770755</c:v>
                </c:pt>
                <c:pt idx="86">
                  <c:v>3.2646691618680883</c:v>
                </c:pt>
                <c:pt idx="87">
                  <c:v>3.2765515689591003</c:v>
                </c:pt>
                <c:pt idx="88">
                  <c:v>3.2884339760501122</c:v>
                </c:pt>
                <c:pt idx="89">
                  <c:v>3.3003163831411242</c:v>
                </c:pt>
                <c:pt idx="90">
                  <c:v>3.3121987902321366</c:v>
                </c:pt>
                <c:pt idx="91">
                  <c:v>3.3240811973231486</c:v>
                </c:pt>
                <c:pt idx="92">
                  <c:v>3.3359636044141605</c:v>
                </c:pt>
                <c:pt idx="93">
                  <c:v>3.3478460115051734</c:v>
                </c:pt>
                <c:pt idx="94">
                  <c:v>3.3597284185961853</c:v>
                </c:pt>
                <c:pt idx="95">
                  <c:v>3.3716108256871973</c:v>
                </c:pt>
                <c:pt idx="96">
                  <c:v>3.3834932327782097</c:v>
                </c:pt>
                <c:pt idx="97">
                  <c:v>3.3953756398692216</c:v>
                </c:pt>
                <c:pt idx="98">
                  <c:v>3.4072580469602336</c:v>
                </c:pt>
                <c:pt idx="99">
                  <c:v>3.4191404540512456</c:v>
                </c:pt>
                <c:pt idx="100">
                  <c:v>3.4310228611422584</c:v>
                </c:pt>
                <c:pt idx="101">
                  <c:v>3.4429052682332704</c:v>
                </c:pt>
                <c:pt idx="102">
                  <c:v>3.4547876753242828</c:v>
                </c:pt>
                <c:pt idx="103">
                  <c:v>3.4666700824152947</c:v>
                </c:pt>
                <c:pt idx="104">
                  <c:v>3.4785524895063067</c:v>
                </c:pt>
                <c:pt idx="105">
                  <c:v>3.4904348965973195</c:v>
                </c:pt>
                <c:pt idx="106">
                  <c:v>3.5023173036883315</c:v>
                </c:pt>
                <c:pt idx="107">
                  <c:v>3.5141997107793435</c:v>
                </c:pt>
                <c:pt idx="108">
                  <c:v>3.5260821178703554</c:v>
                </c:pt>
                <c:pt idx="109">
                  <c:v>3.5379645249613678</c:v>
                </c:pt>
                <c:pt idx="110">
                  <c:v>3.5498469320523798</c:v>
                </c:pt>
                <c:pt idx="111">
                  <c:v>3.5617293391433917</c:v>
                </c:pt>
                <c:pt idx="112">
                  <c:v>3.5736117462344046</c:v>
                </c:pt>
                <c:pt idx="113">
                  <c:v>3.5854941533254161</c:v>
                </c:pt>
                <c:pt idx="114">
                  <c:v>3.5973765604164285</c:v>
                </c:pt>
                <c:pt idx="115">
                  <c:v>3.6092589675074409</c:v>
                </c:pt>
                <c:pt idx="116">
                  <c:v>3.6211413745984529</c:v>
                </c:pt>
                <c:pt idx="117">
                  <c:v>3.6330237816894648</c:v>
                </c:pt>
                <c:pt idx="118">
                  <c:v>3.6449061887804768</c:v>
                </c:pt>
                <c:pt idx="119">
                  <c:v>3.6567885958714896</c:v>
                </c:pt>
                <c:pt idx="120">
                  <c:v>3.6686710029625011</c:v>
                </c:pt>
                <c:pt idx="121">
                  <c:v>3.680553410053514</c:v>
                </c:pt>
                <c:pt idx="122">
                  <c:v>3.692435817144526</c:v>
                </c:pt>
                <c:pt idx="123">
                  <c:v>3.7043182242355379</c:v>
                </c:pt>
                <c:pt idx="124">
                  <c:v>3.7162006313265499</c:v>
                </c:pt>
                <c:pt idx="125">
                  <c:v>3.7280830384175623</c:v>
                </c:pt>
                <c:pt idx="126">
                  <c:v>3.7399654455085747</c:v>
                </c:pt>
                <c:pt idx="127">
                  <c:v>3.7518478525995871</c:v>
                </c:pt>
                <c:pt idx="128">
                  <c:v>3.763730259690599</c:v>
                </c:pt>
                <c:pt idx="129">
                  <c:v>3.775612666781611</c:v>
                </c:pt>
                <c:pt idx="130">
                  <c:v>3.787495073872623</c:v>
                </c:pt>
                <c:pt idx="131">
                  <c:v>3.7993774809636358</c:v>
                </c:pt>
                <c:pt idx="132">
                  <c:v>3.8112598880546473</c:v>
                </c:pt>
                <c:pt idx="133">
                  <c:v>3.8231422951456597</c:v>
                </c:pt>
                <c:pt idx="134">
                  <c:v>3.8350247022366721</c:v>
                </c:pt>
                <c:pt idx="135">
                  <c:v>3.8469071093276841</c:v>
                </c:pt>
                <c:pt idx="136">
                  <c:v>3.8587895164186961</c:v>
                </c:pt>
                <c:pt idx="137">
                  <c:v>3.8706719235097085</c:v>
                </c:pt>
                <c:pt idx="138">
                  <c:v>3.8825543306007209</c:v>
                </c:pt>
                <c:pt idx="139">
                  <c:v>3.8944367376917324</c:v>
                </c:pt>
                <c:pt idx="140">
                  <c:v>3.9063191447827452</c:v>
                </c:pt>
                <c:pt idx="141">
                  <c:v>3.9182015518737572</c:v>
                </c:pt>
                <c:pt idx="142">
                  <c:v>3.9300839589647691</c:v>
                </c:pt>
                <c:pt idx="143">
                  <c:v>3.9419663660557811</c:v>
                </c:pt>
                <c:pt idx="144">
                  <c:v>3.9538487731467935</c:v>
                </c:pt>
                <c:pt idx="145">
                  <c:v>3.9657311802378059</c:v>
                </c:pt>
                <c:pt idx="146">
                  <c:v>3.9776135873288174</c:v>
                </c:pt>
                <c:pt idx="147">
                  <c:v>3.9894959944198303</c:v>
                </c:pt>
                <c:pt idx="148">
                  <c:v>4.0013784015108422</c:v>
                </c:pt>
                <c:pt idx="149">
                  <c:v>4.0132608086018546</c:v>
                </c:pt>
                <c:pt idx="150">
                  <c:v>4.0251432156928661</c:v>
                </c:pt>
                <c:pt idx="151">
                  <c:v>4.0370256227838786</c:v>
                </c:pt>
                <c:pt idx="152">
                  <c:v>4.048908029874891</c:v>
                </c:pt>
                <c:pt idx="153">
                  <c:v>4.0607904369659034</c:v>
                </c:pt>
                <c:pt idx="154">
                  <c:v>4.0726728440569158</c:v>
                </c:pt>
                <c:pt idx="155">
                  <c:v>4.0845552511479273</c:v>
                </c:pt>
                <c:pt idx="156">
                  <c:v>4.0964376582389397</c:v>
                </c:pt>
                <c:pt idx="157">
                  <c:v>4.1083200653299521</c:v>
                </c:pt>
                <c:pt idx="158">
                  <c:v>4.1202024724209636</c:v>
                </c:pt>
                <c:pt idx="159">
                  <c:v>4.132084879511976</c:v>
                </c:pt>
                <c:pt idx="160">
                  <c:v>4.1439672866029884</c:v>
                </c:pt>
                <c:pt idx="161">
                  <c:v>4.1558496936940008</c:v>
                </c:pt>
                <c:pt idx="162">
                  <c:v>4.1677321007850123</c:v>
                </c:pt>
                <c:pt idx="163">
                  <c:v>4.1796145078760247</c:v>
                </c:pt>
                <c:pt idx="164">
                  <c:v>4.1914969149670371</c:v>
                </c:pt>
                <c:pt idx="165">
                  <c:v>4.2033793220580487</c:v>
                </c:pt>
                <c:pt idx="166">
                  <c:v>4.2152617291490611</c:v>
                </c:pt>
                <c:pt idx="167">
                  <c:v>4.2271441362400735</c:v>
                </c:pt>
                <c:pt idx="168">
                  <c:v>4.2390265433310859</c:v>
                </c:pt>
                <c:pt idx="169">
                  <c:v>4.2509089504220974</c:v>
                </c:pt>
                <c:pt idx="170">
                  <c:v>4.2627913575131098</c:v>
                </c:pt>
                <c:pt idx="171">
                  <c:v>4.2746737646041222</c:v>
                </c:pt>
                <c:pt idx="172">
                  <c:v>4.2865561716951337</c:v>
                </c:pt>
                <c:pt idx="173">
                  <c:v>4.298438578786147</c:v>
                </c:pt>
                <c:pt idx="174">
                  <c:v>4.3103209858771585</c:v>
                </c:pt>
                <c:pt idx="175">
                  <c:v>4.3222033929681709</c:v>
                </c:pt>
                <c:pt idx="176">
                  <c:v>4.3340858000591824</c:v>
                </c:pt>
                <c:pt idx="177">
                  <c:v>4.3459682071501948</c:v>
                </c:pt>
                <c:pt idx="178">
                  <c:v>4.3578506142412072</c:v>
                </c:pt>
                <c:pt idx="179">
                  <c:v>4.3697330213322187</c:v>
                </c:pt>
                <c:pt idx="180">
                  <c:v>4.381615428423232</c:v>
                </c:pt>
                <c:pt idx="181">
                  <c:v>4.3934978355142436</c:v>
                </c:pt>
                <c:pt idx="182">
                  <c:v>4.405380242605256</c:v>
                </c:pt>
                <c:pt idx="183">
                  <c:v>4.4172626496962684</c:v>
                </c:pt>
                <c:pt idx="184">
                  <c:v>4.4291450567872799</c:v>
                </c:pt>
                <c:pt idx="185">
                  <c:v>4.4410274638782932</c:v>
                </c:pt>
                <c:pt idx="186">
                  <c:v>4.4529098709693047</c:v>
                </c:pt>
                <c:pt idx="187">
                  <c:v>4.4647922780603171</c:v>
                </c:pt>
                <c:pt idx="188">
                  <c:v>4.4766746851513286</c:v>
                </c:pt>
                <c:pt idx="189">
                  <c:v>4.488557092242341</c:v>
                </c:pt>
                <c:pt idx="190">
                  <c:v>4.5004394993333534</c:v>
                </c:pt>
                <c:pt idx="191">
                  <c:v>4.5123219064243649</c:v>
                </c:pt>
                <c:pt idx="192">
                  <c:v>4.5242043135153782</c:v>
                </c:pt>
                <c:pt idx="193">
                  <c:v>4.5360867206063897</c:v>
                </c:pt>
                <c:pt idx="194">
                  <c:v>4.5479691276974021</c:v>
                </c:pt>
                <c:pt idx="195">
                  <c:v>4.5598515347884137</c:v>
                </c:pt>
                <c:pt idx="196">
                  <c:v>4.5717339418794261</c:v>
                </c:pt>
                <c:pt idx="197">
                  <c:v>4.5836163489704385</c:v>
                </c:pt>
                <c:pt idx="198">
                  <c:v>4.59549875606145</c:v>
                </c:pt>
                <c:pt idx="199">
                  <c:v>4.6073811631524633</c:v>
                </c:pt>
                <c:pt idx="200">
                  <c:v>4.6192635702434748</c:v>
                </c:pt>
                <c:pt idx="201">
                  <c:v>4.6311459773344872</c:v>
                </c:pt>
                <c:pt idx="202">
                  <c:v>4.6430283844254996</c:v>
                </c:pt>
                <c:pt idx="203">
                  <c:v>4.6549107915165111</c:v>
                </c:pt>
                <c:pt idx="204">
                  <c:v>4.6667931986075244</c:v>
                </c:pt>
                <c:pt idx="205">
                  <c:v>4.678675605698535</c:v>
                </c:pt>
                <c:pt idx="206">
                  <c:v>4.6905580127895483</c:v>
                </c:pt>
                <c:pt idx="207">
                  <c:v>4.7024404198805598</c:v>
                </c:pt>
                <c:pt idx="208">
                  <c:v>4.7143228269715722</c:v>
                </c:pt>
                <c:pt idx="209">
                  <c:v>4.7262052340625846</c:v>
                </c:pt>
                <c:pt idx="210">
                  <c:v>4.7380876411535962</c:v>
                </c:pt>
                <c:pt idx="211">
                  <c:v>4.7499700482446094</c:v>
                </c:pt>
                <c:pt idx="212">
                  <c:v>4.761852455335621</c:v>
                </c:pt>
                <c:pt idx="213">
                  <c:v>4.7737348624266334</c:v>
                </c:pt>
                <c:pt idx="214">
                  <c:v>4.7856172695176458</c:v>
                </c:pt>
                <c:pt idx="215">
                  <c:v>4.7974996766086573</c:v>
                </c:pt>
                <c:pt idx="216">
                  <c:v>4.8093820836996697</c:v>
                </c:pt>
                <c:pt idx="217">
                  <c:v>4.8212644907906812</c:v>
                </c:pt>
                <c:pt idx="218">
                  <c:v>4.8331468978816945</c:v>
                </c:pt>
                <c:pt idx="219">
                  <c:v>4.845029304972706</c:v>
                </c:pt>
                <c:pt idx="220">
                  <c:v>4.8569117120637184</c:v>
                </c:pt>
                <c:pt idx="221">
                  <c:v>4.8687941191547308</c:v>
                </c:pt>
                <c:pt idx="222">
                  <c:v>4.8806765262457423</c:v>
                </c:pt>
                <c:pt idx="223">
                  <c:v>4.8925589333367556</c:v>
                </c:pt>
                <c:pt idx="224">
                  <c:v>4.9044413404277671</c:v>
                </c:pt>
                <c:pt idx="225">
                  <c:v>4.9163237475187795</c:v>
                </c:pt>
                <c:pt idx="226">
                  <c:v>4.9282061546097911</c:v>
                </c:pt>
                <c:pt idx="227">
                  <c:v>4.9400885617008035</c:v>
                </c:pt>
                <c:pt idx="228">
                  <c:v>4.9519709687918159</c:v>
                </c:pt>
                <c:pt idx="229">
                  <c:v>4.9638533758828274</c:v>
                </c:pt>
                <c:pt idx="230">
                  <c:v>4.9757357829738407</c:v>
                </c:pt>
                <c:pt idx="231">
                  <c:v>4.9876181900648522</c:v>
                </c:pt>
                <c:pt idx="232">
                  <c:v>4.9995005971558646</c:v>
                </c:pt>
                <c:pt idx="233">
                  <c:v>5.011383004246877</c:v>
                </c:pt>
                <c:pt idx="234">
                  <c:v>5.0232654113378885</c:v>
                </c:pt>
                <c:pt idx="235">
                  <c:v>5.0351478184289018</c:v>
                </c:pt>
                <c:pt idx="236">
                  <c:v>5.0470302255199124</c:v>
                </c:pt>
                <c:pt idx="237">
                  <c:v>5.0589126326109257</c:v>
                </c:pt>
                <c:pt idx="238">
                  <c:v>5.0707950397019372</c:v>
                </c:pt>
                <c:pt idx="239">
                  <c:v>5.0826774467929496</c:v>
                </c:pt>
                <c:pt idx="240">
                  <c:v>5.094559853883962</c:v>
                </c:pt>
                <c:pt idx="241">
                  <c:v>5.1064422609749736</c:v>
                </c:pt>
                <c:pt idx="242">
                  <c:v>5.118324668065986</c:v>
                </c:pt>
                <c:pt idx="243">
                  <c:v>5.1302070751569984</c:v>
                </c:pt>
                <c:pt idx="244">
                  <c:v>5.1420894822480108</c:v>
                </c:pt>
                <c:pt idx="245">
                  <c:v>5.1539718893390223</c:v>
                </c:pt>
                <c:pt idx="246">
                  <c:v>5.1658542964300347</c:v>
                </c:pt>
                <c:pt idx="247">
                  <c:v>5.1777367035210471</c:v>
                </c:pt>
                <c:pt idx="248">
                  <c:v>5.1896191106120586</c:v>
                </c:pt>
                <c:pt idx="249">
                  <c:v>5.2015015177030719</c:v>
                </c:pt>
                <c:pt idx="250">
                  <c:v>5.2133839247940834</c:v>
                </c:pt>
                <c:pt idx="251">
                  <c:v>5.2252663318850958</c:v>
                </c:pt>
                <c:pt idx="252">
                  <c:v>5.2371487389761082</c:v>
                </c:pt>
                <c:pt idx="253">
                  <c:v>5.2490311460671197</c:v>
                </c:pt>
                <c:pt idx="254">
                  <c:v>5.2609135531581321</c:v>
                </c:pt>
                <c:pt idx="255">
                  <c:v>5.2727959602491437</c:v>
                </c:pt>
                <c:pt idx="256">
                  <c:v>5.2846783673401569</c:v>
                </c:pt>
                <c:pt idx="257">
                  <c:v>5.2965607744311685</c:v>
                </c:pt>
                <c:pt idx="258">
                  <c:v>5.3084431815221809</c:v>
                </c:pt>
                <c:pt idx="259">
                  <c:v>5.3203255886131986</c:v>
                </c:pt>
                <c:pt idx="260">
                  <c:v>5.3322079957042048</c:v>
                </c:pt>
                <c:pt idx="261">
                  <c:v>5.3440904027952172</c:v>
                </c:pt>
                <c:pt idx="262">
                  <c:v>5.3559728098862296</c:v>
                </c:pt>
                <c:pt idx="263">
                  <c:v>5.3678552169772473</c:v>
                </c:pt>
                <c:pt idx="264">
                  <c:v>5.3797376240682544</c:v>
                </c:pt>
                <c:pt idx="265">
                  <c:v>5.3916200311592659</c:v>
                </c:pt>
                <c:pt idx="266">
                  <c:v>5.4035024382502783</c:v>
                </c:pt>
                <c:pt idx="267">
                  <c:v>5.415384845341296</c:v>
                </c:pt>
                <c:pt idx="268">
                  <c:v>5.4272672524323031</c:v>
                </c:pt>
                <c:pt idx="269">
                  <c:v>5.4391496595233146</c:v>
                </c:pt>
                <c:pt idx="270">
                  <c:v>5.451032066614327</c:v>
                </c:pt>
                <c:pt idx="271">
                  <c:v>5.4629144737053448</c:v>
                </c:pt>
                <c:pt idx="272">
                  <c:v>5.474796880796351</c:v>
                </c:pt>
                <c:pt idx="273">
                  <c:v>5.4866792878873634</c:v>
                </c:pt>
                <c:pt idx="274">
                  <c:v>5.4985616949783758</c:v>
                </c:pt>
                <c:pt idx="275">
                  <c:v>5.5104441020693935</c:v>
                </c:pt>
                <c:pt idx="276">
                  <c:v>5.5223265091603997</c:v>
                </c:pt>
                <c:pt idx="277">
                  <c:v>5.5342089162514121</c:v>
                </c:pt>
                <c:pt idx="278">
                  <c:v>5.5460913233424236</c:v>
                </c:pt>
                <c:pt idx="279">
                  <c:v>5.5579737304334422</c:v>
                </c:pt>
                <c:pt idx="280">
                  <c:v>5.5698561375244475</c:v>
                </c:pt>
                <c:pt idx="281">
                  <c:v>5.5817385446154608</c:v>
                </c:pt>
                <c:pt idx="282">
                  <c:v>5.5936209517064786</c:v>
                </c:pt>
                <c:pt idx="283">
                  <c:v>5.605503358797491</c:v>
                </c:pt>
                <c:pt idx="284">
                  <c:v>5.6173857658885034</c:v>
                </c:pt>
                <c:pt idx="285">
                  <c:v>5.6292681729795095</c:v>
                </c:pt>
                <c:pt idx="286">
                  <c:v>5.6411505800705282</c:v>
                </c:pt>
                <c:pt idx="287">
                  <c:v>5.6530329871615388</c:v>
                </c:pt>
                <c:pt idx="288">
                  <c:v>5.6649153942525521</c:v>
                </c:pt>
                <c:pt idx="289">
                  <c:v>5.6767978013435583</c:v>
                </c:pt>
                <c:pt idx="290">
                  <c:v>5.688680208434576</c:v>
                </c:pt>
                <c:pt idx="291">
                  <c:v>5.7005626155255884</c:v>
                </c:pt>
                <c:pt idx="292">
                  <c:v>5.7124450226165999</c:v>
                </c:pt>
                <c:pt idx="293">
                  <c:v>5.724327429707607</c:v>
                </c:pt>
                <c:pt idx="294">
                  <c:v>5.7362098367986247</c:v>
                </c:pt>
                <c:pt idx="295">
                  <c:v>5.7480922438896371</c:v>
                </c:pt>
                <c:pt idx="296">
                  <c:v>5.7599746509806486</c:v>
                </c:pt>
                <c:pt idx="297">
                  <c:v>5.7718570580716548</c:v>
                </c:pt>
                <c:pt idx="298">
                  <c:v>5.7837394651626743</c:v>
                </c:pt>
                <c:pt idx="299">
                  <c:v>5.795621872253685</c:v>
                </c:pt>
                <c:pt idx="300">
                  <c:v>5.8075042793446965</c:v>
                </c:pt>
                <c:pt idx="301">
                  <c:v>5.8193866864357036</c:v>
                </c:pt>
                <c:pt idx="302">
                  <c:v>5.8312690935267222</c:v>
                </c:pt>
                <c:pt idx="303">
                  <c:v>5.8431515006177337</c:v>
                </c:pt>
                <c:pt idx="304">
                  <c:v>5.8550339077087461</c:v>
                </c:pt>
                <c:pt idx="305">
                  <c:v>5.8669163147997532</c:v>
                </c:pt>
                <c:pt idx="306">
                  <c:v>5.8787987218907709</c:v>
                </c:pt>
                <c:pt idx="307">
                  <c:v>5.8906811289817833</c:v>
                </c:pt>
                <c:pt idx="308">
                  <c:v>5.9025635360727957</c:v>
                </c:pt>
                <c:pt idx="309">
                  <c:v>5.9144459431638072</c:v>
                </c:pt>
                <c:pt idx="310">
                  <c:v>5.9263283502548187</c:v>
                </c:pt>
                <c:pt idx="311">
                  <c:v>5.9382107573458329</c:v>
                </c:pt>
                <c:pt idx="312">
                  <c:v>5.9500931644368444</c:v>
                </c:pt>
                <c:pt idx="313">
                  <c:v>5.961975571527856</c:v>
                </c:pt>
                <c:pt idx="314">
                  <c:v>5.9738579786188684</c:v>
                </c:pt>
                <c:pt idx="315">
                  <c:v>5.9857403857098799</c:v>
                </c:pt>
                <c:pt idx="316">
                  <c:v>5.9976227928008923</c:v>
                </c:pt>
                <c:pt idx="317">
                  <c:v>6.0095051998919038</c:v>
                </c:pt>
                <c:pt idx="318">
                  <c:v>6.0213876069829162</c:v>
                </c:pt>
                <c:pt idx="319">
                  <c:v>6.0332700140739295</c:v>
                </c:pt>
                <c:pt idx="320">
                  <c:v>6.045152421164941</c:v>
                </c:pt>
                <c:pt idx="321">
                  <c:v>6.0570348282559525</c:v>
                </c:pt>
                <c:pt idx="322">
                  <c:v>6.0689172353469658</c:v>
                </c:pt>
                <c:pt idx="323">
                  <c:v>6.0807996424379773</c:v>
                </c:pt>
                <c:pt idx="324">
                  <c:v>6.0926820495289888</c:v>
                </c:pt>
                <c:pt idx="325">
                  <c:v>6.1045644566200021</c:v>
                </c:pt>
                <c:pt idx="326">
                  <c:v>6.1164468637110145</c:v>
                </c:pt>
                <c:pt idx="327">
                  <c:v>6.1283292708020261</c:v>
                </c:pt>
                <c:pt idx="328">
                  <c:v>6.1402116778930385</c:v>
                </c:pt>
                <c:pt idx="329">
                  <c:v>6.1520940849840509</c:v>
                </c:pt>
                <c:pt idx="330">
                  <c:v>6.1639764920750624</c:v>
                </c:pt>
                <c:pt idx="331">
                  <c:v>6.1758588991660739</c:v>
                </c:pt>
                <c:pt idx="332">
                  <c:v>6.1877413062570881</c:v>
                </c:pt>
                <c:pt idx="333">
                  <c:v>6.1996237133480996</c:v>
                </c:pt>
                <c:pt idx="334">
                  <c:v>6.2115061204391111</c:v>
                </c:pt>
                <c:pt idx="335">
                  <c:v>6.2233885275301235</c:v>
                </c:pt>
                <c:pt idx="336">
                  <c:v>6.2352709346211368</c:v>
                </c:pt>
                <c:pt idx="337">
                  <c:v>6.2471533417121474</c:v>
                </c:pt>
                <c:pt idx="338">
                  <c:v>6.2590357488031589</c:v>
                </c:pt>
                <c:pt idx="339">
                  <c:v>6.2709181558941731</c:v>
                </c:pt>
                <c:pt idx="340">
                  <c:v>6.2828005629851846</c:v>
                </c:pt>
                <c:pt idx="341">
                  <c:v>6.2946829700761961</c:v>
                </c:pt>
                <c:pt idx="342">
                  <c:v>6.3065653771672086</c:v>
                </c:pt>
                <c:pt idx="343">
                  <c:v>6.3184477842582218</c:v>
                </c:pt>
                <c:pt idx="344">
                  <c:v>6.3303301913492334</c:v>
                </c:pt>
                <c:pt idx="345">
                  <c:v>6.3422125984402458</c:v>
                </c:pt>
                <c:pt idx="346">
                  <c:v>6.3540950055312573</c:v>
                </c:pt>
                <c:pt idx="347">
                  <c:v>6.3659774126222697</c:v>
                </c:pt>
                <c:pt idx="348">
                  <c:v>6.3778598197132812</c:v>
                </c:pt>
                <c:pt idx="349">
                  <c:v>6.3897422268042936</c:v>
                </c:pt>
                <c:pt idx="350">
                  <c:v>6.4016246338953069</c:v>
                </c:pt>
                <c:pt idx="351">
                  <c:v>6.4135070409863184</c:v>
                </c:pt>
                <c:pt idx="352">
                  <c:v>6.4253894480773299</c:v>
                </c:pt>
                <c:pt idx="353">
                  <c:v>6.4372718551683432</c:v>
                </c:pt>
                <c:pt idx="354">
                  <c:v>6.4491542622593547</c:v>
                </c:pt>
                <c:pt idx="355">
                  <c:v>6.4610366693503662</c:v>
                </c:pt>
                <c:pt idx="356">
                  <c:v>6.4729190764413795</c:v>
                </c:pt>
                <c:pt idx="357">
                  <c:v>6.4848014835323919</c:v>
                </c:pt>
                <c:pt idx="358">
                  <c:v>6.4966838906234035</c:v>
                </c:pt>
                <c:pt idx="359">
                  <c:v>6.5085662977144159</c:v>
                </c:pt>
                <c:pt idx="360">
                  <c:v>6.5204487048054283</c:v>
                </c:pt>
                <c:pt idx="361">
                  <c:v>6.5323311118964398</c:v>
                </c:pt>
                <c:pt idx="362">
                  <c:v>6.5442135189874513</c:v>
                </c:pt>
                <c:pt idx="363">
                  <c:v>6.5560959260784646</c:v>
                </c:pt>
                <c:pt idx="364">
                  <c:v>6.567978333169477</c:v>
                </c:pt>
                <c:pt idx="365">
                  <c:v>6.5798607402604885</c:v>
                </c:pt>
                <c:pt idx="366">
                  <c:v>6.5917431473515009</c:v>
                </c:pt>
                <c:pt idx="367">
                  <c:v>6.6036255544425124</c:v>
                </c:pt>
                <c:pt idx="368">
                  <c:v>6.6155079615335248</c:v>
                </c:pt>
                <c:pt idx="369">
                  <c:v>6.6273903686245363</c:v>
                </c:pt>
                <c:pt idx="370">
                  <c:v>6.6392727757155496</c:v>
                </c:pt>
                <c:pt idx="371">
                  <c:v>6.651155182806562</c:v>
                </c:pt>
                <c:pt idx="372">
                  <c:v>6.6630375898975736</c:v>
                </c:pt>
                <c:pt idx="373">
                  <c:v>6.6749199969885851</c:v>
                </c:pt>
                <c:pt idx="374">
                  <c:v>6.6868024040795992</c:v>
                </c:pt>
                <c:pt idx="375">
                  <c:v>6.6986848111706108</c:v>
                </c:pt>
                <c:pt idx="376">
                  <c:v>6.7105672182616214</c:v>
                </c:pt>
                <c:pt idx="377">
                  <c:v>6.7224496253526347</c:v>
                </c:pt>
                <c:pt idx="378">
                  <c:v>6.7343320324436471</c:v>
                </c:pt>
                <c:pt idx="379">
                  <c:v>6.7462144395346586</c:v>
                </c:pt>
                <c:pt idx="380">
                  <c:v>6.758096846625671</c:v>
                </c:pt>
                <c:pt idx="381">
                  <c:v>6.7699792537166843</c:v>
                </c:pt>
                <c:pt idx="382">
                  <c:v>6.7818616608076958</c:v>
                </c:pt>
                <c:pt idx="383">
                  <c:v>6.7937440678987073</c:v>
                </c:pt>
                <c:pt idx="384">
                  <c:v>6.8056264749897206</c:v>
                </c:pt>
                <c:pt idx="385">
                  <c:v>6.8175088820807321</c:v>
                </c:pt>
                <c:pt idx="386">
                  <c:v>6.8293912891717437</c:v>
                </c:pt>
                <c:pt idx="387">
                  <c:v>6.8412736962627569</c:v>
                </c:pt>
                <c:pt idx="388">
                  <c:v>6.8531561033537693</c:v>
                </c:pt>
                <c:pt idx="389">
                  <c:v>6.8650385104447809</c:v>
                </c:pt>
                <c:pt idx="390">
                  <c:v>6.8769209175357924</c:v>
                </c:pt>
                <c:pt idx="391">
                  <c:v>6.8888033246268048</c:v>
                </c:pt>
                <c:pt idx="392">
                  <c:v>6.9006857317178172</c:v>
                </c:pt>
                <c:pt idx="393">
                  <c:v>6.9125681388088287</c:v>
                </c:pt>
                <c:pt idx="394">
                  <c:v>6.924450545899842</c:v>
                </c:pt>
                <c:pt idx="395">
                  <c:v>6.9363329529908544</c:v>
                </c:pt>
                <c:pt idx="396">
                  <c:v>6.9482153600818659</c:v>
                </c:pt>
                <c:pt idx="397">
                  <c:v>6.9600977671728783</c:v>
                </c:pt>
                <c:pt idx="398">
                  <c:v>6.9719801742638898</c:v>
                </c:pt>
                <c:pt idx="399">
                  <c:v>6.9838625813549022</c:v>
                </c:pt>
                <c:pt idx="400">
                  <c:v>6.9957449884459137</c:v>
                </c:pt>
                <c:pt idx="401">
                  <c:v>7.007627395536927</c:v>
                </c:pt>
                <c:pt idx="402">
                  <c:v>7.0195098026279394</c:v>
                </c:pt>
                <c:pt idx="403">
                  <c:v>7.031392209718951</c:v>
                </c:pt>
                <c:pt idx="404">
                  <c:v>7.0432746168099625</c:v>
                </c:pt>
                <c:pt idx="405">
                  <c:v>7.0551570239009767</c:v>
                </c:pt>
                <c:pt idx="406">
                  <c:v>7.0670394309919882</c:v>
                </c:pt>
                <c:pt idx="407">
                  <c:v>7.0789218380829988</c:v>
                </c:pt>
                <c:pt idx="408">
                  <c:v>7.0908042451740121</c:v>
                </c:pt>
                <c:pt idx="409">
                  <c:v>7.1026866522650245</c:v>
                </c:pt>
                <c:pt idx="410">
                  <c:v>7.114569059356036</c:v>
                </c:pt>
                <c:pt idx="411">
                  <c:v>7.1264514664470484</c:v>
                </c:pt>
                <c:pt idx="412">
                  <c:v>7.1383338735380617</c:v>
                </c:pt>
                <c:pt idx="413">
                  <c:v>7.1502162806290732</c:v>
                </c:pt>
                <c:pt idx="414">
                  <c:v>7.1620986877200847</c:v>
                </c:pt>
                <c:pt idx="415">
                  <c:v>7.1739810948110971</c:v>
                </c:pt>
                <c:pt idx="416">
                  <c:v>7.1858635019021095</c:v>
                </c:pt>
                <c:pt idx="417">
                  <c:v>7.1977459089931211</c:v>
                </c:pt>
                <c:pt idx="418">
                  <c:v>7.2096283160841335</c:v>
                </c:pt>
                <c:pt idx="419">
                  <c:v>7.221510723175145</c:v>
                </c:pt>
                <c:pt idx="420">
                  <c:v>7.2333931302661583</c:v>
                </c:pt>
                <c:pt idx="421">
                  <c:v>7.2452755373571698</c:v>
                </c:pt>
                <c:pt idx="422">
                  <c:v>7.2571579444481822</c:v>
                </c:pt>
                <c:pt idx="423">
                  <c:v>7.2690403515391946</c:v>
                </c:pt>
                <c:pt idx="424">
                  <c:v>7.2809227586302061</c:v>
                </c:pt>
                <c:pt idx="425">
                  <c:v>7.2928051657212176</c:v>
                </c:pt>
                <c:pt idx="426">
                  <c:v>7.3046875728122318</c:v>
                </c:pt>
                <c:pt idx="427">
                  <c:v>7.3165699799032433</c:v>
                </c:pt>
                <c:pt idx="428">
                  <c:v>7.3284523869942548</c:v>
                </c:pt>
                <c:pt idx="429">
                  <c:v>7.3403347940852672</c:v>
                </c:pt>
                <c:pt idx="430">
                  <c:v>7.3522172011762796</c:v>
                </c:pt>
                <c:pt idx="431">
                  <c:v>7.3640996082672912</c:v>
                </c:pt>
                <c:pt idx="432">
                  <c:v>7.3759820153583044</c:v>
                </c:pt>
                <c:pt idx="433">
                  <c:v>7.3878644224493168</c:v>
                </c:pt>
                <c:pt idx="434">
                  <c:v>7.3997468295403284</c:v>
                </c:pt>
                <c:pt idx="435">
                  <c:v>7.4116292366313399</c:v>
                </c:pt>
                <c:pt idx="436">
                  <c:v>7.4235116437223541</c:v>
                </c:pt>
                <c:pt idx="437">
                  <c:v>7.4353940508133656</c:v>
                </c:pt>
                <c:pt idx="438">
                  <c:v>7.4472764579043762</c:v>
                </c:pt>
                <c:pt idx="439">
                  <c:v>7.4591588649953895</c:v>
                </c:pt>
                <c:pt idx="440">
                  <c:v>7.4710412720864019</c:v>
                </c:pt>
                <c:pt idx="441">
                  <c:v>7.4829236791774134</c:v>
                </c:pt>
                <c:pt idx="442">
                  <c:v>7.4948060862684249</c:v>
                </c:pt>
                <c:pt idx="443">
                  <c:v>7.5066884933594373</c:v>
                </c:pt>
                <c:pt idx="444">
                  <c:v>7.5185709004504506</c:v>
                </c:pt>
                <c:pt idx="445">
                  <c:v>7.5304533075414621</c:v>
                </c:pt>
                <c:pt idx="446">
                  <c:v>7.5423357146324745</c:v>
                </c:pt>
                <c:pt idx="447">
                  <c:v>7.5542181217234869</c:v>
                </c:pt>
                <c:pt idx="448">
                  <c:v>7.5661005288144985</c:v>
                </c:pt>
                <c:pt idx="449">
                  <c:v>7.57798293590551</c:v>
                </c:pt>
                <c:pt idx="450">
                  <c:v>7.5898653429965242</c:v>
                </c:pt>
              </c:numCache>
            </c:numRef>
          </c:xVal>
          <c:yVal>
            <c:numRef>
              <c:f>'fit_1NN_BCC&amp;FCC'!$L$19:$L$469</c:f>
              <c:numCache>
                <c:formatCode>General</c:formatCode>
                <c:ptCount val="451"/>
                <c:pt idx="0">
                  <c:v>12.96633624170731</c:v>
                </c:pt>
                <c:pt idx="1">
                  <c:v>11.926062232695749</c:v>
                </c:pt>
                <c:pt idx="2">
                  <c:v>10.922858648871873</c:v>
                </c:pt>
                <c:pt idx="3">
                  <c:v>9.9556189915407316</c:v>
                </c:pt>
                <c:pt idx="4">
                  <c:v>9.0232675560985243</c:v>
                </c:pt>
                <c:pt idx="5">
                  <c:v>8.12475860278456</c:v>
                </c:pt>
                <c:pt idx="6">
                  <c:v>7.2590755493945167</c:v>
                </c:pt>
                <c:pt idx="7">
                  <c:v>6.4252301853769822</c:v>
                </c:pt>
                <c:pt idx="8">
                  <c:v>5.6222619067533515</c:v>
                </c:pt>
                <c:pt idx="9">
                  <c:v>4.8492369713133954</c:v>
                </c:pt>
                <c:pt idx="10">
                  <c:v>4.1052477735544102</c:v>
                </c:pt>
                <c:pt idx="11">
                  <c:v>3.3894121388453939</c:v>
                </c:pt>
                <c:pt idx="12">
                  <c:v>2.7008726363111393</c:v>
                </c:pt>
                <c:pt idx="13">
                  <c:v>2.0387959099444544</c:v>
                </c:pt>
                <c:pt idx="14">
                  <c:v>1.4023720274678695</c:v>
                </c:pt>
                <c:pt idx="15">
                  <c:v>0.79081384647781761</c:v>
                </c:pt>
                <c:pt idx="16">
                  <c:v>0.20335639741770706</c:v>
                </c:pt>
                <c:pt idx="17">
                  <c:v>-0.36074371706299502</c:v>
                </c:pt>
                <c:pt idx="18">
                  <c:v>-0.90220890679390209</c:v>
                </c:pt>
                <c:pt idx="19">
                  <c:v>-1.4217411632334489</c:v>
                </c:pt>
                <c:pt idx="20">
                  <c:v>-1.9200226134906302</c:v>
                </c:pt>
                <c:pt idx="21">
                  <c:v>-2.3977160596176432</c:v>
                </c:pt>
                <c:pt idx="22">
                  <c:v>-2.8554655035604242</c:v>
                </c:pt>
                <c:pt idx="23">
                  <c:v>-3.2938966581442912</c:v>
                </c:pt>
                <c:pt idx="24">
                  <c:v>-3.7136174444625709</c:v>
                </c:pt>
                <c:pt idx="25">
                  <c:v>-4.1152184760255608</c:v>
                </c:pt>
                <c:pt idx="26">
                  <c:v>-4.4992735300187618</c:v>
                </c:pt>
                <c:pt idx="27">
                  <c:v>-4.8663400060093878</c:v>
                </c:pt>
                <c:pt idx="28">
                  <c:v>-5.2169593724319228</c:v>
                </c:pt>
                <c:pt idx="29">
                  <c:v>-5.551657601174405</c:v>
                </c:pt>
                <c:pt idx="30">
                  <c:v>-5.8709455905786356</c:v>
                </c:pt>
                <c:pt idx="31">
                  <c:v>-6.1753195771602449</c:v>
                </c:pt>
                <c:pt idx="32">
                  <c:v>-6.4652615363449222</c:v>
                </c:pt>
                <c:pt idx="33">
                  <c:v>-6.7412395725108283</c:v>
                </c:pt>
                <c:pt idx="34">
                  <c:v>-7.0037082986189709</c:v>
                </c:pt>
                <c:pt idx="35">
                  <c:v>-7.2531092057059254</c:v>
                </c:pt>
                <c:pt idx="36">
                  <c:v>-7.4898710225061436</c:v>
                </c:pt>
                <c:pt idx="37">
                  <c:v>-7.7144100654643246</c:v>
                </c:pt>
                <c:pt idx="38">
                  <c:v>-7.9271305793912425</c:v>
                </c:pt>
                <c:pt idx="39">
                  <c:v>-8.1284250690097295</c:v>
                </c:pt>
                <c:pt idx="40">
                  <c:v>-8.3186746216315264</c:v>
                </c:pt>
                <c:pt idx="41">
                  <c:v>-8.498249221198602</c:v>
                </c:pt>
                <c:pt idx="42">
                  <c:v>-8.6675080539173308</c:v>
                </c:pt>
                <c:pt idx="43">
                  <c:v>-8.8267998057072639</c:v>
                </c:pt>
                <c:pt idx="44">
                  <c:v>-8.9764629516805954</c:v>
                </c:pt>
                <c:pt idx="45">
                  <c:v>-9.1168260378629924</c:v>
                </c:pt>
                <c:pt idx="46">
                  <c:v>-9.2482079553606091</c:v>
                </c:pt>
                <c:pt idx="47">
                  <c:v>-9.3709182071729593</c:v>
                </c:pt>
                <c:pt idx="48">
                  <c:v>-9.4852571678459547</c:v>
                </c:pt>
                <c:pt idx="49">
                  <c:v>-9.5915163361543812</c:v>
                </c:pt>
                <c:pt idx="50">
                  <c:v>-9.6899785809981438</c:v>
                </c:pt>
                <c:pt idx="51">
                  <c:v>-9.7809183806917659</c:v>
                </c:pt>
                <c:pt idx="52">
                  <c:v>-9.8646020558217842</c:v>
                </c:pt>
                <c:pt idx="53">
                  <c:v>-9.941287995842373</c:v>
                </c:pt>
                <c:pt idx="54">
                  <c:v>-10.011226879574767</c:v>
                </c:pt>
                <c:pt idx="55">
                  <c:v>-10.074661889771971</c:v>
                </c:pt>
                <c:pt idx="56">
                  <c:v>-10.131828921905768</c:v>
                </c:pt>
                <c:pt idx="57">
                  <c:v>-10.182956787329108</c:v>
                </c:pt>
                <c:pt idx="58">
                  <c:v>-10.228267410962816</c:v>
                </c:pt>
                <c:pt idx="59">
                  <c:v>-10.26797602365173</c:v>
                </c:pt>
                <c:pt idx="60">
                  <c:v>-10.302291349331499</c:v>
                </c:pt>
                <c:pt idx="61">
                  <c:v>-10.331415787143651</c:v>
                </c:pt>
                <c:pt idx="62">
                  <c:v>-10.355545588632799</c:v>
                </c:pt>
                <c:pt idx="63">
                  <c:v>-10.374871030156472</c:v>
                </c:pt>
                <c:pt idx="64">
                  <c:v>-10.389576580634543</c:v>
                </c:pt>
                <c:pt idx="65">
                  <c:v>-10.399841064761938</c:v>
                </c:pt>
                <c:pt idx="66">
                  <c:v>-10.40583782180499</c:v>
                </c:pt>
                <c:pt idx="67">
                  <c:v>-10.40773486009873</c:v>
                </c:pt>
                <c:pt idx="68">
                  <c:v>-10.405695007359295</c:v>
                </c:pt>
                <c:pt idx="69">
                  <c:v>-10.39987605692254</c:v>
                </c:pt>
                <c:pt idx="70">
                  <c:v>-10.390430910017196</c:v>
                </c:pt>
                <c:pt idx="71">
                  <c:v>-10.377507714177888</c:v>
                </c:pt>
                <c:pt idx="72">
                  <c:v>-10.361249997900657</c:v>
                </c:pt>
                <c:pt idx="73">
                  <c:v>-10.341796801640969</c:v>
                </c:pt>
                <c:pt idx="74">
                  <c:v>-10.319282805251419</c:v>
                </c:pt>
                <c:pt idx="75">
                  <c:v>-10.29383845195389</c:v>
                </c:pt>
                <c:pt idx="76">
                  <c:v>-10.265590068938476</c:v>
                </c:pt>
                <c:pt idx="77">
                  <c:v>-10.234659984678867</c:v>
                </c:pt>
                <c:pt idx="78">
                  <c:v>-10.201166643051748</c:v>
                </c:pt>
                <c:pt idx="79">
                  <c:v>-10.165224714345308</c:v>
                </c:pt>
                <c:pt idx="80">
                  <c:v>-10.126945203239758</c:v>
                </c:pt>
                <c:pt idx="81">
                  <c:v>-10.086435553840616</c:v>
                </c:pt>
                <c:pt idx="82">
                  <c:v>-10.043799751843325</c:v>
                </c:pt>
                <c:pt idx="83">
                  <c:v>-9.9991384239057215</c:v>
                </c:pt>
                <c:pt idx="84">
                  <c:v>-9.9525489343028841</c:v>
                </c:pt>
                <c:pt idx="85">
                  <c:v>-9.904125478936912</c:v>
                </c:pt>
                <c:pt idx="86">
                  <c:v>-9.8539591767722214</c:v>
                </c:pt>
                <c:pt idx="87">
                  <c:v>-9.8021381587651923</c:v>
                </c:pt>
                <c:pt idx="88">
                  <c:v>-9.7487476543550322</c:v>
                </c:pt>
                <c:pt idx="89">
                  <c:v>-9.693870075581172</c:v>
                </c:pt>
                <c:pt idx="90">
                  <c:v>-9.6375850988904972</c:v>
                </c:pt>
                <c:pt idx="91">
                  <c:v>-9.5799697446964185</c:v>
                </c:pt>
                <c:pt idx="92">
                  <c:v>-9.5210984547497226</c:v>
                </c:pt>
                <c:pt idx="93">
                  <c:v>-9.4610431673799695</c:v>
                </c:pt>
                <c:pt idx="94">
                  <c:v>-9.3998733906643359</c:v>
                </c:pt>
                <c:pt idx="95">
                  <c:v>-9.3376562735794764</c:v>
                </c:pt>
                <c:pt idx="96">
                  <c:v>-9.2744566751905104</c:v>
                </c:pt>
                <c:pt idx="97">
                  <c:v>-9.2103372319296533</c:v>
                </c:pt>
                <c:pt idx="98">
                  <c:v>-9.145358423015832</c:v>
                </c:pt>
                <c:pt idx="99">
                  <c:v>-9.0795786340651023</c:v>
                </c:pt>
                <c:pt idx="100">
                  <c:v>-9.0130542189404839</c:v>
                </c:pt>
                <c:pt idx="101">
                  <c:v>-8.9458395598884657</c:v>
                </c:pt>
                <c:pt idx="102">
                  <c:v>-8.8779871260081933</c:v>
                </c:pt>
                <c:pt idx="103">
                  <c:v>-8.8095475300982073</c:v>
                </c:pt>
                <c:pt idx="104">
                  <c:v>-8.7405695839243318</c:v>
                </c:pt>
                <c:pt idx="105">
                  <c:v>-8.6711003519511625</c:v>
                </c:pt>
                <c:pt idx="106">
                  <c:v>-8.6011852035785559</c:v>
                </c:pt>
                <c:pt idx="107">
                  <c:v>-8.5308678639233211</c:v>
                </c:pt>
                <c:pt idx="108">
                  <c:v>-8.4601904631853451</c:v>
                </c:pt>
                <c:pt idx="109">
                  <c:v>-8.3891935846362813</c:v>
                </c:pt>
                <c:pt idx="110">
                  <c:v>-8.3179163112679397</c:v>
                </c:pt>
                <c:pt idx="111">
                  <c:v>-8.2463962711365664</c:v>
                </c:pt>
                <c:pt idx="112">
                  <c:v>-8.1746696814381359</c:v>
                </c:pt>
                <c:pt idx="113">
                  <c:v>-8.1027713913490249</c:v>
                </c:pt>
                <c:pt idx="114">
                  <c:v>-8.0307349236653085</c:v>
                </c:pt>
                <c:pt idx="115">
                  <c:v>-7.9585925152732768</c:v>
                </c:pt>
                <c:pt idx="116">
                  <c:v>-7.8863751564826456</c:v>
                </c:pt>
                <c:pt idx="117">
                  <c:v>-7.8141126292533416</c:v>
                </c:pt>
                <c:pt idx="118">
                  <c:v>-7.7418335443457504</c:v>
                </c:pt>
                <c:pt idx="119">
                  <c:v>-7.6695653774236252</c:v>
                </c:pt>
                <c:pt idx="120">
                  <c:v>-7.597334504138014</c:v>
                </c:pt>
                <c:pt idx="121">
                  <c:v>-7.5251662342198102</c:v>
                </c:pt>
                <c:pt idx="122">
                  <c:v>-7.4530848446079361</c:v>
                </c:pt>
                <c:pt idx="123">
                  <c:v>-7.3811136116391616</c:v>
                </c:pt>
                <c:pt idx="124">
                  <c:v>-7.3092748423251841</c:v>
                </c:pt>
                <c:pt idx="125">
                  <c:v>-7.2375899047417516</c:v>
                </c:pt>
                <c:pt idx="126">
                  <c:v>-7.1660792575539016</c:v>
                </c:pt>
                <c:pt idx="127">
                  <c:v>-7.0947624787009058</c:v>
                </c:pt>
                <c:pt idx="128">
                  <c:v>-7.0236582932637344</c:v>
                </c:pt>
                <c:pt idx="129">
                  <c:v>-6.9527846005373686</c:v>
                </c:pt>
                <c:pt idx="130">
                  <c:v>-6.8821585003295764</c:v>
                </c:pt>
                <c:pt idx="131">
                  <c:v>-6.8117963185072803</c:v>
                </c:pt>
                <c:pt idx="132">
                  <c:v>-6.7417136318110753</c:v>
                </c:pt>
                <c:pt idx="133">
                  <c:v>-6.6719252919577947</c:v>
                </c:pt>
                <c:pt idx="134">
                  <c:v>-6.6024454490507249</c:v>
                </c:pt>
                <c:pt idx="135">
                  <c:v>-6.5332875743162457</c:v>
                </c:pt>
                <c:pt idx="136">
                  <c:v>-6.4644644821854387</c:v>
                </c:pt>
                <c:pt idx="137">
                  <c:v>-6.3959883517385467</c:v>
                </c:pt>
                <c:pt idx="138">
                  <c:v>-6.3278707475297722</c:v>
                </c:pt>
                <c:pt idx="139">
                  <c:v>-6.2601226398093903</c:v>
                </c:pt>
                <c:pt idx="140">
                  <c:v>-6.1927544241596806</c:v>
                </c:pt>
                <c:pt idx="141">
                  <c:v>-6.1257759405608896</c:v>
                </c:pt>
                <c:pt idx="142">
                  <c:v>-6.0591964919027239</c:v>
                </c:pt>
                <c:pt idx="143">
                  <c:v>-5.9930248619567497</c:v>
                </c:pt>
                <c:pt idx="144">
                  <c:v>-5.9272693328244834</c:v>
                </c:pt>
                <c:pt idx="145">
                  <c:v>-5.8619377018756262</c:v>
                </c:pt>
                <c:pt idx="146">
                  <c:v>-5.7970372981904887</c:v>
                </c:pt>
                <c:pt idx="147">
                  <c:v>-5.732574998520259</c:v>
                </c:pt>
                <c:pt idx="148">
                  <c:v>-5.6685572427785189</c:v>
                </c:pt>
                <c:pt idx="149">
                  <c:v>-5.6049900490768154</c:v>
                </c:pt>
                <c:pt idx="150">
                  <c:v>-5.5418790283170143</c:v>
                </c:pt>
                <c:pt idx="151">
                  <c:v>-5.4792293983526656</c:v>
                </c:pt>
                <c:pt idx="152">
                  <c:v>-5.4170459977312859</c:v>
                </c:pt>
                <c:pt idx="153">
                  <c:v>-5.3553332990292315</c:v>
                </c:pt>
                <c:pt idx="154">
                  <c:v>-5.2940954217903986</c:v>
                </c:pt>
                <c:pt idx="155">
                  <c:v>-5.233336145079857</c:v>
                </c:pt>
                <c:pt idx="156">
                  <c:v>-5.1730589196629637</c:v>
                </c:pt>
                <c:pt idx="157">
                  <c:v>-5.1132668798205554</c:v>
                </c:pt>
                <c:pt idx="158">
                  <c:v>-5.0539628548102264</c:v>
                </c:pt>
                <c:pt idx="159">
                  <c:v>-4.9951493799835678</c:v>
                </c:pt>
                <c:pt idx="160">
                  <c:v>-4.9368287075690596</c:v>
                </c:pt>
                <c:pt idx="161">
                  <c:v>-4.8790028171298356</c:v>
                </c:pt>
                <c:pt idx="162">
                  <c:v>-4.8216734257054856</c:v>
                </c:pt>
                <c:pt idx="163">
                  <c:v>-4.7648419976466814</c:v>
                </c:pt>
                <c:pt idx="164">
                  <c:v>-4.7085097541513159</c:v>
                </c:pt>
                <c:pt idx="165">
                  <c:v>-4.6526776825104248</c:v>
                </c:pt>
                <c:pt idx="166">
                  <c:v>-4.5973465450720772</c:v>
                </c:pt>
                <c:pt idx="167">
                  <c:v>-4.5425168879311979</c:v>
                </c:pt>
                <c:pt idx="168">
                  <c:v>-4.4881890493529779</c:v>
                </c:pt>
                <c:pt idx="169">
                  <c:v>-4.4343631679373736</c:v>
                </c:pt>
                <c:pt idx="170">
                  <c:v>-4.3810391905320296</c:v>
                </c:pt>
                <c:pt idx="171">
                  <c:v>-4.3282168799007223</c:v>
                </c:pt>
                <c:pt idx="172">
                  <c:v>-4.2758958221541867</c:v>
                </c:pt>
                <c:pt idx="173">
                  <c:v>-4.2240754339500652</c:v>
                </c:pt>
                <c:pt idx="174">
                  <c:v>-4.1727549694685999</c:v>
                </c:pt>
                <c:pt idx="175">
                  <c:v>-4.1219335271702491</c:v>
                </c:pt>
                <c:pt idx="176">
                  <c:v>-4.0716100563416147</c:v>
                </c:pt>
                <c:pt idx="177">
                  <c:v>-4.0217833634355413</c:v>
                </c:pt>
                <c:pt idx="178">
                  <c:v>-3.9724521182113754</c:v>
                </c:pt>
                <c:pt idx="179">
                  <c:v>-3.9236148596809297</c:v>
                </c:pt>
                <c:pt idx="180">
                  <c:v>-3.8752700018658501</c:v>
                </c:pt>
                <c:pt idx="181">
                  <c:v>-3.8274158393716666</c:v>
                </c:pt>
                <c:pt idx="182">
                  <c:v>-3.7800505527838024</c:v>
                </c:pt>
                <c:pt idx="183">
                  <c:v>-3.7331722138906693</c:v>
                </c:pt>
                <c:pt idx="184">
                  <c:v>-3.6867787907387708</c:v>
                </c:pt>
                <c:pt idx="185">
                  <c:v>-3.6408681525246309</c:v>
                </c:pt>
                <c:pt idx="186">
                  <c:v>-3.5954380743283334</c:v>
                </c:pt>
                <c:pt idx="187">
                  <c:v>-3.5504862416930623</c:v>
                </c:pt>
                <c:pt idx="188">
                  <c:v>-3.5060102550552861</c:v>
                </c:pt>
                <c:pt idx="189">
                  <c:v>-3.4620076340297352</c:v>
                </c:pt>
                <c:pt idx="190">
                  <c:v>-3.4184758215534914</c:v>
                </c:pt>
                <c:pt idx="191">
                  <c:v>-3.3754121878931831</c:v>
                </c:pt>
                <c:pt idx="192">
                  <c:v>-3.3328140345193171</c:v>
                </c:pt>
                <c:pt idx="193">
                  <c:v>-3.2906785978516173</c:v>
                </c:pt>
                <c:pt idx="194">
                  <c:v>-3.2490030528790323</c:v>
                </c:pt>
                <c:pt idx="195">
                  <c:v>-3.2077845166582279</c:v>
                </c:pt>
                <c:pt idx="196">
                  <c:v>-3.167020051693934</c:v>
                </c:pt>
                <c:pt idx="197">
                  <c:v>-3.1267066692047707</c:v>
                </c:pt>
                <c:pt idx="198">
                  <c:v>-3.0868413322777797</c:v>
                </c:pt>
                <c:pt idx="199">
                  <c:v>-3.0474209589149828</c:v>
                </c:pt>
                <c:pt idx="200">
                  <c:v>-3.0084424249752071</c:v>
                </c:pt>
                <c:pt idx="201">
                  <c:v>-2.9699025670141044</c:v>
                </c:pt>
                <c:pt idx="202">
                  <c:v>-2.9317981850255501</c:v>
                </c:pt>
                <c:pt idx="203">
                  <c:v>-2.8941260450872166</c:v>
                </c:pt>
                <c:pt idx="204">
                  <c:v>-2.8568828819131902</c:v>
                </c:pt>
                <c:pt idx="205">
                  <c:v>-2.8200654013164654</c:v>
                </c:pt>
                <c:pt idx="206">
                  <c:v>-2.7836702825838313</c:v>
                </c:pt>
                <c:pt idx="207">
                  <c:v>-2.7476941807659996</c:v>
                </c:pt>
                <c:pt idx="208">
                  <c:v>-2.712133728885243</c:v>
                </c:pt>
                <c:pt idx="209">
                  <c:v>-2.6769855400632587</c:v>
                </c:pt>
                <c:pt idx="210">
                  <c:v>-2.6422462095714536</c:v>
                </c:pt>
                <c:pt idx="211">
                  <c:v>-2.6079123168061153</c:v>
                </c:pt>
                <c:pt idx="212">
                  <c:v>-2.5739804271906848</c:v>
                </c:pt>
                <c:pt idx="213">
                  <c:v>-2.5404470940073036</c:v>
                </c:pt>
                <c:pt idx="214">
                  <c:v>-2.5073088601598439</c:v>
                </c:pt>
                <c:pt idx="215">
                  <c:v>-2.4745622598704458</c:v>
                </c:pt>
                <c:pt idx="216">
                  <c:v>-2.4422038203115921</c:v>
                </c:pt>
                <c:pt idx="217">
                  <c:v>-2.4102300631757339</c:v>
                </c:pt>
                <c:pt idx="218">
                  <c:v>-2.3786375061842908</c:v>
                </c:pt>
                <c:pt idx="219">
                  <c:v>-2.3474226645379899</c:v>
                </c:pt>
                <c:pt idx="220">
                  <c:v>-2.3165820523102227</c:v>
                </c:pt>
                <c:pt idx="221">
                  <c:v>-2.2861121837852991</c:v>
                </c:pt>
                <c:pt idx="222">
                  <c:v>-2.2560095747432141</c:v>
                </c:pt>
                <c:pt idx="223">
                  <c:v>-2.2262707436925981</c:v>
                </c:pt>
                <c:pt idx="224">
                  <c:v>-2.19689221305353</c:v>
                </c:pt>
                <c:pt idx="225">
                  <c:v>-2.1678705102916416</c:v>
                </c:pt>
                <c:pt idx="226">
                  <c:v>-2.1392021690051775</c:v>
                </c:pt>
                <c:pt idx="227">
                  <c:v>-2.1108837299663814</c:v>
                </c:pt>
                <c:pt idx="228">
                  <c:v>-2.0829117421187062</c:v>
                </c:pt>
                <c:pt idx="229">
                  <c:v>-2.0552827635311886</c:v>
                </c:pt>
                <c:pt idx="230">
                  <c:v>-2.0279933623113884</c:v>
                </c:pt>
                <c:pt idx="231">
                  <c:v>-2.0010401174781927</c:v>
                </c:pt>
                <c:pt idx="232">
                  <c:v>-1.974419619795734</c:v>
                </c:pt>
                <c:pt idx="233">
                  <c:v>-1.9481284725697081</c:v>
                </c:pt>
                <c:pt idx="234">
                  <c:v>-1.9221632924072696</c:v>
                </c:pt>
                <c:pt idx="235">
                  <c:v>-1.8965207099416708</c:v>
                </c:pt>
                <c:pt idx="236">
                  <c:v>-1.8711973705228211</c:v>
                </c:pt>
                <c:pt idx="237">
                  <c:v>-1.8461899348747874</c:v>
                </c:pt>
                <c:pt idx="238">
                  <c:v>-1.821495079721442</c:v>
                </c:pt>
                <c:pt idx="239">
                  <c:v>-1.7971094983811362</c:v>
                </c:pt>
                <c:pt idx="240">
                  <c:v>-1.7730299013315611</c:v>
                </c:pt>
                <c:pt idx="241">
                  <c:v>-1.7492530167456706</c:v>
                </c:pt>
                <c:pt idx="242">
                  <c:v>-1.7257755909996813</c:v>
                </c:pt>
                <c:pt idx="243">
                  <c:v>-1.7025943891540538</c:v>
                </c:pt>
                <c:pt idx="244">
                  <c:v>-1.6797061954083554</c:v>
                </c:pt>
                <c:pt idx="245">
                  <c:v>-1.6571078135308701</c:v>
                </c:pt>
                <c:pt idx="246">
                  <c:v>-1.6347960672638226</c:v>
                </c:pt>
                <c:pt idx="247">
                  <c:v>-1.6127678007050328</c:v>
                </c:pt>
                <c:pt idx="248">
                  <c:v>-1.5910198786667764</c:v>
                </c:pt>
                <c:pt idx="249">
                  <c:v>-1.5695491870126594</c:v>
                </c:pt>
                <c:pt idx="250">
                  <c:v>-1.5483526329732522</c:v>
                </c:pt>
                <c:pt idx="251">
                  <c:v>-1.5274271454411819</c:v>
                </c:pt>
                <c:pt idx="252">
                  <c:v>-1.5067696752464448</c:v>
                </c:pt>
                <c:pt idx="253">
                  <c:v>-1.4863771954125833</c:v>
                </c:pt>
                <c:pt idx="254">
                  <c:v>-1.4662467013944069</c:v>
                </c:pt>
                <c:pt idx="255">
                  <c:v>-1.4463752112979247</c:v>
                </c:pt>
                <c:pt idx="256">
                  <c:v>-1.4267597660830822</c:v>
                </c:pt>
                <c:pt idx="257">
                  <c:v>-1.4073974297499596</c:v>
                </c:pt>
                <c:pt idx="258">
                  <c:v>-1.3882852895089568</c:v>
                </c:pt>
                <c:pt idx="259">
                  <c:v>-1.3694204559356093</c:v>
                </c:pt>
                <c:pt idx="260">
                  <c:v>-1.3508000631105874</c:v>
                </c:pt>
                <c:pt idx="261">
                  <c:v>-1.3324212687452666</c:v>
                </c:pt>
                <c:pt idx="262">
                  <c:v>-1.3142812542937024</c:v>
                </c:pt>
                <c:pt idx="263">
                  <c:v>-1.2963772250511862</c:v>
                </c:pt>
                <c:pt idx="264">
                  <c:v>-1.2787064102401231</c:v>
                </c:pt>
                <c:pt idx="265">
                  <c:v>-1.2612660630834851</c:v>
                </c:pt>
                <c:pt idx="266">
                  <c:v>-1.244053460866581</c:v>
                </c:pt>
                <c:pt idx="267">
                  <c:v>-1.2270659049873198</c:v>
                </c:pt>
                <c:pt idx="268">
                  <c:v>-1.2103007209956087</c:v>
                </c:pt>
                <c:pt idx="269">
                  <c:v>-1.193755258622099</c:v>
                </c:pt>
                <c:pt idx="270">
                  <c:v>-1.1774268917969635</c:v>
                </c:pt>
                <c:pt idx="271">
                  <c:v>-1.1613130186588356</c:v>
                </c:pt>
                <c:pt idx="272">
                  <c:v>-1.1454110615544886</c:v>
                </c:pt>
                <c:pt idx="273">
                  <c:v>-1.129718467029436</c:v>
                </c:pt>
                <c:pt idx="274">
                  <c:v>-1.1142327058100709</c:v>
                </c:pt>
                <c:pt idx="275">
                  <c:v>-1.0989512727774384</c:v>
                </c:pt>
                <c:pt idx="276">
                  <c:v>-1.0838716869331697</c:v>
                </c:pt>
                <c:pt idx="277">
                  <c:v>-1.0689914913577128</c:v>
                </c:pt>
                <c:pt idx="278">
                  <c:v>-1.0543082531614532</c:v>
                </c:pt>
                <c:pt idx="279">
                  <c:v>-1.0398195634287326</c:v>
                </c:pt>
                <c:pt idx="280">
                  <c:v>-1.0255230371553123</c:v>
                </c:pt>
                <c:pt idx="281">
                  <c:v>-1.0114163131793306</c:v>
                </c:pt>
                <c:pt idx="282">
                  <c:v>-0.99749705410631961</c:v>
                </c:pt>
                <c:pt idx="283">
                  <c:v>-0.98376294622830585</c:v>
                </c:pt>
                <c:pt idx="284">
                  <c:v>-0.97021169943733676</c:v>
                </c:pt>
                <c:pt idx="285">
                  <c:v>-0.95684104713376894</c:v>
                </c:pt>
                <c:pt idx="286">
                  <c:v>-0.9436487461294073</c:v>
                </c:pt>
                <c:pt idx="287">
                  <c:v>-0.930632576545948</c:v>
                </c:pt>
                <c:pt idx="288">
                  <c:v>-0.91779034170866547</c:v>
                </c:pt>
                <c:pt idx="289">
                  <c:v>-0.90511986803587008</c:v>
                </c:pt>
                <c:pt idx="290">
                  <c:v>-0.89261900492410207</c:v>
                </c:pt>
                <c:pt idx="291">
                  <c:v>-0.88028562462949067</c:v>
                </c:pt>
                <c:pt idx="292">
                  <c:v>-0.86811762214524912</c:v>
                </c:pt>
                <c:pt idx="293">
                  <c:v>-0.85611291507570253</c:v>
                </c:pt>
                <c:pt idx="294">
                  <c:v>-0.84426944350689548</c:v>
                </c:pt>
                <c:pt idx="295">
                  <c:v>-0.83258516987410303</c:v>
                </c:pt>
                <c:pt idx="296">
                  <c:v>-0.82105807882622817</c:v>
                </c:pt>
                <c:pt idx="297">
                  <c:v>-0.80968617708744772</c:v>
                </c:pt>
                <c:pt idx="298">
                  <c:v>-0.79846749331613176</c:v>
                </c:pt>
                <c:pt idx="299">
                  <c:v>-0.78740007796133482</c:v>
                </c:pt>
                <c:pt idx="300">
                  <c:v>-0.77648200311681448</c:v>
                </c:pt>
                <c:pt idx="301">
                  <c:v>-0.76571136237293747</c:v>
                </c:pt>
                <c:pt idx="302">
                  <c:v>-0.75508627066645029</c:v>
                </c:pt>
                <c:pt idx="303">
                  <c:v>-0.74460486412840754</c:v>
                </c:pt>
                <c:pt idx="304">
                  <c:v>-0.73426529993019296</c:v>
                </c:pt>
                <c:pt idx="305">
                  <c:v>-0.72406575612797108</c:v>
                </c:pt>
                <c:pt idx="306">
                  <c:v>-0.71400443150552428</c:v>
                </c:pt>
                <c:pt idx="307">
                  <c:v>-0.70407954541575102</c:v>
                </c:pt>
                <c:pt idx="308">
                  <c:v>-0.6942893376207615</c:v>
                </c:pt>
                <c:pt idx="309">
                  <c:v>-0.68463206813084887</c:v>
                </c:pt>
                <c:pt idx="310">
                  <c:v>-0.6751060170423403</c:v>
                </c:pt>
                <c:pt idx="311">
                  <c:v>-0.66570948437447364</c:v>
                </c:pt>
                <c:pt idx="312">
                  <c:v>-0.65644078990539367</c:v>
                </c:pt>
                <c:pt idx="313">
                  <c:v>-0.64729827300734422</c:v>
                </c:pt>
                <c:pt idx="314">
                  <c:v>-0.63828029248117923</c:v>
                </c:pt>
                <c:pt idx="315">
                  <c:v>-0.62938522639026628</c:v>
                </c:pt>
                <c:pt idx="316">
                  <c:v>-0.62061147189385779</c:v>
                </c:pt>
                <c:pt idx="317">
                  <c:v>-0.61195744508003935</c:v>
                </c:pt>
                <c:pt idx="318">
                  <c:v>-0.60342158079830366</c:v>
                </c:pt>
                <c:pt idx="319">
                  <c:v>-0.59500233249185797</c:v>
                </c:pt>
                <c:pt idx="320">
                  <c:v>-0.58669817202971075</c:v>
                </c:pt>
                <c:pt idx="321">
                  <c:v>-0.57850758953862214</c:v>
                </c:pt>
                <c:pt idx="322">
                  <c:v>-0.57042909323498803</c:v>
                </c:pt>
                <c:pt idx="323">
                  <c:v>-0.56246120925672216</c:v>
                </c:pt>
                <c:pt idx="324">
                  <c:v>-0.55460248149518077</c:v>
                </c:pt>
                <c:pt idx="325">
                  <c:v>-0.54685147142721857</c:v>
                </c:pt>
                <c:pt idx="326">
                  <c:v>-0.53920675794741879</c:v>
                </c:pt>
                <c:pt idx="327">
                  <c:v>-0.53166693720054625</c:v>
                </c:pt>
                <c:pt idx="328">
                  <c:v>-0.5242306224142872</c:v>
                </c:pt>
                <c:pt idx="329">
                  <c:v>-0.51689644373232657</c:v>
                </c:pt>
                <c:pt idx="330">
                  <c:v>-0.50966304804780471</c:v>
                </c:pt>
                <c:pt idx="331">
                  <c:v>-0.50252909883719987</c:v>
                </c:pt>
                <c:pt idx="332">
                  <c:v>-0.4954932759946919</c:v>
                </c:pt>
                <c:pt idx="333">
                  <c:v>-0.48855427566703924</c:v>
                </c:pt>
                <c:pt idx="334">
                  <c:v>-0.48171081008900801</c:v>
                </c:pt>
                <c:pt idx="335">
                  <c:v>-0.47496160741940213</c:v>
                </c:pt>
                <c:pt idx="336">
                  <c:v>-0.46830541157772754</c:v>
                </c:pt>
                <c:pt idx="337">
                  <c:v>-0.46174098208152037</c:v>
                </c:pt>
                <c:pt idx="338">
                  <c:v>-0.45526709388437603</c:v>
                </c:pt>
                <c:pt idx="339">
                  <c:v>-0.44888253721471805</c:v>
                </c:pt>
                <c:pt idx="340">
                  <c:v>-0.44258611741532911</c:v>
                </c:pt>
                <c:pt idx="341">
                  <c:v>-0.43637665478367121</c:v>
                </c:pt>
                <c:pt idx="342">
                  <c:v>-0.43025298441303117</c:v>
                </c:pt>
                <c:pt idx="343">
                  <c:v>-0.42421395603451562</c:v>
                </c:pt>
                <c:pt idx="344">
                  <c:v>-0.41825843385991329</c:v>
                </c:pt>
                <c:pt idx="345">
                  <c:v>-0.41238529642545269</c:v>
                </c:pt>
                <c:pt idx="346">
                  <c:v>-0.40659343643648471</c:v>
                </c:pt>
                <c:pt idx="347">
                  <c:v>-0.40088176061309472</c:v>
                </c:pt>
                <c:pt idx="348">
                  <c:v>-0.39524918953668159</c:v>
                </c:pt>
                <c:pt idx="349">
                  <c:v>-0.38969465749750642</c:v>
                </c:pt>
                <c:pt idx="350">
                  <c:v>-0.38421711234324418</c:v>
                </c:pt>
                <c:pt idx="351">
                  <c:v>-0.37881551532854174</c:v>
                </c:pt>
                <c:pt idx="352">
                  <c:v>-0.37348884096560159</c:v>
                </c:pt>
                <c:pt idx="353">
                  <c:v>-0.36823607687581089</c:v>
                </c:pt>
                <c:pt idx="354">
                  <c:v>-0.36305622364242768</c:v>
                </c:pt>
                <c:pt idx="355">
                  <c:v>-0.35794829466432437</c:v>
                </c:pt>
                <c:pt idx="356">
                  <c:v>-0.35291131601081921</c:v>
                </c:pt>
                <c:pt idx="357">
                  <c:v>-0.34794432627759769</c:v>
                </c:pt>
                <c:pt idx="358">
                  <c:v>-0.34304637644372948</c:v>
                </c:pt>
                <c:pt idx="359">
                  <c:v>-0.3382165297297946</c:v>
                </c:pt>
                <c:pt idx="360">
                  <c:v>-0.33345386145713329</c:v>
                </c:pt>
                <c:pt idx="361">
                  <c:v>-0.32875745890821412</c:v>
                </c:pt>
                <c:pt idx="362">
                  <c:v>-0.324126421188136</c:v>
                </c:pt>
                <c:pt idx="363">
                  <c:v>-0.31955985908727136</c:v>
                </c:pt>
                <c:pt idx="364">
                  <c:v>-0.31505689494505057</c:v>
                </c:pt>
                <c:pt idx="365">
                  <c:v>-0.31061666251489556</c:v>
                </c:pt>
                <c:pt idx="366">
                  <c:v>-0.30623830683030479</c:v>
                </c:pt>
                <c:pt idx="367">
                  <c:v>-0.30192098407210077</c:v>
                </c:pt>
                <c:pt idx="368">
                  <c:v>-0.29766386143682882</c:v>
                </c:pt>
                <c:pt idx="369">
                  <c:v>-0.29346611700632697</c:v>
                </c:pt>
                <c:pt idx="370">
                  <c:v>-0.28932693961845302</c:v>
                </c:pt>
                <c:pt idx="371">
                  <c:v>-0.28524552873898262</c:v>
                </c:pt>
                <c:pt idx="372">
                  <c:v>-0.28122109433467224</c:v>
                </c:pt>
                <c:pt idx="373">
                  <c:v>-0.27725285674748795</c:v>
                </c:pt>
                <c:pt idx="374">
                  <c:v>-0.2733400465700046</c:v>
                </c:pt>
                <c:pt idx="375">
                  <c:v>-0.26948190452197468</c:v>
                </c:pt>
                <c:pt idx="376">
                  <c:v>-0.26567768132805375</c:v>
                </c:pt>
                <c:pt idx="377">
                  <c:v>-0.26192663759670259</c:v>
                </c:pt>
                <c:pt idx="378">
                  <c:v>-0.25822804370024677</c:v>
                </c:pt>
                <c:pt idx="379">
                  <c:v>-0.25458117965609972</c:v>
                </c:pt>
                <c:pt idx="380">
                  <c:v>-0.2509853350091435</c:v>
                </c:pt>
                <c:pt idx="381">
                  <c:v>-0.24743980871527074</c:v>
                </c:pt>
                <c:pt idx="382">
                  <c:v>-0.24394390902607699</c:v>
                </c:pt>
                <c:pt idx="383">
                  <c:v>-0.24049695337470306</c:v>
                </c:pt>
                <c:pt idx="384">
                  <c:v>-0.2370982682628284</c:v>
                </c:pt>
                <c:pt idx="385">
                  <c:v>-0.23374718914880602</c:v>
                </c:pt>
                <c:pt idx="386">
                  <c:v>-0.23044306033693449</c:v>
                </c:pt>
                <c:pt idx="387">
                  <c:v>-0.22718523486786718</c:v>
                </c:pt>
                <c:pt idx="388">
                  <c:v>-0.22397307441015282</c:v>
                </c:pt>
                <c:pt idx="389">
                  <c:v>-0.22080594915289886</c:v>
                </c:pt>
                <c:pt idx="390">
                  <c:v>-0.21768323769955561</c:v>
                </c:pt>
                <c:pt idx="391">
                  <c:v>-0.21460432696281737</c:v>
                </c:pt>
                <c:pt idx="392">
                  <c:v>-0.21156861206063182</c:v>
                </c:pt>
                <c:pt idx="393">
                  <c:v>-0.20857549621331337</c:v>
                </c:pt>
                <c:pt idx="394">
                  <c:v>-0.20562439064175322</c:v>
                </c:pt>
                <c:pt idx="395">
                  <c:v>-0.20271471446672532</c:v>
                </c:pt>
                <c:pt idx="396">
                  <c:v>-0.19984589460927427</c:v>
                </c:pt>
                <c:pt idx="397">
                  <c:v>-0.19701736569218317</c:v>
                </c:pt>
                <c:pt idx="398">
                  <c:v>-0.19422856994251764</c:v>
                </c:pt>
                <c:pt idx="399">
                  <c:v>-0.19147895709523166</c:v>
                </c:pt>
                <c:pt idx="400">
                  <c:v>-0.18876798429783684</c:v>
                </c:pt>
                <c:pt idx="401">
                  <c:v>-0.18609511601612064</c:v>
                </c:pt>
                <c:pt idx="402">
                  <c:v>-0.18345982394091429</c:v>
                </c:pt>
                <c:pt idx="403">
                  <c:v>-0.18086158689589626</c:v>
                </c:pt>
                <c:pt idx="404">
                  <c:v>-0.17829989074642708</c:v>
                </c:pt>
                <c:pt idx="405">
                  <c:v>-0.17577422830940925</c:v>
                </c:pt>
                <c:pt idx="406">
                  <c:v>-0.17328409926416574</c:v>
                </c:pt>
                <c:pt idx="407">
                  <c:v>-0.17082901006432177</c:v>
                </c:pt>
                <c:pt idx="408">
                  <c:v>-0.16840847385069307</c:v>
                </c:pt>
                <c:pt idx="409">
                  <c:v>-0.16602201036516742</c:v>
                </c:pt>
                <c:pt idx="410">
                  <c:v>-0.16366914586557071</c:v>
                </c:pt>
                <c:pt idx="411">
                  <c:v>-0.16134941304151146</c:v>
                </c:pt>
                <c:pt idx="412">
                  <c:v>-0.15906235093119855</c:v>
                </c:pt>
                <c:pt idx="413">
                  <c:v>-0.15680750483921907</c:v>
                </c:pt>
                <c:pt idx="414">
                  <c:v>-0.1545844262552713</c:v>
                </c:pt>
                <c:pt idx="415">
                  <c:v>-0.1523926727738463</c:v>
                </c:pt>
                <c:pt idx="416">
                  <c:v>-0.15023180801484731</c:v>
                </c:pt>
                <c:pt idx="417">
                  <c:v>-0.14810140154514026</c:v>
                </c:pt>
                <c:pt idx="418">
                  <c:v>-0.14600102880102611</c:v>
                </c:pt>
                <c:pt idx="419">
                  <c:v>-0.14393027101163122</c:v>
                </c:pt>
                <c:pt idx="420">
                  <c:v>-0.14188871512320037</c:v>
                </c:pt>
                <c:pt idx="421">
                  <c:v>-0.13987595372429251</c:v>
                </c:pt>
                <c:pt idx="422">
                  <c:v>-0.13789158497186371</c:v>
                </c:pt>
                <c:pt idx="423">
                  <c:v>-0.13593521251823532</c:v>
                </c:pt>
                <c:pt idx="424">
                  <c:v>-0.13400644543893497</c:v>
                </c:pt>
                <c:pt idx="425">
                  <c:v>-0.13210489816140397</c:v>
                </c:pt>
                <c:pt idx="426">
                  <c:v>-0.13023019039456324</c:v>
                </c:pt>
                <c:pt idx="427">
                  <c:v>-0.12838194705923117</c:v>
                </c:pt>
                <c:pt idx="428">
                  <c:v>-0.12655979821937882</c:v>
                </c:pt>
                <c:pt idx="429">
                  <c:v>-0.12476337901422391</c:v>
                </c:pt>
                <c:pt idx="430">
                  <c:v>-0.12299232959114814</c:v>
                </c:pt>
                <c:pt idx="431">
                  <c:v>-0.12124629503943296</c:v>
                </c:pt>
                <c:pt idx="432">
                  <c:v>-0.1195249253248042</c:v>
                </c:pt>
                <c:pt idx="433">
                  <c:v>-0.11782787522478044</c:v>
                </c:pt>
                <c:pt idx="434">
                  <c:v>-0.1161548042648133</c:v>
                </c:pt>
                <c:pt idx="435">
                  <c:v>-0.11450537665521364</c:v>
                </c:pt>
                <c:pt idx="436">
                  <c:v>-0.1128792612288568</c:v>
                </c:pt>
                <c:pt idx="437">
                  <c:v>-0.11127613137965731</c:v>
                </c:pt>
                <c:pt idx="438">
                  <c:v>-0.10969566500180436</c:v>
                </c:pt>
                <c:pt idx="439">
                  <c:v>-0.10813754442975282</c:v>
                </c:pt>
                <c:pt idx="440">
                  <c:v>-0.10660145637896085</c:v>
                </c:pt>
                <c:pt idx="441">
                  <c:v>-0.10508709188736517</c:v>
                </c:pt>
                <c:pt idx="442">
                  <c:v>-0.10359414625758685</c:v>
                </c:pt>
                <c:pt idx="443">
                  <c:v>-0.10212231899986172</c:v>
                </c:pt>
                <c:pt idx="444">
                  <c:v>-0.10067131377568514</c:v>
                </c:pt>
                <c:pt idx="445">
                  <c:v>-9.9240838342164794E-2</c:v>
                </c:pt>
                <c:pt idx="446">
                  <c:v>-9.783060449707319E-2</c:v>
                </c:pt>
                <c:pt idx="447">
                  <c:v>-9.644032802459436E-2</c:v>
                </c:pt>
                <c:pt idx="448">
                  <c:v>-9.5069728641754253E-2</c:v>
                </c:pt>
                <c:pt idx="449">
                  <c:v>-9.3718529945528983E-2</c:v>
                </c:pt>
                <c:pt idx="450">
                  <c:v>-9.2386459360624312E-2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4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'fit_1NN_FCC&amp;BCC'!$D$19:$D$469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'fit_1NN_FCC&amp;BCC'!$E$19:$E$469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9</xdr:row>
      <xdr:rowOff>38099</xdr:rowOff>
    </xdr:from>
    <xdr:to>
      <xdr:col>14</xdr:col>
      <xdr:colOff>619125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8</xdr:row>
      <xdr:rowOff>142874</xdr:rowOff>
    </xdr:from>
    <xdr:to>
      <xdr:col>12</xdr:col>
      <xdr:colOff>619125</xdr:colOff>
      <xdr:row>28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H7" sqref="H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285</v>
      </c>
      <c r="H2" s="1" t="s">
        <v>284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130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281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282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3.1230116535188581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7.3078657275525913E-2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0.71315339138265699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279</v>
      </c>
      <c r="Q8" s="26" t="s">
        <v>276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289</v>
      </c>
      <c r="O9" s="1">
        <f>O4/O5</f>
        <v>2.927550017735479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3.1230116535188581</v>
      </c>
      <c r="U9" s="29">
        <f>O6</f>
        <v>7.3078657275525913E-2</v>
      </c>
      <c r="V9" s="29">
        <f>O7</f>
        <v>0.71315339138265699</v>
      </c>
      <c r="W9" s="30">
        <v>6</v>
      </c>
      <c r="X9" s="30">
        <v>12</v>
      </c>
      <c r="Y9" s="31" t="s">
        <v>122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288</v>
      </c>
      <c r="H10" s="1" t="s">
        <v>287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278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280</v>
      </c>
      <c r="D12" s="3" t="s">
        <v>2</v>
      </c>
      <c r="E12" s="4">
        <f>(9*$B$6*$B$5/(-$B$4))^(1/2)</f>
        <v>5.3999294223744112</v>
      </c>
      <c r="G12" s="22" t="s">
        <v>283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286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B4/L9+O7/SQRT(L9)</f>
        <v>7.3036317910802451E-2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 t="shared" ref="K19:K82" si="2">($L$9/2)*$L$4*EXP(-$L$6*(G19/$L$10-1))+($L$9/2)*$L$4*EXP(-$L$6*(($I$13/$E$4)*G19/$L$10-1))-SQRT(($L$9/2)*$L$5^2*EXP(-2*$L$7*(G19/$L$10-1))+($L$9/2)*$L$5^2*EXP(-2*$L$7*(($I$13/$E$4)*G19/$L$10-1)))</f>
        <v>1.4103747214175977</v>
      </c>
      <c r="M19">
        <f t="shared" ref="M19:M82" si="3">($L$9/2)*$O$6*EXP(-$O$4*(G19/$L$10-1))+($L$9/2)*$O$6*EXP(-$O$4*(($I$13/$E$4)*G19/$L$10-1))-SQRT(($L$9/2)*$O$7^2*EXP(-2*$O$5*(G19/$L$10-1))+($L$9/2)*$O$7^2*EXP(-2*$O$5*(($I$13/$E$4)*G19/$L$10-1)))</f>
        <v>0.20958944476044916</v>
      </c>
      <c r="N19" s="13">
        <f>(M19-H19)^2*O19</f>
        <v>4.9809957263285543E-5</v>
      </c>
      <c r="O19" s="13">
        <v>1</v>
      </c>
      <c r="P19" s="14">
        <f>SUMSQ(N26:N295)</f>
        <v>2.2815575091260485E-7</v>
      </c>
      <c r="Q19" s="1" t="s">
        <v>68</v>
      </c>
      <c r="R19" s="19">
        <f>O4/(O4-O5)*-B4/SQRT(L9)</f>
        <v>0.69886994105332056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4">H20*$E$6</f>
        <v>1.3791119697340375</v>
      </c>
      <c r="K20">
        <f t="shared" si="2"/>
        <v>1.1486357751447898</v>
      </c>
      <c r="M20">
        <f t="shared" si="3"/>
        <v>0.10756987696274312</v>
      </c>
      <c r="N20" s="13">
        <f t="shared" ref="N20:N83" si="5">(M20-H20)^2*O20</f>
        <v>5.4112509032577055E-5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4"/>
        <v>0.21165582691256118</v>
      </c>
      <c r="K21">
        <f t="shared" si="2"/>
        <v>0.90005802222065245</v>
      </c>
      <c r="M21">
        <f t="shared" si="3"/>
        <v>1.0067990958369855E-2</v>
      </c>
      <c r="N21" s="13">
        <f t="shared" si="5"/>
        <v>5.7304818511657384E-5</v>
      </c>
      <c r="O21" s="13">
        <v>1</v>
      </c>
      <c r="Q21" s="16" t="s">
        <v>60</v>
      </c>
      <c r="R21" s="19">
        <f>(O7/O6)/(O4/O5)</f>
        <v>3.333404895160113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-0.13069671997764143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4"/>
        <v>-0.90446565866390727</v>
      </c>
      <c r="K22">
        <f t="shared" si="2"/>
        <v>0.66406413838693101</v>
      </c>
      <c r="M22">
        <f t="shared" si="3"/>
        <v>-8.3080311490218328E-2</v>
      </c>
      <c r="N22" s="13">
        <f t="shared" si="5"/>
        <v>5.9415935132994687E-5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4"/>
        <v>-1.9710546192783225</v>
      </c>
      <c r="K23">
        <f t="shared" si="2"/>
        <v>0.44010138100881679</v>
      </c>
      <c r="M23">
        <f t="shared" si="3"/>
        <v>-0.17203348272205199</v>
      </c>
      <c r="N23" s="13">
        <f t="shared" si="5"/>
        <v>6.0511769300084672E-5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4"/>
        <v>-2.9898551721138524</v>
      </c>
      <c r="K24">
        <f t="shared" si="2"/>
        <v>0.22764054989458771</v>
      </c>
      <c r="M24">
        <f t="shared" si="3"/>
        <v>-0.2569445200728353</v>
      </c>
      <c r="N24" s="13">
        <f t="shared" si="5"/>
        <v>6.0682890946310929E-5</v>
      </c>
      <c r="O24" s="13">
        <v>1</v>
      </c>
      <c r="Q24" s="17" t="s">
        <v>64</v>
      </c>
      <c r="R24" s="19">
        <f>O5/(O4-O5)*-B4/L9</f>
        <v>6.8913040964502917E-2</v>
      </c>
      <c r="V24" s="15" t="str">
        <f>D3</f>
        <v>HCP</v>
      </c>
      <c r="W24" s="1" t="str">
        <f>E3</f>
        <v>Mg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4"/>
        <v>-3.9625551895005531</v>
      </c>
      <c r="K25">
        <f t="shared" si="2"/>
        <v>2.6174991970006722E-2</v>
      </c>
      <c r="M25">
        <f t="shared" si="3"/>
        <v>-0.33796115035334218</v>
      </c>
      <c r="N25" s="13">
        <f t="shared" si="5"/>
        <v>6.0034880547821332E-5</v>
      </c>
      <c r="O25" s="13">
        <v>1</v>
      </c>
      <c r="Q25" s="17" t="s">
        <v>65</v>
      </c>
      <c r="R25" s="19">
        <f>O4/(O4-O5)*-B4/SQRT(L9)</f>
        <v>0.69886994105332056</v>
      </c>
      <c r="V25" s="2" t="s">
        <v>113</v>
      </c>
      <c r="W25" s="1">
        <f>(-B4/(12*PI()*B6*W26))^(1/2)</f>
        <v>0.36507137687302749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4"/>
        <v>-4.8907880173582239</v>
      </c>
      <c r="K26">
        <f t="shared" si="2"/>
        <v>-0.16478035204268338</v>
      </c>
      <c r="M26">
        <f t="shared" si="3"/>
        <v>-0.41522600812636989</v>
      </c>
      <c r="N26" s="13">
        <f t="shared" si="5"/>
        <v>5.8680809117596308E-5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4"/>
        <v>-5.7761341432985605</v>
      </c>
      <c r="K27">
        <f t="shared" si="2"/>
        <v>-0.34568986071281227</v>
      </c>
      <c r="M27">
        <f t="shared" si="3"/>
        <v>-0.48887680799019684</v>
      </c>
      <c r="N27" s="13">
        <f t="shared" si="5"/>
        <v>5.6735483764510409E-5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4"/>
        <v>-6.6201228158097454</v>
      </c>
      <c r="K28">
        <f t="shared" si="2"/>
        <v>-0.51699810645393818</v>
      </c>
      <c r="M28">
        <f t="shared" si="3"/>
        <v>-0.55904651106971404</v>
      </c>
      <c r="N28" s="13">
        <f t="shared" si="5"/>
        <v>5.4311147900240431E-5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3.210297873651538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4"/>
        <v>-7.4242336159075633</v>
      </c>
      <c r="K29">
        <f t="shared" si="2"/>
        <v>-0.67913069316639518</v>
      </c>
      <c r="M29">
        <f t="shared" si="3"/>
        <v>-0.62586348590948226</v>
      </c>
      <c r="N29" s="13">
        <f t="shared" si="5"/>
        <v>5.1514370973321772E-5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8.1838201134320663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4"/>
        <v>-8.1898979825992058</v>
      </c>
      <c r="K30">
        <f t="shared" si="2"/>
        <v>-0.832495058527015</v>
      </c>
      <c r="M30">
        <f t="shared" si="3"/>
        <v>-0.6894516639566044</v>
      </c>
      <c r="N30" s="13">
        <f t="shared" si="5"/>
        <v>4.8443902488213403E-5</v>
      </c>
      <c r="O30" s="13">
        <v>1</v>
      </c>
      <c r="V30" s="22" t="s">
        <v>23</v>
      </c>
      <c r="W30" s="1">
        <f>1/(O5*W25^2)</f>
        <v>2.4025411100367324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4"/>
        <v>-8.9185006934689035</v>
      </c>
      <c r="K31">
        <f t="shared" si="2"/>
        <v>-0.97748124241723655</v>
      </c>
      <c r="M31">
        <f t="shared" si="3"/>
        <v>-0.74993068981487365</v>
      </c>
      <c r="N31" s="13">
        <f t="shared" si="5"/>
        <v>4.5189299710716508E-5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4"/>
        <v>-9.6113813016586178</v>
      </c>
      <c r="K32">
        <f t="shared" si="2"/>
        <v>-1.1144626229181318</v>
      </c>
      <c r="M32">
        <f t="shared" si="3"/>
        <v>-0.80741606644567465</v>
      </c>
      <c r="N32" s="13">
        <f t="shared" si="5"/>
        <v>4.1830168494150867E-5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4"/>
        <v>-10.269835530482029</v>
      </c>
      <c r="K33">
        <f t="shared" si="2"/>
        <v>-1.243796621240576</v>
      </c>
      <c r="M33">
        <f t="shared" si="3"/>
        <v>-0.86201929548518885</v>
      </c>
      <c r="N33" s="13">
        <f t="shared" si="5"/>
        <v>3.8435882628506084E-5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4"/>
        <v>-10.895116626875891</v>
      </c>
      <c r="K34">
        <f t="shared" si="2"/>
        <v>-1.365825376900963</v>
      </c>
      <c r="M34">
        <f t="shared" si="3"/>
        <v>-0.91384801284175055</v>
      </c>
      <c r="N34" s="13">
        <f t="shared" si="5"/>
        <v>3.506566951011675E-5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4"/>
        <v>-11.488436674859786</v>
      </c>
      <c r="K35">
        <f t="shared" si="2"/>
        <v>-1.4808763943977294</v>
      </c>
      <c r="M35">
        <f t="shared" si="3"/>
        <v>-0.963006119731733</v>
      </c>
      <c r="N35" s="13">
        <f t="shared" si="5"/>
        <v>3.1768969188607365E-5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4"/>
        <v>-12.050967870143001</v>
      </c>
      <c r="K36">
        <f t="shared" si="2"/>
        <v>-1.589263162590997</v>
      </c>
      <c r="M36">
        <f t="shared" si="3"/>
        <v>-1.0095939093070672</v>
      </c>
      <c r="N36" s="13">
        <f t="shared" si="5"/>
        <v>2.8585990358075782E-5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4"/>
        <v>-12.583843756985754</v>
      </c>
      <c r="K37">
        <f t="shared" si="2"/>
        <v>-1.6912857479368064</v>
      </c>
      <c r="M37">
        <f t="shared" si="3"/>
        <v>-1.053708189022275</v>
      </c>
      <c r="N37" s="13">
        <f t="shared" si="5"/>
        <v>2.5548400963912151E-5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4"/>
        <v>-13.088160428391614</v>
      </c>
      <c r="K38">
        <f t="shared" si="2"/>
        <v>-1.7872313626789182</v>
      </c>
      <c r="M38">
        <f t="shared" si="3"/>
        <v>-1.0954423988840025</v>
      </c>
      <c r="N38" s="13">
        <f t="shared" si="5"/>
        <v>2.2680103102998852E-5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4"/>
        <v>-13.56497769067807</v>
      </c>
      <c r="K39">
        <f t="shared" si="2"/>
        <v>-1.8773749090547929</v>
      </c>
      <c r="M39">
        <f t="shared" si="3"/>
        <v>-1.1348867257212913</v>
      </c>
      <c r="N39" s="13">
        <f t="shared" si="5"/>
        <v>1.9998052072537858E-5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4"/>
        <v>-14.015320193443307</v>
      </c>
      <c r="K40">
        <f t="shared" si="2"/>
        <v>-1.9619795005273586</v>
      </c>
      <c r="M40">
        <f t="shared" si="3"/>
        <v>-1.1721282136100206</v>
      </c>
      <c r="N40" s="13">
        <f t="shared" si="5"/>
        <v>1.7513088007619638E-5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4"/>
        <v>-14.440178525919086</v>
      </c>
      <c r="K41">
        <f t="shared" si="2"/>
        <v>-2.0412969610120513</v>
      </c>
      <c r="M41">
        <f t="shared" si="3"/>
        <v>-1.2072508705807041</v>
      </c>
      <c r="N41" s="13">
        <f t="shared" si="5"/>
        <v>1.5230755758151797E-5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4"/>
        <v>-14.840510280672284</v>
      </c>
      <c r="K42">
        <f t="shared" si="2"/>
        <v>-2.115568303027302</v>
      </c>
      <c r="M42">
        <f t="shared" si="3"/>
        <v>-1.2403357717343115</v>
      </c>
      <c r="N42" s="13">
        <f t="shared" si="5"/>
        <v>1.3152094669293394E-5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4"/>
        <v>-15.217241085590803</v>
      </c>
      <c r="K43">
        <f t="shared" si="2"/>
        <v>-2.1850241856576655</v>
      </c>
      <c r="M43">
        <f t="shared" si="3"/>
        <v>-1.2714611588866944</v>
      </c>
      <c r="N43" s="13">
        <f t="shared" si="5"/>
        <v>1.1274384917564942E-5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4"/>
        <v>-15.571265605063829</v>
      </c>
      <c r="K44">
        <f t="shared" si="2"/>
        <v>-2.2498853531812459</v>
      </c>
      <c r="M44">
        <f t="shared" si="3"/>
        <v>-1.3007025368581298</v>
      </c>
      <c r="N44" s="13">
        <f t="shared" si="5"/>
        <v>9.5918411570110067E-6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4"/>
        <v>-15.903448511240958</v>
      </c>
      <c r="K45">
        <f t="shared" si="2"/>
        <v>-2.3103630551772181</v>
      </c>
      <c r="M45">
        <f t="shared" si="3"/>
        <v>-1.3281327665206077</v>
      </c>
      <c r="N45" s="13">
        <f t="shared" si="5"/>
        <v>8.096247574726211E-6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4"/>
        <v>-16.214625426230374</v>
      </c>
      <c r="K46">
        <f t="shared" si="2"/>
        <v>-2.3666594488946737</v>
      </c>
      <c r="M46">
        <f t="shared" si="3"/>
        <v>-1.353822154711656</v>
      </c>
      <c r="N46" s="13">
        <f t="shared" si="5"/>
        <v>6.7775311522409472E-6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4"/>
        <v>-16.505603836072034</v>
      </c>
      <c r="K47">
        <f t="shared" si="2"/>
        <v>-2.4189679846312409</v>
      </c>
      <c r="M47">
        <f t="shared" si="3"/>
        <v>-1.3778385411199312</v>
      </c>
      <c r="N47" s="13">
        <f t="shared" si="5"/>
        <v>5.6242720773636718E-6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4"/>
        <v>-16.777163977298958</v>
      </c>
      <c r="K48">
        <f t="shared" si="2"/>
        <v>-2.4674737748382576</v>
      </c>
      <c r="M48">
        <f t="shared" si="3"/>
        <v>-1.4002473822442025</v>
      </c>
      <c r="N48" s="13">
        <f t="shared" si="5"/>
        <v>4.6241519321713593E-6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4"/>
        <v>-17.030059696876599</v>
      </c>
      <c r="K49">
        <f t="shared" si="2"/>
        <v>-2.5123539476390313</v>
      </c>
      <c r="M49">
        <f t="shared" si="3"/>
        <v>-1.4211118325239795</v>
      </c>
      <c r="N49" s="13">
        <f t="shared" si="5"/>
        <v>3.7643415727993705E-6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4"/>
        <v>-17.265019286288869</v>
      </c>
      <c r="K50">
        <f t="shared" si="2"/>
        <v>-2.5537779854178768</v>
      </c>
      <c r="M50">
        <f t="shared" si="3"/>
        <v>-1.4404928227367628</v>
      </c>
      <c r="N50" s="13">
        <f t="shared" si="5"/>
        <v>3.0318315777145731E-6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4"/>
        <v>-17.482746290517227</v>
      </c>
      <c r="K51">
        <f t="shared" si="2"/>
        <v>-2.5919080491096906</v>
      </c>
      <c r="M51">
        <f t="shared" si="3"/>
        <v>-1.458449135753642</v>
      </c>
      <c r="N51" s="13">
        <f t="shared" si="5"/>
        <v>2.4137088292554855E-6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4"/>
        <v>-17.683920292639119</v>
      </c>
      <c r="K52">
        <f t="shared" si="2"/>
        <v>-2.6268992887934703</v>
      </c>
      <c r="M52">
        <f t="shared" si="3"/>
        <v>-1.4750374797419803</v>
      </c>
      <c r="N52" s="13">
        <f t="shared" si="5"/>
        <v>1.8973832560847012E-6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4"/>
        <v>-17.869197674751177</v>
      </c>
      <c r="K53">
        <f t="shared" si="2"/>
        <v>-2.6589001411675377</v>
      </c>
      <c r="M53">
        <f t="shared" si="3"/>
        <v>-1.4903125589008646</v>
      </c>
      <c r="N53" s="13">
        <f t="shared" si="5"/>
        <v>1.4707690424722193E-6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4"/>
        <v>-18.039212355903388</v>
      </c>
      <c r="K54">
        <f t="shared" si="2"/>
        <v>-2.6880526144600125</v>
      </c>
      <c r="M54">
        <f t="shared" si="3"/>
        <v>-1.5043271418121891</v>
      </c>
      <c r="N54" s="13">
        <f t="shared" si="5"/>
        <v>1.1224247397268016E-6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4"/>
        <v>-18.194576507710654</v>
      </c>
      <c r="K55">
        <f t="shared" si="2"/>
        <v>-2.7144925613046258</v>
      </c>
      <c r="M55">
        <f t="shared" si="3"/>
        <v>-1.5171321274874265</v>
      </c>
      <c r="N55" s="13">
        <f t="shared" si="5"/>
        <v>8.4165672531409386E-7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4"/>
        <v>-18.335881248290164</v>
      </c>
      <c r="K56">
        <f t="shared" si="2"/>
        <v>-2.7383499400896647</v>
      </c>
      <c r="M56">
        <f t="shared" si="3"/>
        <v>-1.5287766091874717</v>
      </c>
      <c r="N56" s="13">
        <f t="shared" si="5"/>
        <v>6.1859037188398985E-7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4"/>
        <v>-18.463697315154189</v>
      </c>
      <c r="K57">
        <f t="shared" si="2"/>
        <v>-2.759749065266377</v>
      </c>
      <c r="M57">
        <f t="shared" si="3"/>
        <v>-1.5393079360903359</v>
      </c>
      <c r="N57" s="13">
        <f t="shared" si="5"/>
        <v>4.4421313342014927E-7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4"/>
        <v>-18.578575717670731</v>
      </c>
      <c r="K58">
        <f t="shared" si="2"/>
        <v>-2.7788088470826939</v>
      </c>
      <c r="M58">
        <f t="shared" si="3"/>
        <v>-1.5487717728789754</v>
      </c>
      <c r="N58" s="13">
        <f t="shared" si="5"/>
        <v>3.1039354691139852E-7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4"/>
        <v>-18.681048369686948</v>
      </c>
      <c r="K59">
        <f t="shared" si="2"/>
        <v>-2.7956430211884409</v>
      </c>
      <c r="M59">
        <f t="shared" si="3"/>
        <v>-1.5572121573191042</v>
      </c>
      <c r="N59" s="13">
        <f t="shared" si="5"/>
        <v>2.0987990086753753E-7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4"/>
        <v>-18.7716287028938</v>
      </c>
      <c r="K60">
        <f t="shared" si="2"/>
        <v>-2.8103603685394045</v>
      </c>
      <c r="M60">
        <f t="shared" si="3"/>
        <v>-1.5646715558945024</v>
      </c>
      <c r="N60" s="13">
        <f t="shared" si="5"/>
        <v>1.3628204906579031E-7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4"/>
        <v>-18.850812261493758</v>
      </c>
      <c r="K61">
        <f t="shared" si="2"/>
        <v>-2.8230649260095957</v>
      </c>
      <c r="M61">
        <f t="shared" si="3"/>
        <v>-1.5711909175650653</v>
      </c>
      <c r="N61" s="13">
        <f t="shared" si="5"/>
        <v>8.4039559736110123E-8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4"/>
        <v>-18.919077278718092</v>
      </c>
      <c r="K62">
        <f t="shared" si="2"/>
        <v>-2.8338561881037787</v>
      </c>
      <c r="M62">
        <f t="shared" si="3"/>
        <v>-1.5768097257106499</v>
      </c>
      <c r="N62" s="13">
        <f t="shared" si="5"/>
        <v>4.8379095280322119E-8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4"/>
        <v>-18.976885235724332</v>
      </c>
      <c r="K63">
        <f t="shared" si="2"/>
        <v>-2.8428293001457918</v>
      </c>
      <c r="M63">
        <f t="shared" si="3"/>
        <v>-1.581566048321664</v>
      </c>
      <c r="N63" s="13">
        <f t="shared" si="5"/>
        <v>2.5263622581529893E-8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4"/>
        <v>-19.024681403389849</v>
      </c>
      <c r="K64">
        <f t="shared" si="2"/>
        <v>-2.8500752433023679</v>
      </c>
      <c r="M64">
        <f t="shared" si="3"/>
        <v>-1.5854965864952955</v>
      </c>
      <c r="N64" s="13">
        <f t="shared" si="5"/>
        <v>1.1335764255569185E-8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4"/>
        <v>-19.062895367502904</v>
      </c>
      <c r="K65">
        <f t="shared" si="2"/>
        <v>-2.855681011786948</v>
      </c>
      <c r="M65">
        <f t="shared" si="3"/>
        <v>-1.5886367212943067</v>
      </c>
      <c r="N65" s="13">
        <f t="shared" si="5"/>
        <v>3.8573211516553911E-9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4"/>
        <v>-19.091941537838274</v>
      </c>
      <c r="K66">
        <f t="shared" si="2"/>
        <v>-2.8597297825735035</v>
      </c>
      <c r="M66">
        <f t="shared" si="3"/>
        <v>-1.5910205590234043</v>
      </c>
      <c r="N66" s="13">
        <f t="shared" si="5"/>
        <v>6.4672915988109008E-10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4"/>
        <v>-19.112219641590759</v>
      </c>
      <c r="K67">
        <f t="shared" si="2"/>
        <v>-2.8623010779364075</v>
      </c>
      <c r="M67">
        <f t="shared" si="3"/>
        <v>-1.5926809749763602</v>
      </c>
      <c r="N67" s="13">
        <f t="shared" si="5"/>
        <v>1.5961273086160506E-11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4"/>
        <v>-19.124115201626658</v>
      </c>
      <c r="K68">
        <f t="shared" si="2"/>
        <v>-2.8634709211191107</v>
      </c>
      <c r="M68">
        <f t="shared" si="3"/>
        <v>-1.5936496557052562</v>
      </c>
      <c r="N68" s="13">
        <f t="shared" si="5"/>
        <v>7.0815048169842806E-6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3.1607808685122785</v>
      </c>
      <c r="H69" s="62">
        <f t="shared" si="6"/>
        <v>-1.5940000000000001</v>
      </c>
      <c r="I69" s="61">
        <f t="shared" si="4"/>
        <v>-19.128</v>
      </c>
      <c r="J69" s="61"/>
      <c r="K69">
        <f t="shared" si="2"/>
        <v>-2.8633119854215687</v>
      </c>
      <c r="M69">
        <f t="shared" si="3"/>
        <v>-1.5939571398615346</v>
      </c>
      <c r="N69" s="63">
        <f t="shared" si="5"/>
        <v>1.8369914692766238E-5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4"/>
        <v>-19.124232527167937</v>
      </c>
      <c r="K70">
        <f t="shared" si="2"/>
        <v>-2.8618937369841642</v>
      </c>
      <c r="M70">
        <f t="shared" si="3"/>
        <v>-1.5936328576568266</v>
      </c>
      <c r="N70" s="13">
        <f t="shared" si="5"/>
        <v>2.82877972443906E-5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4"/>
        <v>-19.113158417327121</v>
      </c>
      <c r="K71">
        <f t="shared" si="2"/>
        <v>-2.8592825715341363</v>
      </c>
      <c r="M71">
        <f t="shared" si="3"/>
        <v>-1.5927051689899656</v>
      </c>
      <c r="N71" s="13">
        <f t="shared" si="5"/>
        <v>3.3677657127573598E-9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4"/>
        <v>-19.095110870281061</v>
      </c>
      <c r="K72">
        <f t="shared" si="2"/>
        <v>-2.8555419453493203</v>
      </c>
      <c r="M72">
        <f t="shared" si="3"/>
        <v>-1.5912014002850015</v>
      </c>
      <c r="N72" s="13">
        <f t="shared" si="5"/>
        <v>3.3453389416801864E-9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4"/>
        <v>-19.070411060236783</v>
      </c>
      <c r="K73">
        <f t="shared" si="2"/>
        <v>-2.8507325006832236</v>
      </c>
      <c r="M73">
        <f t="shared" si="3"/>
        <v>-1.5891478800835483</v>
      </c>
      <c r="N73" s="13">
        <f t="shared" si="5"/>
        <v>2.8134116329114062E-9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4"/>
        <v>-19.039368531917631</v>
      </c>
      <c r="K74">
        <f t="shared" si="2"/>
        <v>-2.8449121858852244</v>
      </c>
      <c r="M74">
        <f t="shared" si="3"/>
        <v>-1.5865699734333367</v>
      </c>
      <c r="N74" s="13">
        <f t="shared" si="5"/>
        <v>1.9422436215077448E-9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4"/>
        <v>-19.002281584368294</v>
      </c>
      <c r="K75">
        <f t="shared" si="2"/>
        <v>-2.8381363704397522</v>
      </c>
      <c r="M75">
        <f t="shared" si="3"/>
        <v>-1.5834921151134389</v>
      </c>
      <c r="N75" s="13">
        <f t="shared" si="5"/>
        <v>9.8283821177601714E-10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4"/>
        <v>-18.959437642817157</v>
      </c>
      <c r="K76">
        <f t="shared" si="2"/>
        <v>-2.8304579551389208</v>
      </c>
      <c r="M76">
        <f t="shared" si="3"/>
        <v>-1.5799378417352754</v>
      </c>
      <c r="N76" s="13">
        <f t="shared" si="5"/>
        <v>2.3394210768713276E-10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4"/>
        <v>-18.911113618950768</v>
      </c>
      <c r="K77">
        <f t="shared" si="2"/>
        <v>-2.8219274775940013</v>
      </c>
      <c r="M77">
        <f t="shared" si="3"/>
        <v>-1.5759298227572036</v>
      </c>
      <c r="N77" s="13">
        <f t="shared" si="5"/>
        <v>1.360019808631312E-11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4"/>
        <v>-18.857576259945166</v>
      </c>
      <c r="K78">
        <f t="shared" si="2"/>
        <v>-2.8125932132824771</v>
      </c>
      <c r="M78">
        <f t="shared" si="3"/>
        <v>-1.5714898904492194</v>
      </c>
      <c r="N78" s="13">
        <f t="shared" si="5"/>
        <v>6.3514687546096124E-10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4"/>
        <v>-18.799082486588713</v>
      </c>
      <c r="K79">
        <f t="shared" si="2"/>
        <v>-2.8025012723191272</v>
      </c>
      <c r="M79">
        <f t="shared" si="3"/>
        <v>-1.5666390688430696</v>
      </c>
      <c r="N79" s="13">
        <f t="shared" si="5"/>
        <v>2.3874586266571793E-9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4"/>
        <v>-18.735879720821771</v>
      </c>
      <c r="K80">
        <f t="shared" si="2"/>
        <v>-2.7916956921315998</v>
      </c>
      <c r="M80">
        <f t="shared" si="3"/>
        <v>-1.5613976017019038</v>
      </c>
      <c r="N80" s="13">
        <f t="shared" si="5"/>
        <v>5.519246796638662E-9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4"/>
        <v>-18.668206203009028</v>
      </c>
      <c r="K81">
        <f t="shared" si="2"/>
        <v>-2.7802185262133894</v>
      </c>
      <c r="M81">
        <f t="shared" si="3"/>
        <v>-1.555784979542439</v>
      </c>
      <c r="N81" s="13">
        <f t="shared" si="5"/>
        <v>1.0227133637077707E-8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4"/>
        <v>-18.596291299251359</v>
      </c>
      <c r="K82">
        <f t="shared" si="2"/>
        <v>-2.7681099291197597</v>
      </c>
      <c r="M82">
        <f t="shared" si="3"/>
        <v>-1.5498199657414968</v>
      </c>
      <c r="N82" s="13">
        <f t="shared" si="5"/>
        <v>1.6647227984575146E-8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4"/>
        <v>-18.520355799035194</v>
      </c>
      <c r="K83">
        <f t="shared" ref="K83:K146" si="9">($L$9/2)*$L$4*EXP(-$L$6*(G83/$L$10-1))+($L$9/2)*$L$4*EXP(-$L$6*(($I$13/$E$4)*G83/$L$10-1))-SQRT(($L$9/2)*$L$5^2*EXP(-2*$L$7*(G83/$L$10-1))+($L$9/2)*$L$5^2*EXP(-2*$L$7*(($I$13/$E$4)*G83/$L$10-1)))</f>
        <v>-2.7554082378652356</v>
      </c>
      <c r="M83">
        <f t="shared" ref="M83:M146" si="10">($L$9/2)*$O$6*EXP(-$O$4*(G83/$L$10-1))+($L$9/2)*$O$6*EXP(-$O$4*(($I$13/$E$4)*G83/$L$10-1))-SQRT(($L$9/2)*$O$7^2*EXP(-2*$O$5*(G83/$L$10-1))+($L$9/2)*$O$7^2*EXP(-2*$O$5*(($I$13/$E$4)*G83/$L$10-1)))</f>
        <v>-1.543520621757728</v>
      </c>
      <c r="N83" s="13">
        <f t="shared" si="5"/>
        <v>2.4849898194002949E-8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11">H84*$E$6</f>
        <v>-18.440612203508891</v>
      </c>
      <c r="K84">
        <f t="shared" si="9"/>
        <v>-2.7421500498745677</v>
      </c>
      <c r="M84">
        <f t="shared" si="10"/>
        <v>-1.5369043314982753</v>
      </c>
      <c r="N84" s="13">
        <f t="shared" ref="N84:N147" si="12">(M84-H84)^2*O84</f>
        <v>3.4837428321665732E-8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11"/>
        <v>-18.357265004667173</v>
      </c>
      <c r="K85">
        <f t="shared" si="9"/>
        <v>-2.7283702976326483</v>
      </c>
      <c r="M85">
        <f t="shared" si="10"/>
        <v>-1.5299878248591514</v>
      </c>
      <c r="N85" s="13">
        <f t="shared" si="12"/>
        <v>4.6544238145316317E-8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11"/>
        <v>-18.270510955716759</v>
      </c>
      <c r="K86">
        <f t="shared" si="9"/>
        <v>-2.7141023201727652</v>
      </c>
      <c r="M86">
        <f t="shared" si="10"/>
        <v>-1.5227872004671328</v>
      </c>
      <c r="N86" s="13">
        <f t="shared" si="12"/>
        <v>5.9839347568499515E-8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11"/>
        <v>-18.18053933288828</v>
      </c>
      <c r="K87">
        <f t="shared" si="9"/>
        <v>-2.6993779315366568</v>
      </c>
      <c r="M87">
        <f t="shared" si="10"/>
        <v>-1.5153179476500314</v>
      </c>
      <c r="N87" s="13">
        <f t="shared" si="12"/>
        <v>7.453077051081433E-8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11"/>
        <v>-18.087532188952004</v>
      </c>
      <c r="K88">
        <f t="shared" si="9"/>
        <v>-2.6842274863342244</v>
      </c>
      <c r="M88">
        <f t="shared" si="10"/>
        <v>-1.5075949676613229</v>
      </c>
      <c r="N88" s="13">
        <f t="shared" si="12"/>
        <v>9.0371531837303096E-8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11"/>
        <v>-17.991664598687414</v>
      </c>
      <c r="K89">
        <f t="shared" si="9"/>
        <v>-2.6686799425253502</v>
      </c>
      <c r="M89">
        <f t="shared" si="10"/>
        <v>-1.4996325941842126</v>
      </c>
      <c r="N89" s="13">
        <f t="shared" si="12"/>
        <v>1.0706701251507369E-7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11"/>
        <v>-17.89310489654958</v>
      </c>
      <c r="K90">
        <f t="shared" si="9"/>
        <v>-2.6527629215411381</v>
      </c>
      <c r="M90">
        <f t="shared" si="10"/>
        <v>-1.4914446131394097</v>
      </c>
      <c r="N90" s="13">
        <f t="shared" si="12"/>
        <v>1.2428334247249771E-7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11"/>
        <v>-17.792014906768021</v>
      </c>
      <c r="K91">
        <f t="shared" si="9"/>
        <v>-2.6365027658568745</v>
      </c>
      <c r="M91">
        <f t="shared" si="10"/>
        <v>-1.4830442818200309</v>
      </c>
      <c r="N91" s="13">
        <f t="shared" si="12"/>
        <v>1.4165657693855367E-7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11"/>
        <v>-17.688550166107053</v>
      </c>
      <c r="K92">
        <f t="shared" si="9"/>
        <v>-2.6199245941243543</v>
      </c>
      <c r="M92">
        <f t="shared" si="10"/>
        <v>-1.4744443473763043</v>
      </c>
      <c r="N92" s="13">
        <f t="shared" si="12"/>
        <v>1.5880240997110898E-7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11"/>
        <v>-17.582860139510075</v>
      </c>
      <c r="K93">
        <f t="shared" si="9"/>
        <v>-2.6030523539666142</v>
      </c>
      <c r="M93">
        <f t="shared" si="10"/>
        <v>-1.4656570646719493</v>
      </c>
      <c r="N93" s="13">
        <f t="shared" si="12"/>
        <v>1.7532619786746237E-7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11"/>
        <v>-17.475088428843527</v>
      </c>
      <c r="K94">
        <f t="shared" si="9"/>
        <v>-2.5859088725337891</v>
      </c>
      <c r="M94">
        <f t="shared" si="10"/>
        <v>-1.4566942135334044</v>
      </c>
      <c r="N94" s="13">
        <f t="shared" si="12"/>
        <v>1.9083308495043443E-7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11"/>
        <v>-17.365372974950176</v>
      </c>
      <c r="K95">
        <f t="shared" si="9"/>
        <v>-2.5685159049146447</v>
      </c>
      <c r="M95">
        <f t="shared" si="10"/>
        <v>-1.4475671154123384</v>
      </c>
      <c r="N95" s="13">
        <f t="shared" si="12"/>
        <v>2.049380443410061E-7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11"/>
        <v>-17.253846253215322</v>
      </c>
      <c r="K96">
        <f t="shared" si="9"/>
        <v>-2.5508941804943537</v>
      </c>
      <c r="M96">
        <f t="shared" si="10"/>
        <v>-1.4382866494812157</v>
      </c>
      <c r="N96" s="13">
        <f t="shared" si="12"/>
        <v>2.1727566658433042E-7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11"/>
        <v>-17.14063546284336</v>
      </c>
      <c r="K97">
        <f t="shared" si="9"/>
        <v>-2.5330634473452522</v>
      </c>
      <c r="M97">
        <f t="shared" si="10"/>
        <v>-1.4288632681810092</v>
      </c>
      <c r="N97" s="13">
        <f t="shared" si="12"/>
        <v>2.2750954905130517E-7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11"/>
        <v>-17.025862710036623</v>
      </c>
      <c r="K98">
        <f t="shared" si="9"/>
        <v>-2.5150425147336382</v>
      </c>
      <c r="M98">
        <f t="shared" si="10"/>
        <v>-1.4193070122395106</v>
      </c>
      <c r="N98" s="13">
        <f t="shared" si="12"/>
        <v>2.3534115870165632E-7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11"/>
        <v>-16.90964518526269</v>
      </c>
      <c r="K99">
        <f t="shared" si="9"/>
        <v>-2.4968492938222355</v>
      </c>
      <c r="M99">
        <f t="shared" si="10"/>
        <v>-1.4096275251780939</v>
      </c>
      <c r="N99" s="13">
        <f t="shared" si="12"/>
        <v>2.405180599013027E-7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11"/>
        <v>-16.792095334790933</v>
      </c>
      <c r="K100">
        <f t="shared" si="9"/>
        <v>-2.478500836644483</v>
      </c>
      <c r="M100">
        <f t="shared" si="10"/>
        <v>-1.3998340673241449</v>
      </c>
      <c r="N100" s="13">
        <f t="shared" si="12"/>
        <v>2.428414172937627E-7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11"/>
        <v>-16.673321026673769</v>
      </c>
      <c r="K101">
        <f t="shared" si="9"/>
        <v>-2.4600133734237022</v>
      </c>
      <c r="M101">
        <f t="shared" si="10"/>
        <v>-1.3899355293458391</v>
      </c>
      <c r="N101" s="13">
        <f t="shared" si="12"/>
        <v>2.4217270125709462E-7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11"/>
        <v>-16.553425711343035</v>
      </c>
      <c r="K102">
        <f t="shared" si="9"/>
        <v>-2.44140234830703</v>
      </c>
      <c r="M102">
        <f t="shared" si="10"/>
        <v>-1.3799404453253514</v>
      </c>
      <c r="N102" s="13">
        <f t="shared" si="12"/>
        <v>2.3843953994497646E-7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11"/>
        <v>-16.432508576986759</v>
      </c>
      <c r="K103">
        <f t="shared" si="9"/>
        <v>-2.422682453581122</v>
      </c>
      <c r="M103">
        <f t="shared" si="10"/>
        <v>-1.3698570053860717</v>
      </c>
      <c r="N103" s="13">
        <f t="shared" si="12"/>
        <v>2.3164067743248022E-7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11"/>
        <v>-16.310664699866852</v>
      </c>
      <c r="K104">
        <f t="shared" si="9"/>
        <v>-2.4038676624337247</v>
      </c>
      <c r="M104">
        <f t="shared" si="10"/>
        <v>-1.3596930678888426</v>
      </c>
      <c r="N104" s="13">
        <f t="shared" si="12"/>
        <v>2.2185001183338458E-7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11"/>
        <v>-16.187985189733553</v>
      </c>
      <c r="K105">
        <f t="shared" si="9"/>
        <v>-2.384971260322625</v>
      </c>
      <c r="M105">
        <f t="shared" si="10"/>
        <v>-1.3494561712117772</v>
      </c>
      <c r="N105" s="13">
        <f t="shared" si="12"/>
        <v>2.0921970054183852E-7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11"/>
        <v>-16.064557330487723</v>
      </c>
      <c r="K106">
        <f t="shared" si="9"/>
        <v>-2.3660058750107518</v>
      </c>
      <c r="M106">
        <f t="shared" si="10"/>
        <v>-1.339153545127679</v>
      </c>
      <c r="N106" s="13">
        <f t="shared" si="12"/>
        <v>1.9398233183412968E-7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11"/>
        <v>-15.940464716237869</v>
      </c>
      <c r="K107">
        <f t="shared" si="9"/>
        <v>-2.3469835053238559</v>
      </c>
      <c r="M107">
        <f t="shared" si="10"/>
        <v>-1.3287921217926488</v>
      </c>
      <c r="N107" s="13">
        <f t="shared" si="12"/>
        <v>1.7645217303126885E-7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11"/>
        <v>-15.815787382894165</v>
      </c>
      <c r="K108">
        <f t="shared" si="9"/>
        <v>-2.3279155486847061</v>
      </c>
      <c r="M108">
        <f t="shared" si="10"/>
        <v>-1.3183785463589848</v>
      </c>
      <c r="N108" s="13">
        <f t="shared" si="12"/>
        <v>1.5702551523547673E-7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11"/>
        <v>-15.690601935437822</v>
      </c>
      <c r="K109">
        <f t="shared" si="9"/>
        <v>-2.3088128274755526</v>
      </c>
      <c r="M109">
        <f t="shared" si="10"/>
        <v>-1.3079191872250693</v>
      </c>
      <c r="N109" s="13">
        <f t="shared" si="12"/>
        <v>1.3618014334781034E-7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11"/>
        <v>-15.564981670999838</v>
      </c>
      <c r="K110">
        <f t="shared" si="9"/>
        <v>-2.289685614278345</v>
      </c>
      <c r="M110">
        <f t="shared" si="10"/>
        <v>-1.2974201459344696</v>
      </c>
      <c r="N110" s="13">
        <f t="shared" si="12"/>
        <v>1.144739676560821E-7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11"/>
        <v>-15.438996697879331</v>
      </c>
      <c r="K111">
        <f t="shared" si="9"/>
        <v>-2.2705436560401697</v>
      </c>
      <c r="M111">
        <f t="shared" si="10"/>
        <v>-1.2868872667361053</v>
      </c>
      <c r="N111" s="13">
        <f t="shared" si="12"/>
        <v>9.2542859838015846E-8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11"/>
        <v>-15.312714050627772</v>
      </c>
      <c r="K112">
        <f t="shared" si="9"/>
        <v>-2.2513961972093335</v>
      </c>
      <c r="M112">
        <f t="shared" si="10"/>
        <v>-1.2763261458169299</v>
      </c>
      <c r="N112" s="13">
        <f t="shared" si="12"/>
        <v>7.10977417567263E-5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11"/>
        <v>-15.186197801321633</v>
      </c>
      <c r="K113">
        <f t="shared" si="9"/>
        <v>-2.2322520018855996</v>
      </c>
      <c r="M113">
        <f t="shared" si="10"/>
        <v>-1.2657421402181597</v>
      </c>
      <c r="N113" s="13">
        <f t="shared" si="12"/>
        <v>5.0920979963642542E-5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11"/>
        <v>-15.05950916714238</v>
      </c>
      <c r="K114">
        <f t="shared" si="9"/>
        <v>-2.2131193750262774</v>
      </c>
      <c r="M114">
        <f t="shared" si="10"/>
        <v>-1.25514037644576</v>
      </c>
      <c r="N114" s="13">
        <f t="shared" si="12"/>
        <v>3.2862142513673481E-5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11"/>
        <v>-14.932706614379232</v>
      </c>
      <c r="K115">
        <f t="shared" si="9"/>
        <v>-2.1940061827480686</v>
      </c>
      <c r="M115">
        <f t="shared" si="10"/>
        <v>-1.2445257587855005</v>
      </c>
      <c r="N115" s="13">
        <f t="shared" si="12"/>
        <v>1.7833177465214382E-8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11"/>
        <v>-14.805845958966591</v>
      </c>
      <c r="K116">
        <f t="shared" si="9"/>
        <v>-2.1749198717629281</v>
      </c>
      <c r="M116">
        <f t="shared" si="10"/>
        <v>-1.2339029773325645</v>
      </c>
      <c r="N116" s="13">
        <f t="shared" si="12"/>
        <v>6.8030744529968377E-9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11"/>
        <v>-14.678980463664727</v>
      </c>
      <c r="K117">
        <f t="shared" si="9"/>
        <v>-2.1558674879845321</v>
      </c>
      <c r="M117">
        <f t="shared" si="10"/>
        <v>-1.2232765157453489</v>
      </c>
      <c r="N117" s="13">
        <f t="shared" si="12"/>
        <v>7.9207197490338359E-10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11"/>
        <v>-14.552160931989189</v>
      </c>
      <c r="K118">
        <f t="shared" si="9"/>
        <v>-2.1368556943404782</v>
      </c>
      <c r="M118">
        <f t="shared" si="10"/>
        <v>-1.2126506587327901</v>
      </c>
      <c r="N118" s="13">
        <f t="shared" si="12"/>
        <v>8.6547361742872737E-10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11"/>
        <v>-14.425435798991066</v>
      </c>
      <c r="K119">
        <f t="shared" si="9"/>
        <v>-2.1178907878237583</v>
      </c>
      <c r="M119">
        <f t="shared" si="10"/>
        <v>-1.2020294992842</v>
      </c>
      <c r="N119" s="13">
        <f t="shared" si="12"/>
        <v>8.127136399899133E-9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11"/>
        <v>-14.298851218987265</v>
      </c>
      <c r="K120">
        <f t="shared" si="9"/>
        <v>-2.0989787158157411</v>
      </c>
      <c r="M120">
        <f t="shared" si="10"/>
        <v>-1.191416945650341</v>
      </c>
      <c r="N120" s="13">
        <f t="shared" si="12"/>
        <v>2.3712693816682857E-8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11"/>
        <v>-14.172451150337082</v>
      </c>
      <c r="K121">
        <f t="shared" si="9"/>
        <v>-2.0801250917114387</v>
      </c>
      <c r="M121">
        <f t="shared" si="10"/>
        <v>-1.1808167280841262</v>
      </c>
      <c r="N121" s="13">
        <f t="shared" si="12"/>
        <v>4.8782575048223228E-8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11"/>
        <v>-14.046277437358272</v>
      </c>
      <c r="K122">
        <f t="shared" si="9"/>
        <v>-2.0613352098766113</v>
      </c>
      <c r="M122">
        <f t="shared" si="10"/>
        <v>-1.170232405349098</v>
      </c>
      <c r="N122" s="13">
        <f t="shared" si="12"/>
        <v>8.4514880250953827E-8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11"/>
        <v>-13.920369889473207</v>
      </c>
      <c r="K123">
        <f t="shared" si="9"/>
        <v>-2.0426140599649623</v>
      </c>
      <c r="M123">
        <f t="shared" si="10"/>
        <v>-1.1596673710035195</v>
      </c>
      <c r="N123" s="13">
        <f t="shared" si="12"/>
        <v>1.3209816989094962E-7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11"/>
        <v>-13.794766357672827</v>
      </c>
      <c r="K124">
        <f t="shared" si="9"/>
        <v>-2.0239663406225166</v>
      </c>
      <c r="M124">
        <f t="shared" si="10"/>
        <v>-1.1491248594676802</v>
      </c>
      <c r="N124" s="13">
        <f t="shared" si="12"/>
        <v>1.9272422378549917E-7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11"/>
        <v>-13.66950280838361</v>
      </c>
      <c r="K125">
        <f t="shared" si="9"/>
        <v>-2.0053964726051294</v>
      </c>
      <c r="M125">
        <f t="shared" si="10"/>
        <v>-1.1386079518817598</v>
      </c>
      <c r="N125" s="13">
        <f t="shared" si="12"/>
        <v>2.6758082292354594E-7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11"/>
        <v>-13.544613394820052</v>
      </c>
      <c r="K126">
        <f t="shared" si="9"/>
        <v>-1.9869086113339336</v>
      </c>
      <c r="M126">
        <f t="shared" si="10"/>
        <v>-1.1281195817613137</v>
      </c>
      <c r="N126" s="13">
        <f t="shared" si="12"/>
        <v>3.5784460432484265E-7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11"/>
        <v>-13.420130525902824</v>
      </c>
      <c r="K127">
        <f t="shared" si="9"/>
        <v>-1.9685066589125735</v>
      </c>
      <c r="M127">
        <f t="shared" si="10"/>
        <v>-1.1176625404572678</v>
      </c>
      <c r="N127" s="13">
        <f t="shared" si="12"/>
        <v>4.6467403611812596E-7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11"/>
        <v>-13.29608493282017</v>
      </c>
      <c r="K128">
        <f t="shared" si="9"/>
        <v>-1.9501942756289568</v>
      </c>
      <c r="M128">
        <f t="shared" si="10"/>
        <v>-1.1072394824270051</v>
      </c>
      <c r="N128" s="13">
        <f t="shared" si="12"/>
        <v>5.8920255687754283E-7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11"/>
        <v>-13.172505733307977</v>
      </c>
      <c r="K129">
        <f t="shared" si="9"/>
        <v>-1.93197489096341</v>
      </c>
      <c r="M129">
        <f t="shared" si="10"/>
        <v>-1.0968529303229764</v>
      </c>
      <c r="N129" s="13">
        <f t="shared" si="12"/>
        <v>7.325319198811628E-7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11"/>
        <v>-13.049420493721403</v>
      </c>
      <c r="K130">
        <f t="shared" si="9"/>
        <v>-1.9138517141240903</v>
      </c>
      <c r="M130">
        <f t="shared" si="10"/>
        <v>-1.086505279904989</v>
      </c>
      <c r="N130" s="13">
        <f t="shared" si="12"/>
        <v>8.9572577960476445E-7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11"/>
        <v>-12.926855288969033</v>
      </c>
      <c r="K131">
        <f t="shared" si="9"/>
        <v>-1.8958277441297267</v>
      </c>
      <c r="M131">
        <f t="shared" si="10"/>
        <v>-1.076198804782172</v>
      </c>
      <c r="N131" s="13">
        <f t="shared" si="12"/>
        <v>1.0798035542708896E-6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11"/>
        <v>-12.804834760378071</v>
      </c>
      <c r="K132">
        <f t="shared" si="9"/>
        <v>-1.8779057794588274</v>
      </c>
      <c r="M132">
        <f t="shared" si="10"/>
        <v>-1.0659356609903743</v>
      </c>
      <c r="N132" s="13">
        <f t="shared" si="12"/>
        <v>1.2857345948173175E-6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11"/>
        <v>-12.683382171557255</v>
      </c>
      <c r="K133">
        <f t="shared" si="9"/>
        <v>-1.860088427283751</v>
      </c>
      <c r="M133">
        <f t="shared" si="10"/>
        <v>-1.0557178914105834</v>
      </c>
      <c r="N133" s="13">
        <f t="shared" si="12"/>
        <v>1.5144326871888957E-6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11"/>
        <v>-12.562519462321998</v>
      </c>
      <c r="K134">
        <f t="shared" si="9"/>
        <v>-1.8423781123072236</v>
      </c>
      <c r="M134">
        <f t="shared" si="10"/>
        <v>-1.0455474300337582</v>
      </c>
      <c r="N134" s="13">
        <f t="shared" si="12"/>
        <v>1.7667509113904382E-6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11"/>
        <v>-12.442267300744295</v>
      </c>
      <c r="K135">
        <f t="shared" si="9"/>
        <v>-1.824777085218154</v>
      </c>
      <c r="M135">
        <f t="shared" si="10"/>
        <v>-1.035426106077284</v>
      </c>
      <c r="N135" s="13">
        <f t="shared" si="12"/>
        <v>2.043476877378732E-6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11"/>
        <v>-12.322645133388125</v>
      </c>
      <c r="K136">
        <f t="shared" si="9"/>
        <v>-1.8072874307828821</v>
      </c>
      <c r="M136">
        <f t="shared" si="10"/>
        <v>-1.0253556479580797</v>
      </c>
      <c r="N136" s="13">
        <f t="shared" si="12"/>
        <v>2.3453283545843938E-6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11"/>
        <v>-12.203671233789093</v>
      </c>
      <c r="K137">
        <f t="shared" si="9"/>
        <v>-1.7899110755873191</v>
      </c>
      <c r="M137">
        <f t="shared" si="10"/>
        <v>-1.0153376871272295</v>
      </c>
      <c r="N137" s="13">
        <f t="shared" si="12"/>
        <v>2.6729493085957983E-6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11"/>
        <v>-12.085362749235355</v>
      </c>
      <c r="K138">
        <f t="shared" si="9"/>
        <v>-1.7726497954448013</v>
      </c>
      <c r="M138">
        <f t="shared" si="10"/>
        <v>-1.005373761770846</v>
      </c>
      <c r="N138" s="13">
        <f t="shared" si="12"/>
        <v>3.0269063554426548E-6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11"/>
        <v>-11.967735745905053</v>
      </c>
      <c r="K139">
        <f t="shared" si="9"/>
        <v>-1.7555052224837988</v>
      </c>
      <c r="M139">
        <f t="shared" si="10"/>
        <v>-0.995465320381688</v>
      </c>
      <c r="N139" s="13">
        <f t="shared" si="12"/>
        <v>3.4076856409969798E-6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11"/>
        <v>-11.850805252413872</v>
      </c>
      <c r="K140">
        <f t="shared" si="9"/>
        <v>-1.7384788519291097</v>
      </c>
      <c r="M140">
        <f t="shared" si="10"/>
        <v>-0.98561372520595303</v>
      </c>
      <c r="N140" s="13">
        <f t="shared" si="12"/>
        <v>3.815690150026622E-6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11"/>
        <v>-11.734585301824525</v>
      </c>
      <c r="K141">
        <f t="shared" si="9"/>
        <v>-1.7215720485894948</v>
      </c>
      <c r="M141">
        <f t="shared" si="10"/>
        <v>-0.97582025556945784</v>
      </c>
      <c r="N141" s="13">
        <f t="shared" si="12"/>
        <v>4.251237446884984E-6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11"/>
        <v>-11.61908897216858</v>
      </c>
      <c r="K142">
        <f t="shared" si="9"/>
        <v>-1.704786053064258</v>
      </c>
      <c r="M142">
        <f t="shared" si="10"/>
        <v>-0.96608611108733022</v>
      </c>
      <c r="N142" s="13">
        <f t="shared" si="12"/>
        <v>4.7145578471100031E-6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11"/>
        <v>-11.504328425529341</v>
      </c>
      <c r="K143">
        <f t="shared" si="9"/>
        <v>-1.6881219876806646</v>
      </c>
      <c r="M143">
        <f t="shared" si="10"/>
        <v>-0.95641241476115857</v>
      </c>
      <c r="N143" s="13">
        <f t="shared" si="12"/>
        <v>5.20579301693401E-6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11"/>
        <v>-11.390314945733026</v>
      </c>
      <c r="K144">
        <f t="shared" si="9"/>
        <v>-1.6715808621736588</v>
      </c>
      <c r="M144">
        <f t="shared" si="10"/>
        <v>-0.94680021596743891</v>
      </c>
      <c r="N144" s="13">
        <f t="shared" si="12"/>
        <v>5.7249949953342417E-6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11"/>
        <v>-11.277058974694018</v>
      </c>
      <c r="K145">
        <f t="shared" si="9"/>
        <v>-1.655163579118796</v>
      </c>
      <c r="M145">
        <f t="shared" si="10"/>
        <v>-0.93725049334100863</v>
      </c>
      <c r="N145" s="13">
        <f t="shared" si="12"/>
        <v>6.2721256312889593E-6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11"/>
        <v>-11.164570147458631</v>
      </c>
      <c r="K146">
        <f t="shared" si="9"/>
        <v>-1.6388709391288949</v>
      </c>
      <c r="M146">
        <f t="shared" si="10"/>
        <v>-0.92776415755705333</v>
      </c>
      <c r="N146" s="13">
        <f t="shared" si="12"/>
        <v>6.8470564268932413E-6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11"/>
        <v>-11.052857325990256</v>
      </c>
      <c r="K147">
        <f t="shared" ref="K147:K210" si="16">($L$9/2)*$L$4*EXP(-$L$6*(G147/$L$10-1))+($L$9/2)*$L$4*EXP(-$L$6*(($I$13/$E$4)*G147/$L$10-1))-SQRT(($L$9/2)*$L$5^2*EXP(-2*$L$7*(G147/$L$10-1))+($L$9/2)*$L$5^2*EXP(-2*$L$7*(($I$13/$E$4)*G147/$L$10-1)))</f>
        <v>-1.6227036458244297</v>
      </c>
      <c r="M147">
        <f t="shared" ref="M147:M210" si="17">($L$9/2)*$O$6*EXP(-$O$4*(G147/$L$10-1))+($L$9/2)*$O$6*EXP(-$O$4*(($I$13/$E$4)*G147/$L$10-1))-SQRT(($L$9/2)*$O$7^2*EXP(-2*$O$5*(G147/$L$10-1))+($L$9/2)*$O$7^2*EXP(-2*$O$5*(($I$13/$E$4)*G147/$L$10-1)))</f>
        <v>-0.91834205401512525</v>
      </c>
      <c r="N147" s="13">
        <f t="shared" si="12"/>
        <v>7.4495687753056346E-6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8">H148*$E$6</f>
        <v>-10.941928631737657</v>
      </c>
      <c r="K148">
        <f t="shared" si="16"/>
        <v>-1.6066623105873001</v>
      </c>
      <c r="M148">
        <f t="shared" si="17"/>
        <v>-0.90898496542853124</v>
      </c>
      <c r="N148" s="13">
        <f t="shared" ref="N148:N211" si="19">(M148-H148)^2*O148</f>
        <v>8.0793545808271176E-6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8"/>
        <v>-10.831791477026719</v>
      </c>
      <c r="K149">
        <f t="shared" si="16"/>
        <v>-1.5907474571071698</v>
      </c>
      <c r="M149">
        <f t="shared" si="17"/>
        <v>-0.89969361432230222</v>
      </c>
      <c r="N149" s="13">
        <f t="shared" si="19"/>
        <v>8.736017247059235E-6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8"/>
        <v>-10.722452595314735</v>
      </c>
      <c r="K150">
        <f t="shared" si="16"/>
        <v>-1.5749595257291913</v>
      </c>
      <c r="M150">
        <f t="shared" si="17"/>
        <v>-0.89046866544285697</v>
      </c>
      <c r="N150" s="13">
        <f t="shared" si="19"/>
        <v>9.419073017814894E-6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8"/>
        <v>-10.613918070345136</v>
      </c>
      <c r="K151">
        <f t="shared" si="16"/>
        <v>-1.5592988776115988</v>
      </c>
      <c r="M151">
        <f t="shared" si="17"/>
        <v>-0.88131072808239774</v>
      </c>
      <c r="N151" s="13">
        <f t="shared" si="19"/>
        <v>1.0127952654189936E-5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8"/>
        <v>-10.506193364239341</v>
      </c>
      <c r="K152">
        <f t="shared" si="16"/>
        <v>-1.5437657987011961</v>
      </c>
      <c r="M152">
        <f t="shared" si="17"/>
        <v>-0.87222035832090461</v>
      </c>
      <c r="N152" s="13">
        <f t="shared" si="19"/>
        <v>1.086200343058742E-5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8"/>
        <v>-10.399283344561264</v>
      </c>
      <c r="K153">
        <f t="shared" si="16"/>
        <v>-1.5283605035345613</v>
      </c>
      <c r="M153">
        <f t="shared" si="17"/>
        <v>-0.86319806118859077</v>
      </c>
      <c r="N153" s="13">
        <f t="shared" si="19"/>
        <v>1.1620491431157653E-5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8"/>
        <v>-10.293192310388941</v>
      </c>
      <c r="K154">
        <f t="shared" si="16"/>
        <v>-1.5130831388723316</v>
      </c>
      <c r="M154">
        <f t="shared" si="17"/>
        <v>-0.85424429275149427</v>
      </c>
      <c r="N154" s="13">
        <f t="shared" si="19"/>
        <v>1.2402604128010265E-5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8"/>
        <v>-10.187924017426511</v>
      </c>
      <c r="K155">
        <f t="shared" si="16"/>
        <v>-1.4979337871737062</v>
      </c>
      <c r="M155">
        <f t="shared" si="17"/>
        <v>-0.84535946212285695</v>
      </c>
      <c r="N155" s="13">
        <f t="shared" si="19"/>
        <v>1.3207453221499983E-5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8"/>
        <v>-10.083481702189024</v>
      </c>
      <c r="K156">
        <f t="shared" si="16"/>
        <v>-1.4829124699179554</v>
      </c>
      <c r="M156">
        <f t="shared" si="17"/>
        <v>-0.83654393340281352</v>
      </c>
      <c r="N156" s="13">
        <f t="shared" si="19"/>
        <v>1.4034077722918369E-5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8"/>
        <v>-9.9798681052911515</v>
      </c>
      <c r="K157">
        <f t="shared" si="16"/>
        <v>-1.4680191507794889</v>
      </c>
      <c r="M157">
        <f t="shared" si="17"/>
        <v>-0.82779802754886189</v>
      </c>
      <c r="N157" s="13">
        <f t="shared" si="19"/>
        <v>1.4881447259172359E-5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8"/>
        <v>-9.8770854938702506</v>
      </c>
      <c r="K158">
        <f t="shared" si="16"/>
        <v>-1.453253738662668</v>
      </c>
      <c r="M158">
        <f t="shared" si="17"/>
        <v>-0.81912202417944935</v>
      </c>
      <c r="N158" s="13">
        <f t="shared" si="19"/>
        <v>1.5748465579462006E-5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8"/>
        <v>-9.7751356831729908</v>
      </c>
      <c r="K159">
        <f t="shared" si="16"/>
        <v>-1.4386160906024021</v>
      </c>
      <c r="M159">
        <f t="shared" si="17"/>
        <v>-0.81051616331300047</v>
      </c>
      <c r="N159" s="13">
        <f t="shared" si="19"/>
        <v>1.663397424322656E-5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8"/>
        <v>-9.6740200573340278</v>
      </c>
      <c r="K160">
        <f t="shared" si="16"/>
        <v>-1.4241060145362185</v>
      </c>
      <c r="M160">
        <f t="shared" si="17"/>
        <v>-0.80198064704457639</v>
      </c>
      <c r="N160" s="13">
        <f t="shared" si="19"/>
        <v>1.7536756469219116E-5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8"/>
        <v>-9.5737395893741528</v>
      </c>
      <c r="K161">
        <f t="shared" si="16"/>
        <v>-1.4097232719533079</v>
      </c>
      <c r="M161">
        <f t="shared" si="17"/>
        <v>-0.79351564116230966</v>
      </c>
      <c r="N161" s="13">
        <f t="shared" si="19"/>
        <v>1.8455541125405398E-5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8"/>
        <v>-9.474294860444596</v>
      </c>
      <c r="K162">
        <f t="shared" si="16"/>
        <v>-1.3954675804257852</v>
      </c>
      <c r="M162">
        <f t="shared" si="17"/>
        <v>-0.78512127670567522</v>
      </c>
      <c r="N162" s="13">
        <f t="shared" si="19"/>
        <v>1.9389006839774227E-5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8"/>
        <v>-9.3756860783431968</v>
      </c>
      <c r="K163">
        <f t="shared" si="16"/>
        <v>-1.3813386160272034</v>
      </c>
      <c r="M163">
        <f t="shared" si="17"/>
        <v>-0.77679765146759794</v>
      </c>
      <c r="N163" s="13">
        <f t="shared" si="19"/>
        <v>2.0335786212314268E-5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8"/>
        <v>-9.2779130953274738</v>
      </c>
      <c r="K164">
        <f t="shared" si="16"/>
        <v>-1.3673360156431347</v>
      </c>
      <c r="M164">
        <f t="shared" si="17"/>
        <v>-0.768544831442318</v>
      </c>
      <c r="N164" s="13">
        <f t="shared" si="19"/>
        <v>2.1294470108965468E-5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8"/>
        <v>-9.1809754252486471</v>
      </c>
      <c r="K165">
        <f t="shared" si="16"/>
        <v>-1.3534593791784439</v>
      </c>
      <c r="M165">
        <f t="shared" si="17"/>
        <v>-0.7603628522208864</v>
      </c>
      <c r="N165" s="13">
        <f t="shared" si="19"/>
        <v>2.2263612018578977E-5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8"/>
        <v>-9.0848722600300889</v>
      </c>
      <c r="K166">
        <f t="shared" si="16"/>
        <v>-1.3397082716656514</v>
      </c>
      <c r="M166">
        <f t="shared" si="17"/>
        <v>-0.75225172033607957</v>
      </c>
      <c r="N166" s="13">
        <f t="shared" si="19"/>
        <v>2.3241732454721237E-5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8"/>
        <v>-8.9896024855127479</v>
      </c>
      <c r="K167">
        <f t="shared" si="16"/>
        <v>-1.3260822252786344</v>
      </c>
      <c r="M167">
        <f t="shared" si="17"/>
        <v>-0.74421141455847573</v>
      </c>
      <c r="N167" s="13">
        <f t="shared" si="19"/>
        <v>2.4227323384507568E-5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8"/>
        <v>-8.8951646966895339</v>
      </c>
      <c r="K168">
        <f t="shared" si="16"/>
        <v>-1.3125807412557142</v>
      </c>
      <c r="M168">
        <f t="shared" si="17"/>
        <v>-0.73624188714537864</v>
      </c>
      <c r="N168" s="13">
        <f t="shared" si="19"/>
        <v>2.5218852667337515E-5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8"/>
        <v>-8.8015572123497545</v>
      </c>
      <c r="K169">
        <f t="shared" si="16"/>
        <v>-1.2992032917360101</v>
      </c>
      <c r="M169">
        <f t="shared" si="17"/>
        <v>-0.72834306504420321</v>
      </c>
      <c r="N169" s="13">
        <f t="shared" si="19"/>
        <v>2.6214768487111634E-5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8"/>
        <v>-8.7087780891542366</v>
      </c>
      <c r="K170">
        <f t="shared" si="16"/>
        <v>-1.2859493215127673</v>
      </c>
      <c r="M170">
        <f t="shared" si="17"/>
        <v>-0.72051485105189561</v>
      </c>
      <c r="N170" s="13">
        <f t="shared" si="19"/>
        <v>2.7213503762205458E-5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8"/>
        <v>-8.6168251351608767</v>
      </c>
      <c r="K171">
        <f t="shared" si="16"/>
        <v>-1.2728182497072427</v>
      </c>
      <c r="M171">
        <f t="shared" si="17"/>
        <v>-0.71275712493190513</v>
      </c>
      <c r="N171" s="13">
        <f t="shared" si="19"/>
        <v>2.8213480518123778E-5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8"/>
        <v>-8.5256959228198976</v>
      </c>
      <c r="K172">
        <f t="shared" si="16"/>
        <v>-1.2598094713665253</v>
      </c>
      <c r="M172">
        <f t="shared" si="17"/>
        <v>-0.70506974449016668</v>
      </c>
      <c r="N172" s="13">
        <f t="shared" si="19"/>
        <v>2.9213114208655272E-5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8"/>
        <v>-8.4353878014573489</v>
      </c>
      <c r="K173">
        <f t="shared" si="16"/>
        <v>-1.2469223589885814</v>
      </c>
      <c r="M173">
        <f t="shared" si="17"/>
        <v>-0.69745254661151357</v>
      </c>
      <c r="N173" s="13">
        <f t="shared" si="19"/>
        <v>3.0210817972006484E-5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8"/>
        <v>-8.3458979092648651</v>
      </c>
      <c r="K174">
        <f t="shared" si="16"/>
        <v>-1.2341562639776367</v>
      </c>
      <c r="M174">
        <f t="shared" si="17"/>
        <v>-0.68990534825788441</v>
      </c>
      <c r="N174" s="13">
        <f t="shared" si="19"/>
        <v>3.1205006809292879E-5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8"/>
        <v>-8.2572231848130553</v>
      </c>
      <c r="K175">
        <f t="shared" si="16"/>
        <v>-1.221510518032896</v>
      </c>
      <c r="M175">
        <f t="shared" si="17"/>
        <v>-0.68242794742964508</v>
      </c>
      <c r="N175" s="13">
        <f t="shared" si="19"/>
        <v>3.219410167350294E-5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8"/>
        <v>-8.1693603781053525</v>
      </c>
      <c r="K176">
        <f t="shared" si="16"/>
        <v>-1.208984434473455</v>
      </c>
      <c r="M176">
        <f t="shared" si="17"/>
        <v>-0.67502012409129897</v>
      </c>
      <c r="N176" s="13">
        <f t="shared" si="19"/>
        <v>3.3176533457945002E-5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8"/>
        <v>-8.0823060611886106</v>
      </c>
      <c r="K177">
        <f t="shared" si="16"/>
        <v>-1.1965773095021732</v>
      </c>
      <c r="M177">
        <f t="shared" si="17"/>
        <v>-0.66768164106282668</v>
      </c>
      <c r="N177" s="13">
        <f t="shared" si="19"/>
        <v>3.4150746873875507E-5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8"/>
        <v>-7.996056638336178</v>
      </c>
      <c r="K178">
        <f t="shared" si="16"/>
        <v>-1.1842884234111037</v>
      </c>
      <c r="M178">
        <f t="shared" si="17"/>
        <v>-0.6604122448778299</v>
      </c>
      <c r="N178" s="13">
        <f t="shared" si="19"/>
        <v>3.5115204208067982E-5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8"/>
        <v>-7.9106083558186864</v>
      </c>
      <c r="K179">
        <f t="shared" si="16"/>
        <v>-1.1721170417310329</v>
      </c>
      <c r="M179">
        <f t="shared" si="17"/>
        <v>-0.65321166660964991</v>
      </c>
      <c r="N179" s="13">
        <f t="shared" si="19"/>
        <v>3.6068388951578337E-5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8"/>
        <v>-7.8259573112772607</v>
      </c>
      <c r="K180">
        <f t="shared" si="16"/>
        <v>-1.1600624163275151</v>
      </c>
      <c r="M180">
        <f t="shared" si="17"/>
        <v>-0.64607962266655616</v>
      </c>
      <c r="N180" s="13">
        <f t="shared" si="19"/>
        <v>3.7008809292059774E-5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8"/>
        <v>-7.7420994627134281</v>
      </c>
      <c r="K181">
        <f t="shared" si="16"/>
        <v>-1.1481237864457128</v>
      </c>
      <c r="M181">
        <f t="shared" si="17"/>
        <v>-0.63901581555708054</v>
      </c>
      <c r="N181" s="13">
        <f t="shared" si="19"/>
        <v>3.7935001462723329E-5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8"/>
        <v>-7.6590306371094465</v>
      </c>
      <c r="K182">
        <f t="shared" si="16"/>
        <v>-1.1363003797062781</v>
      </c>
      <c r="M182">
        <f t="shared" si="17"/>
        <v>-0.63201993462654926</v>
      </c>
      <c r="N182" s="13">
        <f t="shared" si="19"/>
        <v>3.8845532941535207E-5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8"/>
        <v>-7.576746538692408</v>
      </c>
      <c r="K183">
        <f t="shared" si="16"/>
        <v>-1.1245914130543533</v>
      </c>
      <c r="M183">
        <f t="shared" si="17"/>
        <v>-0.62509165676579215</v>
      </c>
      <c r="N183" s="13">
        <f t="shared" si="19"/>
        <v>3.9739005495565232E-5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8"/>
        <v>-7.4952427568549744</v>
      </c>
      <c r="K184">
        <f t="shared" si="16"/>
        <v>-1.1129960936637491</v>
      </c>
      <c r="M184">
        <f t="shared" si="17"/>
        <v>-0.61823064709301379</v>
      </c>
      <c r="N184" s="13">
        <f t="shared" si="19"/>
        <v>4.0614058065631291E-5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8"/>
        <v>-7.4145147737451822</v>
      </c>
      <c r="K185">
        <f t="shared" si="16"/>
        <v>-1.101513619798232</v>
      </c>
      <c r="M185">
        <f t="shared" si="17"/>
        <v>-0.61143655960975918</v>
      </c>
      <c r="N185" s="13">
        <f t="shared" si="19"/>
        <v>4.1469369487353303E-5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8"/>
        <v>-7.3345579715373654</v>
      </c>
      <c r="K186">
        <f t="shared" si="16"/>
        <v>-1.0901431816317682</v>
      </c>
      <c r="M186">
        <f t="shared" si="17"/>
        <v>-0.60470903783186802</v>
      </c>
      <c r="N186" s="13">
        <f t="shared" si="19"/>
        <v>4.2303661045557755E-5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8"/>
        <v>-7.2553676393958</v>
      </c>
      <c r="K187">
        <f t="shared" si="16"/>
        <v>-1.0788839620295239</v>
      </c>
      <c r="M187">
        <f t="shared" si="17"/>
        <v>-0.59804771539630397</v>
      </c>
      <c r="N187" s="13">
        <f t="shared" si="19"/>
        <v>4.3115698859337462E-5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8"/>
        <v>-7.1769389801423555</v>
      </c>
      <c r="K188">
        <f t="shared" si="16"/>
        <v>-1.0677351372913104</v>
      </c>
      <c r="M188">
        <f t="shared" si="17"/>
        <v>-0.59145221664469305</v>
      </c>
      <c r="N188" s="13">
        <f t="shared" si="19"/>
        <v>4.39042960960739E-5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8"/>
        <v>-7.0992671166389432</v>
      </c>
      <c r="K189">
        <f t="shared" si="16"/>
        <v>-1.0566958778591113</v>
      </c>
      <c r="M189">
        <f t="shared" si="17"/>
        <v>-0.58492215718438534</v>
      </c>
      <c r="N189" s="13">
        <f t="shared" si="19"/>
        <v>4.4668315013162928E-5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8"/>
        <v>-7.0223470978953584</v>
      </c>
      <c r="K190">
        <f t="shared" si="16"/>
        <v>-1.0457653489902583</v>
      </c>
      <c r="M190">
        <f t="shared" si="17"/>
        <v>-0.57845714442783491</v>
      </c>
      <c r="N190" s="13">
        <f t="shared" si="19"/>
        <v>4.54066688268499E-5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8"/>
        <v>-6.9461739049125528</v>
      </c>
      <c r="K191">
        <f t="shared" si="16"/>
        <v>-1.0349427113977383</v>
      </c>
      <c r="M191">
        <f t="shared" si="17"/>
        <v>-0.57205677811104616</v>
      </c>
      <c r="N191" s="13">
        <f t="shared" si="19"/>
        <v>4.6118323408199216E-5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8"/>
        <v>-6.8707424562712394</v>
      </c>
      <c r="K192">
        <f t="shared" si="16"/>
        <v>-1.0242271218590884</v>
      </c>
      <c r="M192">
        <f t="shared" si="17"/>
        <v>-0.56572065079183442</v>
      </c>
      <c r="N192" s="13">
        <f t="shared" si="19"/>
        <v>4.6802298806694696E-5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8"/>
        <v>-6.7960476134752241</v>
      </c>
      <c r="K193">
        <f t="shared" si="16"/>
        <v>-1.0136177337952204</v>
      </c>
      <c r="M193">
        <f t="shared" si="17"/>
        <v>-0.55944834832859636</v>
      </c>
      <c r="N193" s="13">
        <f t="shared" si="19"/>
        <v>4.7457670602630937E-5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8"/>
        <v>-6.7220841860586642</v>
      </c>
      <c r="K194">
        <f t="shared" si="16"/>
        <v>-1.0031136978205157</v>
      </c>
      <c r="M194">
        <f t="shared" si="17"/>
        <v>-0.55323945034028577</v>
      </c>
      <c r="N194" s="13">
        <f t="shared" si="19"/>
        <v>4.8083571089792847E-5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8"/>
        <v>-6.6488469364660743</v>
      </c>
      <c r="K195">
        <f t="shared" si="16"/>
        <v>-0.99271416226542797</v>
      </c>
      <c r="M195">
        <f t="shared" si="17"/>
        <v>-0.54709353064825239</v>
      </c>
      <c r="N195" s="13">
        <f t="shared" si="19"/>
        <v>4.867919029049871E-5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8"/>
        <v>-6.5763305847136007</v>
      </c>
      <c r="K196">
        <f t="shared" si="16"/>
        <v>-0.98241827367280865</v>
      </c>
      <c r="M196">
        <f t="shared" si="17"/>
        <v>-0.54101015770057981</v>
      </c>
      <c r="N196" s="13">
        <f t="shared" si="19"/>
        <v>4.9243776805519407E-5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8"/>
        <v>-6.5045298128398592</v>
      </c>
      <c r="K197">
        <f t="shared" si="16"/>
        <v>-0.97222517726910418</v>
      </c>
      <c r="M197">
        <f t="shared" si="17"/>
        <v>-0.53498889497954794</v>
      </c>
      <c r="N197" s="13">
        <f t="shared" si="19"/>
        <v>4.977663850169539E-5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8"/>
        <v>-6.4334392691542401</v>
      </c>
      <c r="K198">
        <f t="shared" si="16"/>
        <v>-0.96213401741152826</v>
      </c>
      <c r="M198">
        <f t="shared" si="17"/>
        <v>-0.52902930139280646</v>
      </c>
      <c r="N198" s="13">
        <f t="shared" si="19"/>
        <v>5.0277143040597596E-5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8"/>
        <v>-6.3630535722904273</v>
      </c>
      <c r="K199">
        <f t="shared" si="16"/>
        <v>-0.95214393801226938</v>
      </c>
      <c r="M199">
        <f t="shared" si="17"/>
        <v>-0.5231309316488465</v>
      </c>
      <c r="N199" s="13">
        <f t="shared" si="19"/>
        <v>5.0744718251764191E-5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8"/>
        <v>-6.2933673150725102</v>
      </c>
      <c r="K200">
        <f t="shared" si="16"/>
        <v>-0.94225408294073931</v>
      </c>
      <c r="M200">
        <f t="shared" si="17"/>
        <v>-0.51729333661731569</v>
      </c>
      <c r="N200" s="13">
        <f t="shared" si="19"/>
        <v>5.1178852354546417E-5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8"/>
        <v>-6.2243750682008994</v>
      </c>
      <c r="K201">
        <f t="shared" si="16"/>
        <v>-0.93246359640483534</v>
      </c>
      <c r="M201">
        <f t="shared" si="17"/>
        <v>-0.51151606367472202</v>
      </c>
      <c r="N201" s="13">
        <f t="shared" si="19"/>
        <v>5.1579094032742078E-5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8"/>
        <v>-6.1560713837649494</v>
      </c>
      <c r="K202">
        <f t="shared" si="16"/>
        <v>-0.9227716233121408</v>
      </c>
      <c r="M202">
        <f t="shared" si="17"/>
        <v>-0.50579865703604066</v>
      </c>
      <c r="N202" s="13">
        <f t="shared" si="19"/>
        <v>5.1945052366545966E-5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8"/>
        <v>-6.0884507985889682</v>
      </c>
      <c r="K203">
        <f t="shared" si="16"/>
        <v>-0.91317730961196009</v>
      </c>
      <c r="M203">
        <f t="shared" si="17"/>
        <v>-0.50014065807273245</v>
      </c>
      <c r="N203" s="13">
        <f t="shared" si="19"/>
        <v>5.2276396626467427E-5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8"/>
        <v>-6.0215078374180662</v>
      </c>
      <c r="K204">
        <f t="shared" si="16"/>
        <v>-0.90367980261901937</v>
      </c>
      <c r="M204">
        <f t="shared" si="17"/>
        <v>-0.49454160561764438</v>
      </c>
      <c r="N204" s="13">
        <f t="shared" si="19"/>
        <v>5.2572855934354627E-5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8"/>
        <v>-5.9552370159500896</v>
      </c>
      <c r="K205">
        <f t="shared" si="16"/>
        <v>-0.89427825131966898</v>
      </c>
      <c r="M205">
        <f t="shared" si="17"/>
        <v>-0.48900103625727714</v>
      </c>
      <c r="N205" s="13">
        <f t="shared" si="19"/>
        <v>5.2834218796422165E-5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8"/>
        <v>-5.8896328437196228</v>
      </c>
      <c r="K206">
        <f t="shared" si="16"/>
        <v>-0.88497180666135034</v>
      </c>
      <c r="M206">
        <f t="shared" si="17"/>
        <v>-0.48351848461185715</v>
      </c>
      <c r="N206" s="13">
        <f t="shared" si="19"/>
        <v>5.3060332513775164E-5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8"/>
        <v>-5.8246898268398706</v>
      </c>
      <c r="K207">
        <f t="shared" si="16"/>
        <v>-0.87575962182607758</v>
      </c>
      <c r="M207">
        <f t="shared" si="17"/>
        <v>-0.47809348360365561</v>
      </c>
      <c r="N207" s="13">
        <f t="shared" si="19"/>
        <v>5.3251102475765682E-5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8"/>
        <v>-5.7604024706080024</v>
      </c>
      <c r="K208">
        <f t="shared" si="16"/>
        <v>-0.86664085248864919</v>
      </c>
      <c r="M208">
        <f t="shared" si="17"/>
        <v>-0.47272556471397487</v>
      </c>
      <c r="N208" s="13">
        <f t="shared" si="19"/>
        <v>5.3406491341740585E-5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8"/>
        <v>-5.6967652819793813</v>
      </c>
      <c r="K209">
        <f t="shared" si="16"/>
        <v>-0.85761465706027407</v>
      </c>
      <c r="M209">
        <f t="shared" si="17"/>
        <v>-0.46741425822921195</v>
      </c>
      <c r="N209" s="13">
        <f t="shared" si="19"/>
        <v>5.3526518116797386E-5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8"/>
        <v>-5.6337727719158668</v>
      </c>
      <c r="K210">
        <f t="shared" si="16"/>
        <v>-0.84868019691826047</v>
      </c>
      <c r="M210">
        <f t="shared" si="17"/>
        <v>-0.46215909347638379</v>
      </c>
      <c r="N210" s="13">
        <f t="shared" si="19"/>
        <v>5.361125712734778E-5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8"/>
        <v>-5.5714194576132012</v>
      </c>
      <c r="K211">
        <f t="shared" ref="K211:K274" si="23">($L$9/2)*$L$4*EXP(-$L$6*(G211/$L$10-1))+($L$9/2)*$L$4*EXP(-$L$6*(($I$13/$E$4)*G211/$L$10-1))-SQRT(($L$9/2)*$L$5^2*EXP(-2*$L$7*(G211/$L$10-1))+($L$9/2)*$L$5^2*EXP(-2*$L$7*(($I$13/$E$4)*G211/$L$10-1)))</f>
        <v>-0.83983663662239683</v>
      </c>
      <c r="M211">
        <f t="shared" ref="M211:M274" si="24">($L$9/2)*$O$6*EXP(-$O$4*(G211/$L$10-1))+($L$9/2)*$O$6*EXP(-$O$4*(($I$13/$E$4)*G211/$L$10-1))-SQRT(($L$9/2)*$O$7^2*EXP(-2*$O$5*(G211/$L$10-1))+($L$9/2)*$O$7^2*EXP(-2*$O$5*(($I$13/$E$4)*G211/$L$10-1)))</f>
        <v>-0.45695959904850225</v>
      </c>
      <c r="N211" s="13">
        <f t="shared" si="19"/>
        <v>5.3660836902118425E-5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5">H212*$E$6</f>
        <v>-5.5096998646123696</v>
      </c>
      <c r="K212">
        <f t="shared" si="23"/>
        <v>-0.83108314411862694</v>
      </c>
      <c r="M212">
        <f t="shared" si="24"/>
        <v>-0.45181530302016215</v>
      </c>
      <c r="N212" s="13">
        <f t="shared" ref="N212:N275" si="26">(M212-H212)^2*O212</f>
        <v>5.3675438964447979E-5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5"/>
        <v>-5.4486085287995438</v>
      </c>
      <c r="K213">
        <f t="shared" si="23"/>
        <v>-0.82241889093058673</v>
      </c>
      <c r="M213">
        <f t="shared" si="24"/>
        <v>-0.44672573315369357</v>
      </c>
      <c r="N213" s="13">
        <f t="shared" si="26"/>
        <v>5.3655296541668541E-5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5"/>
        <v>-5.3881399982991818</v>
      </c>
      <c r="K214">
        <f t="shared" si="23"/>
        <v>-0.81384305233955612</v>
      </c>
      <c r="M214">
        <f t="shared" si="24"/>
        <v>-0.44169041709622475</v>
      </c>
      <c r="N214" s="13">
        <f t="shared" si="26"/>
        <v>5.3600693197343217E-5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5"/>
        <v>-5.3282888352645577</v>
      </c>
      <c r="K215">
        <f t="shared" si="23"/>
        <v>-0.80535480755334921</v>
      </c>
      <c r="M215">
        <f t="shared" si="24"/>
        <v>-0.43670888256798068</v>
      </c>
      <c r="N215" s="13">
        <f t="shared" si="26"/>
        <v>5.3511961392132411E-5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5"/>
        <v>-5.2690496175699844</v>
      </c>
      <c r="K216">
        <f t="shared" si="23"/>
        <v>-0.79695333986464689</v>
      </c>
      <c r="M216">
        <f t="shared" si="24"/>
        <v>-0.43178065754214062</v>
      </c>
      <c r="N216" s="13">
        <f t="shared" si="26"/>
        <v>5.3389480979013142E-5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5"/>
        <v>-5.21041694040869</v>
      </c>
      <c r="K217">
        <f t="shared" si="23"/>
        <v>-0.7886378367992537</v>
      </c>
      <c r="M217">
        <f t="shared" si="24"/>
        <v>-0.42690527041655879</v>
      </c>
      <c r="N217" s="13">
        <f t="shared" si="26"/>
        <v>5.32336776385018E-5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5"/>
        <v>-5.1523854178003088</v>
      </c>
      <c r="K218">
        <f t="shared" si="23"/>
        <v>-0.78040749025473566</v>
      </c>
      <c r="M218">
        <f t="shared" si="24"/>
        <v>-0.42208225017764606</v>
      </c>
      <c r="N218" s="13">
        <f t="shared" si="26"/>
        <v>5.304502125953995E-5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5"/>
        <v>-5.0949496840116844</v>
      </c>
      <c r="K219">
        <f t="shared" si="23"/>
        <v>-0.77226149662988486</v>
      </c>
      <c r="M219">
        <f t="shared" si="24"/>
        <v>-0.41731112655669989</v>
      </c>
      <c r="N219" s="13">
        <f t="shared" si="26"/>
        <v>5.2824024271486738E-5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5"/>
        <v>-5.0381043948946189</v>
      </c>
      <c r="K220">
        <f t="shared" si="23"/>
        <v>-0.76419905694542944</v>
      </c>
      <c r="M220">
        <f t="shared" si="24"/>
        <v>-0.41259143017895966</v>
      </c>
      <c r="N220" s="13">
        <f t="shared" si="26"/>
        <v>5.2571239932698257E-5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5"/>
        <v>-4.9818442291440732</v>
      </c>
      <c r="K221">
        <f t="shared" si="23"/>
        <v>-0.75621937695639407</v>
      </c>
      <c r="M221">
        <f t="shared" si="24"/>
        <v>-0.40792269270565257</v>
      </c>
      <c r="N221" s="13">
        <f t="shared" si="26"/>
        <v>5.2287260581032476E-5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5"/>
        <v>-4.9261638894801196</v>
      </c>
      <c r="K222">
        <f t="shared" si="23"/>
        <v>-0.74832166725649707</v>
      </c>
      <c r="M222">
        <f t="shared" si="24"/>
        <v>-0.40330444696929285</v>
      </c>
      <c r="N222" s="13">
        <f t="shared" si="26"/>
        <v>5.1972715851404077E-5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5"/>
        <v>-4.8710581037569307</v>
      </c>
      <c r="K223">
        <f t="shared" si="23"/>
        <v>-0.7405051433749531</v>
      </c>
      <c r="M223">
        <f t="shared" si="24"/>
        <v>-0.39873622710247741</v>
      </c>
      <c r="N223" s="13">
        <f t="shared" si="26"/>
        <v>5.1628270865591344E-5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5"/>
        <v>-4.8165216260018902</v>
      </c>
      <c r="K224">
        <f t="shared" si="23"/>
        <v>-0.73276902586603543</v>
      </c>
      <c r="M224">
        <f t="shared" si="24"/>
        <v>-0.3942175686604229</v>
      </c>
      <c r="N224" s="13">
        <f t="shared" si="26"/>
        <v>5.1254624399179009E-5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5"/>
        <v>-4.7625492373878178</v>
      </c>
      <c r="K225">
        <f t="shared" si="23"/>
        <v>-0.72511254039173623</v>
      </c>
      <c r="M225">
        <f t="shared" si="24"/>
        <v>-0.38974800873747484</v>
      </c>
      <c r="N225" s="13">
        <f t="shared" si="26"/>
        <v>5.0852507030462782E-5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5"/>
        <v>-4.7091357471412216</v>
      </c>
      <c r="K226">
        <f t="shared" si="23"/>
        <v>-0.71753491779785106</v>
      </c>
      <c r="M226">
        <f t="shared" si="24"/>
        <v>-0.38532708607781435</v>
      </c>
      <c r="N226" s="13">
        <f t="shared" si="26"/>
        <v>5.0422679275997897E-5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5"/>
        <v>-4.6562759933893236</v>
      </c>
      <c r="K227">
        <f t="shared" si="23"/>
        <v>-0.71003539418379213</v>
      </c>
      <c r="M227">
        <f t="shared" si="24"/>
        <v>-0.38095434118057553</v>
      </c>
      <c r="N227" s="13">
        <f t="shared" si="26"/>
        <v>4.9965929717324767E-5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5"/>
        <v>-4.603964843948555</v>
      </c>
      <c r="K228">
        <f t="shared" si="23"/>
        <v>-0.70261321096643092</v>
      </c>
      <c r="M228">
        <f t="shared" si="24"/>
        <v>-0.37662931639958658</v>
      </c>
      <c r="N228" s="13">
        <f t="shared" si="26"/>
        <v>4.9483073123206682E-5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5"/>
        <v>-4.5521971970571071</v>
      </c>
      <c r="K229">
        <f t="shared" si="23"/>
        <v>-0.6952676149382544</v>
      </c>
      <c r="M229">
        <f t="shared" si="24"/>
        <v>-0.37235155603793424</v>
      </c>
      <c r="N229" s="13">
        <f t="shared" si="26"/>
        <v>4.8974948571606214E-5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5"/>
        <v>-4.5009679820539592</v>
      </c>
      <c r="K230">
        <f t="shared" si="23"/>
        <v>-0.68799785832009919</v>
      </c>
      <c r="M230">
        <f t="shared" si="24"/>
        <v>-0.36812060643754352</v>
      </c>
      <c r="N230" s="13">
        <f t="shared" si="26"/>
        <v>4.8442417575436795E-5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5"/>
        <v>-4.4502721600068522</v>
      </c>
      <c r="K231">
        <f t="shared" si="23"/>
        <v>-0.68080319880873819</v>
      </c>
      <c r="M231">
        <f t="shared" si="24"/>
        <v>-0.36393601606396997</v>
      </c>
      <c r="N231" s="13">
        <f t="shared" si="26"/>
        <v>4.7886362215899813E-5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5"/>
        <v>-4.4001047242914293</v>
      </c>
      <c r="K232">
        <f t="shared" si="23"/>
        <v>-0.67368289961954897</v>
      </c>
      <c r="M232">
        <f t="shared" si="24"/>
        <v>-0.35979733558657362</v>
      </c>
      <c r="N232" s="13">
        <f t="shared" si="26"/>
        <v>4.7307683287210944E-5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5"/>
        <v>-4.3504607011237848</v>
      </c>
      <c r="K233">
        <f t="shared" si="23"/>
        <v>-0.66663622952451063</v>
      </c>
      <c r="M233">
        <f t="shared" si="24"/>
        <v>-0.35570411795425488</v>
      </c>
      <c r="N233" s="13">
        <f t="shared" si="26"/>
        <v>4.6707298456205407E-5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5"/>
        <v>-4.3013351500485459</v>
      </c>
      <c r="K234">
        <f t="shared" si="23"/>
        <v>-0.65966246288576402</v>
      </c>
      <c r="M234">
        <f t="shared" si="24"/>
        <v>-0.35165591846692762</v>
      </c>
      <c r="N234" s="13">
        <f t="shared" si="26"/>
        <v>4.6086140440076092E-5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5"/>
        <v>-4.2527231643845038</v>
      </c>
      <c r="K235">
        <f t="shared" si="23"/>
        <v>-0.65276087968493834</v>
      </c>
      <c r="M235">
        <f t="shared" si="24"/>
        <v>-0.34765229484288157</v>
      </c>
      <c r="N235" s="13">
        <f t="shared" si="26"/>
        <v>4.5445155205578989E-5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5"/>
        <v>-4.2046198716297933</v>
      </c>
      <c r="K236">
        <f t="shared" si="23"/>
        <v>-0.64593076554845941</v>
      </c>
      <c r="M236">
        <f t="shared" si="24"/>
        <v>-0.34369280728219914</v>
      </c>
      <c r="N236" s="13">
        <f t="shared" si="26"/>
        <v>4.4785300192607072E-5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5"/>
        <v>-4.1570204338284693</v>
      </c>
      <c r="K237">
        <f t="shared" si="23"/>
        <v>-0.63917141176903758</v>
      </c>
      <c r="M237">
        <f t="shared" si="24"/>
        <v>-0.33977701852637371</v>
      </c>
      <c r="N237" s="13">
        <f t="shared" si="26"/>
        <v>4.4107542565020719E-5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5"/>
        <v>-4.1099200479003244</v>
      </c>
      <c r="K238">
        <f t="shared" si="23"/>
        <v>-0.63248211532352616</v>
      </c>
      <c r="M238">
        <f t="shared" si="24"/>
        <v>-0.3359044939142809</v>
      </c>
      <c r="N238" s="13">
        <f t="shared" si="26"/>
        <v>4.3412857491333226E-5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5"/>
        <v>-4.0633139459356711</v>
      </c>
      <c r="K239">
        <f t="shared" si="23"/>
        <v>-0.62586217888732887</v>
      </c>
      <c r="M239">
        <f t="shared" si="24"/>
        <v>-0.33207480143463963</v>
      </c>
      <c r="N239" s="13">
        <f t="shared" si="26"/>
        <v>4.2702226457794369E-5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5"/>
        <v>-4.0171973954567726</v>
      </c>
      <c r="K240">
        <f t="shared" si="23"/>
        <v>-0.61931091084553391</v>
      </c>
      <c r="M240">
        <f t="shared" si="24"/>
        <v>-0.32828751177510201</v>
      </c>
      <c r="N240" s="13">
        <f t="shared" si="26"/>
        <v>4.1976635616162282E-5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5"/>
        <v>-3.9715656996475226</v>
      </c>
      <c r="K241">
        <f t="shared" si="23"/>
        <v>-0.61282762530093471</v>
      </c>
      <c r="M241">
        <f t="shared" si="24"/>
        <v>-0.32454219836810111</v>
      </c>
      <c r="N241" s="13">
        <f t="shared" si="26"/>
        <v>4.1237074168324407E-5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5"/>
        <v>-3.9264141975529512</v>
      </c>
      <c r="K242">
        <f t="shared" si="23"/>
        <v>-0.6064116420791047</v>
      </c>
      <c r="M242">
        <f t="shared" si="24"/>
        <v>-0.32083843743358825</v>
      </c>
      <c r="N242" s="13">
        <f t="shared" si="26"/>
        <v>4.0484532789731239E-5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5"/>
        <v>-3.881738264249972</v>
      </c>
      <c r="K243">
        <f t="shared" si="23"/>
        <v>-0.60006228673067608</v>
      </c>
      <c r="M243">
        <f t="shared" si="24"/>
        <v>-0.31717580801877976</v>
      </c>
      <c r="N243" s="13">
        <f t="shared" si="26"/>
        <v>3.9720002093429216E-5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5"/>
        <v>-3.837533310990882</v>
      </c>
      <c r="K244">
        <f t="shared" si="23"/>
        <v>-0.59377889053095523</v>
      </c>
      <c r="M244">
        <f t="shared" si="24"/>
        <v>-0.31355389203502732</v>
      </c>
      <c r="N244" s="13">
        <f t="shared" si="26"/>
        <v>3.8944471136479011E-5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5"/>
        <v>-3.7937947853209173</v>
      </c>
      <c r="K245">
        <f t="shared" si="23"/>
        <v>-0.58756079047703169</v>
      </c>
      <c r="M245">
        <f t="shared" si="24"/>
        <v>-0.30997227429193347</v>
      </c>
      <c r="N245" s="13">
        <f t="shared" si="26"/>
        <v>3.8158925970107458E-5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5"/>
        <v>-3.7505181711712012</v>
      </c>
      <c r="K246">
        <f t="shared" si="23"/>
        <v>-0.58140732928250283</v>
      </c>
      <c r="M246">
        <f t="shared" si="24"/>
        <v>-0.30643054252881802</v>
      </c>
      <c r="N246" s="13">
        <f t="shared" si="26"/>
        <v>3.7364348235015914E-5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5"/>
        <v>-3.7076989889283496</v>
      </c>
      <c r="K247">
        <f t="shared" si="23"/>
        <v>-0.57531785536994295</v>
      </c>
      <c r="M247">
        <f t="shared" si="24"/>
        <v>-0.30292828744364197</v>
      </c>
      <c r="N247" s="13">
        <f t="shared" si="26"/>
        <v>3.6561713803042889E-5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5"/>
        <v>-3.6653327954819366</v>
      </c>
      <c r="K248">
        <f t="shared" si="23"/>
        <v>-0.56929172286123864</v>
      </c>
      <c r="M248">
        <f t="shared" si="24"/>
        <v>-0.29946510271949195</v>
      </c>
      <c r="N248" s="13">
        <f t="shared" si="26"/>
        <v>3.5751991466217283E-5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5"/>
        <v>-3.6234151842509794</v>
      </c>
      <c r="K249">
        <f t="shared" si="23"/>
        <v>-0.56332829156590436</v>
      </c>
      <c r="M249">
        <f t="shared" si="24"/>
        <v>-0.29604058504872294</v>
      </c>
      <c r="N249" s="13">
        <f t="shared" si="26"/>
        <v>3.4936141674124993E-5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5"/>
        <v>-3.5819417851905477</v>
      </c>
      <c r="K250">
        <f t="shared" si="23"/>
        <v>-0.5574269269674923</v>
      </c>
      <c r="M250">
        <f t="shared" si="24"/>
        <v>-0.2926543341548567</v>
      </c>
      <c r="N250" s="13">
        <f t="shared" si="26"/>
        <v>3.4115115320331119E-5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5"/>
        <v>-3.5409082647795875</v>
      </c>
      <c r="K251">
        <f t="shared" si="23"/>
        <v>-0.55158700020819462</v>
      </c>
      <c r="M251">
        <f t="shared" si="24"/>
        <v>-0.28930595281232274</v>
      </c>
      <c r="N251" s="13">
        <f t="shared" si="26"/>
        <v>3.3289852578571062E-5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5"/>
        <v>-3.5003103259909549</v>
      </c>
      <c r="K252">
        <f t="shared" si="23"/>
        <v>-0.54580788807175407</v>
      </c>
      <c r="M252">
        <f t="shared" si="24"/>
        <v>-0.28599504686414012</v>
      </c>
      <c r="N252" s="13">
        <f t="shared" si="26"/>
        <v>3.2461281789089146E-5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5"/>
        <v>-3.4601437082446491</v>
      </c>
      <c r="K253">
        <f t="shared" si="23"/>
        <v>-0.54008897296475955</v>
      </c>
      <c r="M253">
        <f t="shared" si="24"/>
        <v>-0.28272122523761328</v>
      </c>
      <c r="N253" s="13">
        <f t="shared" si="26"/>
        <v>3.1630318395662917E-5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5"/>
        <v>-3.4204041873451931</v>
      </c>
      <c r="K254">
        <f t="shared" si="23"/>
        <v>-0.53442964289643513</v>
      </c>
      <c r="M254">
        <f t="shared" si="24"/>
        <v>-0.27948409995813384</v>
      </c>
      <c r="N254" s="13">
        <f t="shared" si="26"/>
        <v>3.0797863933473924E-5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5"/>
        <v>-3.3810875754040493</v>
      </c>
      <c r="K255">
        <f t="shared" si="23"/>
        <v>-0.52882929145700008</v>
      </c>
      <c r="M255">
        <f t="shared" si="24"/>
        <v>-0.27628328616116271</v>
      </c>
      <c r="N255" s="13">
        <f t="shared" si="26"/>
        <v>2.996480506802389E-5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5"/>
        <v>-3.3421897207479283</v>
      </c>
      <c r="K256">
        <f t="shared" si="23"/>
        <v>-0.52328731779469317</v>
      </c>
      <c r="M256">
        <f t="shared" si="24"/>
        <v>-0.27311840210247296</v>
      </c>
      <c r="N256" s="13">
        <f t="shared" si="26"/>
        <v>2.9132012685099456E-5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5"/>
        <v>-3.3037065078138319</v>
      </c>
      <c r="K257">
        <f t="shared" si="23"/>
        <v>-0.51780312659153049</v>
      </c>
      <c r="M257">
        <f t="shared" si="24"/>
        <v>-0.26998906916672244</v>
      </c>
      <c r="N257" s="13">
        <f t="shared" si="26"/>
        <v>2.8300341031785612E-5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5"/>
        <v>-3.265633857031601</v>
      </c>
      <c r="K258">
        <f t="shared" si="23"/>
        <v>-0.51237612803788268</v>
      </c>
      <c r="M258">
        <f t="shared" si="24"/>
        <v>-0.26689491187443126</v>
      </c>
      <c r="N258" s="13">
        <f t="shared" si="26"/>
        <v>2.7470626908304829E-5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5"/>
        <v>-3.2279677246947398</v>
      </c>
      <c r="K259">
        <f t="shared" si="23"/>
        <v>-0.50700573780594094</v>
      </c>
      <c r="M259">
        <f t="shared" si="24"/>
        <v>-0.26383555788743274</v>
      </c>
      <c r="N259" s="13">
        <f t="shared" si="26"/>
        <v>2.6643688910439941E-5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5"/>
        <v>-3.1907041028202183</v>
      </c>
      <c r="K260">
        <f t="shared" si="23"/>
        <v>-0.50169137702213951</v>
      </c>
      <c r="M260">
        <f t="shared" si="24"/>
        <v>-0.26081063801286025</v>
      </c>
      <c r="N260" s="13">
        <f t="shared" si="26"/>
        <v>2.5820326722213896E-5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5"/>
        <v>-3.1538390189979717</v>
      </c>
      <c r="K261">
        <f t="shared" si="23"/>
        <v>-0.4964324722386062</v>
      </c>
      <c r="M261">
        <f t="shared" si="24"/>
        <v>-0.2578197862057382</v>
      </c>
      <c r="N261" s="13">
        <f t="shared" si="26"/>
        <v>2.5001320458363398E-5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5"/>
        <v>-3.1173685362307264</v>
      </c>
      <c r="K262">
        <f t="shared" si="23"/>
        <v>-0.49122845540370064</v>
      </c>
      <c r="M262">
        <f t="shared" si="24"/>
        <v>-0.2548626395702363</v>
      </c>
      <c r="N262" s="13">
        <f t="shared" si="26"/>
        <v>2.4187430056093822E-5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5"/>
        <v>-3.0812887527648085</v>
      </c>
      <c r="K263">
        <f t="shared" si="23"/>
        <v>-0.48607876383170079</v>
      </c>
      <c r="M263">
        <f t="shared" si="24"/>
        <v>-0.25193883835964614</v>
      </c>
      <c r="N263" s="13">
        <f t="shared" si="26"/>
        <v>2.337939471553888E-5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5"/>
        <v>-3.045595801912528</v>
      </c>
      <c r="K264">
        <f t="shared" si="23"/>
        <v>-0.48098284017169768</v>
      </c>
      <c r="M264">
        <f t="shared" si="24"/>
        <v>-0.2490480259751372</v>
      </c>
      <c r="N264" s="13">
        <f t="shared" si="26"/>
        <v>2.2577932388255709E-5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5"/>
        <v>-3.0102858518667119</v>
      </c>
      <c r="K265">
        <f t="shared" si="23"/>
        <v>-0.47594013237575461</v>
      </c>
      <c r="M265">
        <f t="shared" si="24"/>
        <v>-0.2461898489633508</v>
      </c>
      <c r="N265" s="13">
        <f t="shared" si="26"/>
        <v>2.1783739312985067E-5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5"/>
        <v>-2.975355105507941</v>
      </c>
      <c r="K266">
        <f t="shared" si="23"/>
        <v>-0.47095009366637808</v>
      </c>
      <c r="M266">
        <f t="shared" si="24"/>
        <v>-0.24336395701287791</v>
      </c>
      <c r="N266" s="13">
        <f t="shared" si="26"/>
        <v>2.0997489597955357E-5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5"/>
        <v>-2.9407998002050189</v>
      </c>
      <c r="K267">
        <f t="shared" si="23"/>
        <v>-0.46601218250335524</v>
      </c>
      <c r="M267">
        <f t="shared" si="24"/>
        <v>-0.24057000294967903</v>
      </c>
      <c r="N267" s="13">
        <f t="shared" si="26"/>
        <v>2.0219834848809642E-5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5"/>
        <v>-2.9066162076091611</v>
      </c>
      <c r="K268">
        <f t="shared" si="23"/>
        <v>-0.46112586255000571</v>
      </c>
      <c r="M268">
        <f t="shared" si="24"/>
        <v>-0.23780764273149069</v>
      </c>
      <c r="N268" s="13">
        <f t="shared" si="26"/>
        <v>1.9451403841287661E-5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5"/>
        <v>-2.8728006334424006</v>
      </c>
      <c r="K269">
        <f t="shared" si="23"/>
        <v>-0.45629060263888999</v>
      </c>
      <c r="M269">
        <f t="shared" si="24"/>
        <v>-0.23507653544126852</v>
      </c>
      <c r="N269" s="13">
        <f t="shared" si="26"/>
        <v>1.8692802237688399E-5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5"/>
        <v>-2.8393494172806522</v>
      </c>
      <c r="K270">
        <f t="shared" si="23"/>
        <v>-0.45150587673702247</v>
      </c>
      <c r="M270">
        <f t="shared" si="24"/>
        <v>-0.23237634327971185</v>
      </c>
      <c r="N270" s="13">
        <f t="shared" si="26"/>
        <v>1.7944612346120129E-5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5"/>
        <v>-2.8062589323318639</v>
      </c>
      <c r="K271">
        <f t="shared" si="23"/>
        <v>-0.44677116391062383</v>
      </c>
      <c r="M271">
        <f t="shared" si="24"/>
        <v>-0.22970673155691057</v>
      </c>
      <c r="N271" s="13">
        <f t="shared" si="26"/>
        <v>1.7207392921508199E-5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5"/>
        <v>-2.7735255852097045</v>
      </c>
      <c r="K272">
        <f t="shared" si="23"/>
        <v>-0.44208594828946185</v>
      </c>
      <c r="M272">
        <f t="shared" si="24"/>
        <v>-0.22706736868316443</v>
      </c>
      <c r="N272" s="13">
        <f t="shared" si="26"/>
        <v>1.6481679007242719E-5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5"/>
        <v>-2.7411458157031237</v>
      </c>
      <c r="K273">
        <f t="shared" si="23"/>
        <v>-0.43744971903080804</v>
      </c>
      <c r="M273">
        <f t="shared" si="24"/>
        <v>-0.22445792615900606</v>
      </c>
      <c r="N273" s="13">
        <f t="shared" si="26"/>
        <v>1.5767981816394858E-5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5"/>
        <v>-2.7091160965422176</v>
      </c>
      <c r="K274">
        <f t="shared" si="23"/>
        <v>-0.43286197028305295</v>
      </c>
      <c r="M274">
        <f t="shared" si="24"/>
        <v>-0.22187807856447428</v>
      </c>
      <c r="N274" s="13">
        <f t="shared" si="26"/>
        <v>1.5066788651333589E-5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5"/>
        <v>-2.6774329331607167</v>
      </c>
      <c r="K275">
        <f t="shared" ref="K275:K338" si="30">($L$9/2)*$L$4*EXP(-$L$6*(G275/$L$10-1))+($L$9/2)*$L$4*EXP(-$L$6*(($I$13/$E$4)*G275/$L$10-1))-SQRT(($L$9/2)*$L$5^2*EXP(-2*$L$7*(G275/$L$10-1))+($L$9/2)*$L$5^2*EXP(-2*$L$7*(($I$13/$E$4)*G275/$L$10-1)))</f>
        <v>-0.42832220114901343</v>
      </c>
      <c r="M275">
        <f t="shared" ref="M275:M338" si="31">($L$9/2)*$O$6*EXP(-$O$4*(G275/$L$10-1))+($L$9/2)*$O$6*EXP(-$O$4*(($I$13/$E$4)*G275/$L$10-1))-SQRT(($L$9/2)*$O$7^2*EXP(-2*$O$5*(G275/$L$10-1))+($L$9/2)*$O$7^2*EXP(-2*$O$5*(($I$13/$E$4)*G275/$L$10-1)))</f>
        <v>-0.21932750354767283</v>
      </c>
      <c r="N275" s="13">
        <f t="shared" si="26"/>
        <v>1.4378562860569404E-5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2">H276*$E$6</f>
        <v>-2.6460928634554599</v>
      </c>
      <c r="K276">
        <f t="shared" si="30"/>
        <v>-0.42382991564895606</v>
      </c>
      <c r="M276">
        <f t="shared" si="31"/>
        <v>-0.21680588181264737</v>
      </c>
      <c r="N276" s="13">
        <f t="shared" ref="N276:N339" si="33">(M276-H276)^2*O276</f>
        <v>1.3703743831681456E-5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2"/>
        <v>-2.6150924575431533</v>
      </c>
      <c r="K277">
        <f t="shared" si="30"/>
        <v>-0.41938462268338217</v>
      </c>
      <c r="M277">
        <f t="shared" si="31"/>
        <v>-0.21431289710662382</v>
      </c>
      <c r="N277" s="13">
        <f t="shared" si="33"/>
        <v>1.3042747019030155E-5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2"/>
        <v>-2.5844283175147376</v>
      </c>
      <c r="K278">
        <f t="shared" si="30"/>
        <v>-0.41498583599558991</v>
      </c>
      <c r="M278">
        <f t="shared" si="31"/>
        <v>-0.21184823620663337</v>
      </c>
      <c r="N278" s="13">
        <f t="shared" si="33"/>
        <v>1.2395964005113451E-5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2"/>
        <v>-2.5540970771877256</v>
      </c>
      <c r="K279">
        <f t="shared" si="30"/>
        <v>-0.41063307413405969</v>
      </c>
      <c r="M279">
        <f t="shared" si="31"/>
        <v>-0.20941158890556802</v>
      </c>
      <c r="N279" s="13">
        <f t="shared" si="33"/>
        <v>1.1763762594278353E-5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2"/>
        <v>-2.5240954018564916</v>
      </c>
      <c r="K280">
        <f t="shared" si="30"/>
        <v>-0.40632586041464563</v>
      </c>
      <c r="M280">
        <f t="shared" si="31"/>
        <v>-0.20700264799767146</v>
      </c>
      <c r="N280" s="13">
        <f t="shared" si="33"/>
        <v>1.1146486937554802E-5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2"/>
        <v>-2.4944199880412996</v>
      </c>
      <c r="K281">
        <f t="shared" si="30"/>
        <v>-0.40206372288267123</v>
      </c>
      <c r="M281">
        <f t="shared" si="31"/>
        <v>-0.20462110926353905</v>
      </c>
      <c r="N281" s="13">
        <f t="shared" si="33"/>
        <v>1.0544457687355674E-5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2"/>
        <v>-2.4650675632357744</v>
      </c>
      <c r="K282">
        <f t="shared" si="30"/>
        <v>-0.39784619427488122</v>
      </c>
      <c r="M282">
        <f t="shared" si="31"/>
        <v>-0.20226667145461155</v>
      </c>
      <c r="N282" s="13">
        <f t="shared" si="33"/>
        <v>9.9579721807731535E-6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2"/>
        <v>-2.4360348856534535</v>
      </c>
      <c r="K283">
        <f t="shared" si="30"/>
        <v>-0.39367281198132337</v>
      </c>
      <c r="M283">
        <f t="shared" si="31"/>
        <v>-0.19993903627722298</v>
      </c>
      <c r="N283" s="13">
        <f t="shared" si="33"/>
        <v>9.3873046502181504E-6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2"/>
        <v>-2.4073187439732697</v>
      </c>
      <c r="K284">
        <f t="shared" si="30"/>
        <v>-0.3895431180071311</v>
      </c>
      <c r="M284">
        <f t="shared" si="31"/>
        <v>-0.19763790837619807</v>
      </c>
      <c r="N284" s="13">
        <f t="shared" si="33"/>
        <v>8.8327064601416522E-6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2"/>
        <v>-2.378915957084649</v>
      </c>
      <c r="K285">
        <f t="shared" si="30"/>
        <v>-0.3854566589342967</v>
      </c>
      <c r="M285">
        <f t="shared" si="31"/>
        <v>-0.1953629953180647</v>
      </c>
      <c r="N285" s="13">
        <f t="shared" si="33"/>
        <v>8.294406368579971E-6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2"/>
        <v>-2.3508233738319486</v>
      </c>
      <c r="K286">
        <f t="shared" si="30"/>
        <v>-0.3814129858833854</v>
      </c>
      <c r="M286">
        <f t="shared" si="31"/>
        <v>-0.1931140075738679</v>
      </c>
      <c r="N286" s="13">
        <f t="shared" si="33"/>
        <v>7.7726108122620768E-6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2"/>
        <v>-2.3230378727587855</v>
      </c>
      <c r="K287">
        <f t="shared" si="30"/>
        <v>-0.37741165447525987</v>
      </c>
      <c r="M287">
        <f t="shared" si="31"/>
        <v>-0.1908906585016367</v>
      </c>
      <c r="N287" s="13">
        <f t="shared" si="33"/>
        <v>7.2675042140525073E-6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2"/>
        <v>-2.2955563618520718</v>
      </c>
      <c r="K288">
        <f t="shared" si="30"/>
        <v>-0.37345222479278362</v>
      </c>
      <c r="M288">
        <f t="shared" si="31"/>
        <v>-0.18869266432849938</v>
      </c>
      <c r="N288" s="13">
        <f t="shared" si="33"/>
        <v>6.7792493114796079E-6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2"/>
        <v>-2.2683757782863943</v>
      </c>
      <c r="K289">
        <f t="shared" si="30"/>
        <v>-0.36953426134258249</v>
      </c>
      <c r="M289">
        <f t="shared" si="31"/>
        <v>-0.18651974413250536</v>
      </c>
      <c r="N289" s="13">
        <f t="shared" si="33"/>
        <v>6.3079875051408704E-6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2"/>
        <v>-2.2414930881684283</v>
      </c>
      <c r="K290">
        <f t="shared" si="30"/>
        <v>-0.36565733301681902</v>
      </c>
      <c r="M290">
        <f t="shared" si="31"/>
        <v>-0.1843716198241388</v>
      </c>
      <c r="N290" s="13">
        <f t="shared" si="33"/>
        <v>5.8538392257603544E-6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2"/>
        <v>-2.2149052862818834</v>
      </c>
      <c r="K291">
        <f t="shared" si="30"/>
        <v>-0.36182101305504111</v>
      </c>
      <c r="M291">
        <f t="shared" si="31"/>
        <v>-0.18224801612757158</v>
      </c>
      <c r="N291" s="13">
        <f t="shared" si="33"/>
        <v>5.4169043187175677E-6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2"/>
        <v>-2.1886093958327857</v>
      </c>
      <c r="K292">
        <f t="shared" si="30"/>
        <v>-0.35802487900606794</v>
      </c>
      <c r="M292">
        <f t="shared" si="31"/>
        <v>-0.18014866056164577</v>
      </c>
      <c r="N292" s="13">
        <f t="shared" si="33"/>
        <v>4.9972624448711481E-6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2"/>
        <v>-2.1626024681956593</v>
      </c>
      <c r="K293">
        <f t="shared" si="30"/>
        <v>-0.35426851268999882</v>
      </c>
      <c r="M293">
        <f t="shared" si="31"/>
        <v>-0.17807328342064538</v>
      </c>
      <c r="N293" s="13">
        <f t="shared" si="33"/>
        <v>4.5949734965008612E-6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2"/>
        <v>-2.136881582660298</v>
      </c>
      <c r="K294">
        <f t="shared" si="30"/>
        <v>-0.3505515001602808</v>
      </c>
      <c r="M294">
        <f t="shared" si="31"/>
        <v>-0.17602161775483194</v>
      </c>
      <c r="N294" s="13">
        <f t="shared" si="33"/>
        <v>4.2100780272580517E-6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2"/>
        <v>-2.1114438461795695</v>
      </c>
      <c r="K295">
        <f t="shared" si="30"/>
        <v>-0.34687343166590756</v>
      </c>
      <c r="M295">
        <f t="shared" si="31"/>
        <v>-0.17399339935079489</v>
      </c>
      <c r="N295" s="13">
        <f t="shared" si="33"/>
        <v>3.8425976949791292E-6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2"/>
        <v>-2.086286393118034</v>
      </c>
      <c r="K296">
        <f t="shared" si="30"/>
        <v>-0.34323390161370837</v>
      </c>
      <c r="M296">
        <f t="shared" si="31"/>
        <v>-0.17198836671160436</v>
      </c>
      <c r="N296" s="13">
        <f t="shared" si="33"/>
        <v>3.4925357162747512E-6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2"/>
        <v>-2.061406385001912</v>
      </c>
      <c r="K297">
        <f t="shared" si="30"/>
        <v>-0.33963250853079519</v>
      </c>
      <c r="M297">
        <f t="shared" si="31"/>
        <v>-0.17000626103681443</v>
      </c>
      <c r="N297" s="13">
        <f t="shared" si="33"/>
        <v>3.1598773318363036E-6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2"/>
        <v>-2.0368010102700436</v>
      </c>
      <c r="K298">
        <f t="shared" si="30"/>
        <v>-0.33606885502712303</v>
      </c>
      <c r="M298">
        <f t="shared" si="31"/>
        <v>-0.16804682620230119</v>
      </c>
      <c r="N298" s="13">
        <f t="shared" si="33"/>
        <v>2.8445902813821932E-6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2"/>
        <v>-2.0124674840262928</v>
      </c>
      <c r="K299">
        <f t="shared" si="30"/>
        <v>-0.33254254775821818</v>
      </c>
      <c r="M299">
        <f t="shared" si="31"/>
        <v>-0.16610980873997494</v>
      </c>
      <c r="N299" s="13">
        <f t="shared" si="33"/>
        <v>2.5466252872451434E-6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2"/>
        <v>-1.9884030477931072</v>
      </c>
      <c r="K300">
        <f t="shared" si="30"/>
        <v>-0.32905319738803179</v>
      </c>
      <c r="M300">
        <f t="shared" si="31"/>
        <v>-0.16419495781735322</v>
      </c>
      <c r="N300" s="13">
        <f t="shared" si="33"/>
        <v>2.2659165455851231E-6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2"/>
        <v>-1.964604969266762</v>
      </c>
      <c r="K301">
        <f t="shared" si="30"/>
        <v>-0.32560041855199512</v>
      </c>
      <c r="M301">
        <f t="shared" si="31"/>
        <v>-0.16230202521704434</v>
      </c>
      <c r="N301" s="13">
        <f t="shared" si="33"/>
        <v>2.0023822242622278E-6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2"/>
        <v>-1.9410705420739824</v>
      </c>
      <c r="K302">
        <f t="shared" si="30"/>
        <v>-0.32218382982022381</v>
      </c>
      <c r="M302">
        <f t="shared" si="31"/>
        <v>-0.16043076531612235</v>
      </c>
      <c r="N302" s="13">
        <f t="shared" si="33"/>
        <v>1.7559249664255626E-6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2"/>
        <v>-1.9177970855300952</v>
      </c>
      <c r="K303">
        <f t="shared" si="30"/>
        <v>-0.31880305366089962</v>
      </c>
      <c r="M303">
        <f t="shared" si="31"/>
        <v>-0.15858093506541554</v>
      </c>
      <c r="N303" s="13">
        <f t="shared" si="33"/>
        <v>1.5264323988906779E-6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2"/>
        <v>-1.8947819443989389</v>
      </c>
      <c r="K304">
        <f t="shared" si="30"/>
        <v>-0.31545771640385184</v>
      </c>
      <c r="M304">
        <f t="shared" si="31"/>
        <v>-0.15675229396873125</v>
      </c>
      <c r="N304" s="13">
        <f t="shared" si="33"/>
        <v>1.313777644426396E-6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2"/>
        <v>-1.8720224886543195</v>
      </c>
      <c r="K305">
        <f t="shared" si="30"/>
        <v>-0.31214744820431528</v>
      </c>
      <c r="M305">
        <f t="shared" si="31"/>
        <v>-0.15494460406200933</v>
      </c>
      <c r="N305" s="13">
        <f t="shared" si="33"/>
        <v>1.1178198370775107E-6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2"/>
        <v>-1.8495161132434026</v>
      </c>
      <c r="K306">
        <f t="shared" si="30"/>
        <v>-0.30887188300691232</v>
      </c>
      <c r="M306">
        <f t="shared" si="31"/>
        <v>-0.15315762989243945</v>
      </c>
      <c r="N306" s="13">
        <f t="shared" si="33"/>
        <v>9.3840463970102425E-7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2"/>
        <v>-1.8272602378516447</v>
      </c>
      <c r="K307">
        <f t="shared" si="30"/>
        <v>-0.30563065850980414</v>
      </c>
      <c r="M307">
        <f t="shared" si="31"/>
        <v>-0.15139113849751998</v>
      </c>
      <c r="N307" s="13">
        <f t="shared" si="33"/>
        <v>7.7536476289923092E-7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2"/>
        <v>-1.805252306669737</v>
      </c>
      <c r="K308">
        <f t="shared" si="30"/>
        <v>-0.30242341612908025</v>
      </c>
      <c r="M308">
        <f t="shared" si="31"/>
        <v>-0.14964489938410153</v>
      </c>
      <c r="N308" s="13">
        <f t="shared" si="33"/>
        <v>6.2852048458114536E-7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2"/>
        <v>-1.7834897881622811</v>
      </c>
      <c r="K309">
        <f t="shared" si="30"/>
        <v>-0.29924980096334358</v>
      </c>
      <c r="M309">
        <f t="shared" si="31"/>
        <v>-0.14791868450740034</v>
      </c>
      <c r="N309" s="13">
        <f t="shared" si="33"/>
        <v>4.976801693994768E-7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2"/>
        <v>-1.761970174838515</v>
      </c>
      <c r="K310">
        <f t="shared" si="30"/>
        <v>-0.2961094617585342</v>
      </c>
      <c r="M310">
        <f t="shared" si="31"/>
        <v>-0.14621226825001038</v>
      </c>
      <c r="N310" s="13">
        <f t="shared" si="33"/>
        <v>3.8264078735203906E-7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2"/>
        <v>-1.7406909830247685</v>
      </c>
      <c r="K311">
        <f t="shared" si="30"/>
        <v>-0.2930020508729525</v>
      </c>
      <c r="M311">
        <f t="shared" si="31"/>
        <v>-0.14452542740089988</v>
      </c>
      <c r="N311" s="13">
        <f t="shared" si="33"/>
        <v>2.8318843084777453E-7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2"/>
        <v>-1.7196497526390209</v>
      </c>
      <c r="K312">
        <f t="shared" si="30"/>
        <v>-0.2899272242425241</v>
      </c>
      <c r="M312">
        <f t="shared" si="31"/>
        <v>-0.14285794113442185</v>
      </c>
      <c r="N312" s="13">
        <f t="shared" si="33"/>
        <v>1.9909882958797882E-7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2"/>
        <v>-1.6988440469673189</v>
      </c>
      <c r="K313">
        <f t="shared" si="30"/>
        <v>-0.28688464134628688</v>
      </c>
      <c r="M313">
        <f t="shared" si="31"/>
        <v>-0.14120959098933253</v>
      </c>
      <c r="N313" s="13">
        <f t="shared" si="33"/>
        <v>1.3013786262063515E-7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2"/>
        <v>-1.678271452442341</v>
      </c>
      <c r="K314">
        <f t="shared" si="30"/>
        <v>-0.2838739651721281</v>
      </c>
      <c r="M314">
        <f t="shared" si="31"/>
        <v>-0.13958016084784042</v>
      </c>
      <c r="N314" s="13">
        <f t="shared" si="33"/>
        <v>7.6062066972788102E-8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2"/>
        <v>-1.6579295784237797</v>
      </c>
      <c r="K315">
        <f t="shared" si="30"/>
        <v>-0.28089486218273091</v>
      </c>
      <c r="M315">
        <f t="shared" si="31"/>
        <v>-0.13796943691466812</v>
      </c>
      <c r="N315" s="13">
        <f t="shared" si="33"/>
        <v>3.6619142282293321E-8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2"/>
        <v>-1.6378160569808971</v>
      </c>
      <c r="K316">
        <f t="shared" si="30"/>
        <v>-0.27794700228178354</v>
      </c>
      <c r="M316">
        <f t="shared" si="31"/>
        <v>-0.13637720769616155</v>
      </c>
      <c r="N316" s="13">
        <f t="shared" si="33"/>
        <v>1.1548450882657156E-8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2"/>
        <v>-1.6179285426770105</v>
      </c>
      <c r="K317">
        <f t="shared" si="30"/>
        <v>-0.27503005878041253</v>
      </c>
      <c r="M317">
        <f t="shared" si="31"/>
        <v>-0.13480326397943157</v>
      </c>
      <c r="N317" s="13">
        <f t="shared" si="33"/>
        <v>5.8151282321268486E-10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2"/>
        <v>-1.5982647123561695</v>
      </c>
      <c r="K318">
        <f t="shared" si="30"/>
        <v>-0.27214370836388307</v>
      </c>
      <c r="M318">
        <f t="shared" si="31"/>
        <v>-0.13324739881155548</v>
      </c>
      <c r="N318" s="13">
        <f t="shared" si="33"/>
        <v>3.442495332914449E-9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2"/>
        <v>-1.578822264931699</v>
      </c>
      <c r="K319">
        <f t="shared" si="30"/>
        <v>-0.26928763105851633</v>
      </c>
      <c r="M319">
        <f t="shared" si="31"/>
        <v>-0.13170940747881582</v>
      </c>
      <c r="N319" s="13">
        <f t="shared" si="33"/>
        <v>1.9848696264026539E-8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2"/>
        <v>-1.5595989211769499</v>
      </c>
      <c r="K320">
        <f t="shared" si="30"/>
        <v>-0.26646151019887615</v>
      </c>
      <c r="M320">
        <f t="shared" si="31"/>
        <v>-0.13018908748601149</v>
      </c>
      <c r="N320" s="13">
        <f t="shared" si="33"/>
        <v>4.9511021078167531E-8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2"/>
        <v>-1.5405924235179969</v>
      </c>
      <c r="K321">
        <f t="shared" si="30"/>
        <v>-0.26366503239519057</v>
      </c>
      <c r="M321">
        <f t="shared" si="31"/>
        <v>-0.12868623853582392</v>
      </c>
      <c r="N321" s="13">
        <f t="shared" si="33"/>
        <v>9.2134452964254679E-8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2"/>
        <v>-1.5218005358285551</v>
      </c>
      <c r="K322">
        <f t="shared" si="30"/>
        <v>-0.26089788750104453</v>
      </c>
      <c r="M322">
        <f t="shared" si="31"/>
        <v>-0.12720066250826523</v>
      </c>
      <c r="N322" s="13">
        <f t="shared" si="33"/>
        <v>1.4741851570265924E-7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2"/>
        <v>-1.5032210432267603</v>
      </c>
      <c r="K323">
        <f t="shared" si="30"/>
        <v>-0.25815976858129802</v>
      </c>
      <c r="M323">
        <f t="shared" si="31"/>
        <v>-0.12573216344018623</v>
      </c>
      <c r="N323" s="13">
        <f t="shared" si="33"/>
        <v>2.1505772891766741E-7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2"/>
        <v>-1.4848517518741595</v>
      </c>
      <c r="K324">
        <f t="shared" si="30"/>
        <v>-0.25545037188027614</v>
      </c>
      <c r="M324">
        <f t="shared" si="31"/>
        <v>-0.12428054750487375</v>
      </c>
      <c r="N324" s="13">
        <f t="shared" si="33"/>
        <v>2.9474205538066984E-7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2"/>
        <v>-1.4666904887766499</v>
      </c>
      <c r="K325">
        <f t="shared" si="30"/>
        <v>-0.25276939679020194</v>
      </c>
      <c r="M325">
        <f t="shared" si="31"/>
        <v>-0.12284562299172518</v>
      </c>
      <c r="N325" s="13">
        <f t="shared" si="33"/>
        <v>3.8615734005750035E-7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2"/>
        <v>-1.4487351015876091</v>
      </c>
      <c r="K326">
        <f t="shared" si="30"/>
        <v>-0.25011654581989956</v>
      </c>
      <c r="M326">
        <f t="shared" si="31"/>
        <v>-0.12142720028602036</v>
      </c>
      <c r="N326" s="13">
        <f t="shared" si="33"/>
        <v>4.8898574060955873E-7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2"/>
        <v>-1.4309834584128833</v>
      </c>
      <c r="K327">
        <f t="shared" si="30"/>
        <v>-0.24749152456373111</v>
      </c>
      <c r="M327">
        <f t="shared" si="31"/>
        <v>-0.12002509184877189</v>
      </c>
      <c r="N327" s="13">
        <f t="shared" si="33"/>
        <v>6.0290614908998597E-7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2"/>
        <v>-1.4134334476179429</v>
      </c>
      <c r="K328">
        <f t="shared" si="30"/>
        <v>-0.24489404167080425</v>
      </c>
      <c r="M328">
        <f t="shared" si="31"/>
        <v>-0.11863911219668036</v>
      </c>
      <c r="N328" s="13">
        <f t="shared" si="33"/>
        <v>7.2759460459034707E-7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2"/>
        <v>-1.3960829776370161</v>
      </c>
      <c r="K329">
        <f t="shared" si="30"/>
        <v>-0.24232380881443152</v>
      </c>
      <c r="M329">
        <f t="shared" si="31"/>
        <v>-0.11726907788218528</v>
      </c>
      <c r="N329" s="13">
        <f t="shared" si="33"/>
        <v>8.6272469662212349E-7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2"/>
        <v>-1.3789299767842318</v>
      </c>
      <c r="K330">
        <f t="shared" si="30"/>
        <v>-0.23978054066184351</v>
      </c>
      <c r="M330">
        <f t="shared" si="31"/>
        <v>-0.11591480747361761</v>
      </c>
      <c r="N330" s="13">
        <f t="shared" si="33"/>
        <v>1.0079679590351299E-6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2"/>
        <v>-1.3619723930667753</v>
      </c>
      <c r="K331">
        <f t="shared" si="30"/>
        <v>-0.23726395484416174</v>
      </c>
      <c r="M331">
        <f t="shared" si="31"/>
        <v>-0.1145761215354591</v>
      </c>
      <c r="N331" s="13">
        <f t="shared" si="33"/>
        <v>1.1629942542987687E-6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2"/>
        <v>-1.3452081940000205</v>
      </c>
      <c r="K332">
        <f t="shared" si="30"/>
        <v>-0.23477377192662499</v>
      </c>
      <c r="M332">
        <f t="shared" si="31"/>
        <v>-0.11325284260870856</v>
      </c>
      <c r="N332" s="13">
        <f t="shared" si="33"/>
        <v>1.327472147988749E-6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2"/>
        <v>-1.3286353664246446</v>
      </c>
      <c r="K333">
        <f t="shared" si="30"/>
        <v>-0.23230971537907083</v>
      </c>
      <c r="M333">
        <f t="shared" si="31"/>
        <v>-0.1119447951913594</v>
      </c>
      <c r="N333" s="13">
        <f t="shared" si="33"/>
        <v>1.5010692733434606E-6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2"/>
        <v>-1.3122519163257023</v>
      </c>
      <c r="K334">
        <f t="shared" si="30"/>
        <v>-0.22987151154667598</v>
      </c>
      <c r="M334">
        <f t="shared" si="31"/>
        <v>-0.11065180571899159</v>
      </c>
      <c r="N334" s="13">
        <f t="shared" si="33"/>
        <v>1.6834526857761681E-6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2"/>
        <v>-1.2960558686536359</v>
      </c>
      <c r="K335">
        <f t="shared" si="30"/>
        <v>-0.22745888962094801</v>
      </c>
      <c r="M335">
        <f t="shared" si="31"/>
        <v>-0.10937370254547854</v>
      </c>
      <c r="N335" s="13">
        <f t="shared" si="33"/>
        <v>1.8742892072415125E-6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2"/>
        <v>-1.280045267147226</v>
      </c>
      <c r="K336">
        <f t="shared" si="30"/>
        <v>-0.22507158161097368</v>
      </c>
      <c r="M336">
        <f t="shared" si="31"/>
        <v>-0.10811031592381308</v>
      </c>
      <c r="N336" s="13">
        <f t="shared" si="33"/>
        <v>2.0732457603776783E-6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2"/>
        <v>-1.264218174158442</v>
      </c>
      <c r="K337">
        <f t="shared" si="30"/>
        <v>-0.2227093223149211</v>
      </c>
      <c r="M337">
        <f t="shared" si="31"/>
        <v>-0.10686147798705352</v>
      </c>
      <c r="N337" s="13">
        <f t="shared" si="33"/>
        <v>2.2799896923612554E-6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2"/>
        <v>-1.2485726704791968</v>
      </c>
      <c r="K338">
        <f t="shared" si="30"/>
        <v>-0.22037184929179543</v>
      </c>
      <c r="M338">
        <f t="shared" si="31"/>
        <v>-0.10562702272939301</v>
      </c>
      <c r="N338" s="13">
        <f t="shared" si="33"/>
        <v>2.494189088428201E-6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2"/>
        <v>-1.2331068551699687</v>
      </c>
      <c r="K339">
        <f t="shared" ref="K339:K402" si="37">($L$9/2)*$L$4*EXP(-$L$6*(G339/$L$10-1))+($L$9/2)*$L$4*EXP(-$L$6*(($I$13/$E$4)*G339/$L$10-1))-SQRT(($L$9/2)*$L$5^2*EXP(-2*$L$7*(G339/$L$10-1))+($L$9/2)*$L$5^2*EXP(-2*$L$7*(($I$13/$E$4)*G339/$L$10-1)))</f>
        <v>-0.21805890283344559</v>
      </c>
      <c r="M339">
        <f t="shared" ref="M339:M402" si="38">($L$9/2)*$O$6*EXP(-$O$4*(G339/$L$10-1))+($L$9/2)*$O$6*EXP(-$O$4*(($I$13/$E$4)*G339/$L$10-1))-SQRT(($L$9/2)*$O$7^2*EXP(-2*$O$5*(G339/$L$10-1))+($L$9/2)*$O$7^2*EXP(-2*$O$5*(($I$13/$E$4)*G339/$L$10-1)))</f>
        <v>-0.10440678598735161</v>
      </c>
      <c r="N339" s="13">
        <f t="shared" si="33"/>
        <v>2.7155130750278828E-6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9">H340*$E$6</f>
        <v>-1.2178188453902914</v>
      </c>
      <c r="K340">
        <f t="shared" si="37"/>
        <v>-0.21577022593682674</v>
      </c>
      <c r="M340">
        <f t="shared" si="38"/>
        <v>-0.10320060542109699</v>
      </c>
      <c r="N340" s="13">
        <f t="shared" ref="N340:N403" si="40">(M340-H340)^2*O340</f>
        <v>2.9436321126010771E-6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9"/>
        <v>-1.2027067762310728</v>
      </c>
      <c r="K341">
        <f t="shared" si="37"/>
        <v>-0.21350556427650755</v>
      </c>
      <c r="M341">
        <f t="shared" si="38"/>
        <v>-0.10200832049588961</v>
      </c>
      <c r="N341" s="13">
        <f t="shared" si="40"/>
        <v>3.1782182779706744E-6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9"/>
        <v>-1.1877688005487435</v>
      </c>
      <c r="K342">
        <f t="shared" si="37"/>
        <v>-0.21126466617743594</v>
      </c>
      <c r="M342">
        <f t="shared" si="38"/>
        <v>-0.10082977246366102</v>
      </c>
      <c r="N342" s="13">
        <f t="shared" si="40"/>
        <v>3.4189455363749836E-6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9"/>
        <v>-1.1730030888011966</v>
      </c>
      <c r="K343">
        <f t="shared" si="37"/>
        <v>-0.20904728258794428</v>
      </c>
      <c r="M343">
        <f t="shared" si="38"/>
        <v>-9.9664804344718347E-2</v>
      </c>
      <c r="N343" s="13">
        <f t="shared" si="40"/>
        <v>3.6654900031485028E-6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9"/>
        <v>-1.15840782888552</v>
      </c>
      <c r="K344">
        <f t="shared" si="37"/>
        <v>-0.20685316705301068</v>
      </c>
      <c r="M344">
        <f t="shared" si="38"/>
        <v>-9.8513260909584399E-2</v>
      </c>
      <c r="N344" s="13">
        <f t="shared" si="40"/>
        <v>3.9175301951124128E-6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9"/>
        <v>-1.143981225977474</v>
      </c>
      <c r="K345">
        <f t="shared" si="37"/>
        <v>-0.20468207568776348</v>
      </c>
      <c r="M345">
        <f t="shared" si="38"/>
        <v>-9.7374988660968859E-2</v>
      </c>
      <c r="N345" s="13">
        <f t="shared" si="40"/>
        <v>4.1747472717138803E-6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9"/>
        <v>-1.1297215023727243</v>
      </c>
      <c r="K346">
        <f t="shared" si="37"/>
        <v>-0.20253376715123003</v>
      </c>
      <c r="M346">
        <f t="shared" si="38"/>
        <v>-9.6249835815873069E-2</v>
      </c>
      <c r="N346" s="13">
        <f t="shared" si="40"/>
        <v>4.4368252659749545E-6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9"/>
        <v>-1.1156268973297847</v>
      </c>
      <c r="K347">
        <f t="shared" si="37"/>
        <v>-0.20040800262033534</v>
      </c>
      <c r="M347">
        <f t="shared" si="38"/>
        <v>-9.5137652287832081E-2</v>
      </c>
      <c r="N347" s="13">
        <f t="shared" si="40"/>
        <v>4.7034513053438139E-6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9"/>
        <v>-1.1016956669146643</v>
      </c>
      <c r="K348">
        <f t="shared" si="37"/>
        <v>-0.19830454576413717</v>
      </c>
      <c r="M348">
        <f t="shared" si="38"/>
        <v>-9.4038289669289302E-2</v>
      </c>
      <c r="N348" s="13">
        <f t="shared" si="40"/>
        <v>4.9743158225062792E-6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9"/>
        <v>-1.0879260838471871</v>
      </c>
      <c r="K349">
        <f t="shared" si="37"/>
        <v>-0.19622316271830872</v>
      </c>
      <c r="M349">
        <f t="shared" si="38"/>
        <v>-9.2951601214110752E-2</v>
      </c>
      <c r="N349" s="13">
        <f t="shared" si="40"/>
        <v>5.249112756283227E-6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9"/>
        <v>-1.074316437348978</v>
      </c>
      <c r="K350">
        <f t="shared" si="37"/>
        <v>-0.19416362205985896</v>
      </c>
      <c r="M350">
        <f t="shared" si="38"/>
        <v>-9.1877441820234801E-2</v>
      </c>
      <c r="N350" s="13">
        <f t="shared" si="40"/>
        <v>5.5275397426928039E-6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9"/>
        <v>-1.0608650329930729</v>
      </c>
      <c r="K351">
        <f t="shared" si="37"/>
        <v>-0.19212569478209229</v>
      </c>
      <c r="M351">
        <f t="shared" si="38"/>
        <v>-9.081566801245973E-2</v>
      </c>
      <c r="N351" s="13">
        <f t="shared" si="40"/>
        <v>5.8092982963051548E-6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9"/>
        <v>-1.0475701925551582</v>
      </c>
      <c r="K352">
        <f t="shared" si="37"/>
        <v>-0.19010915426980934</v>
      </c>
      <c r="M352">
        <f t="shared" si="38"/>
        <v>-8.9766137925371747E-2</v>
      </c>
      <c r="N352" s="13">
        <f t="shared" si="40"/>
        <v>6.0940939820135172E-6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9"/>
        <v>-1.0344302538663896</v>
      </c>
      <c r="K353">
        <f t="shared" si="37"/>
        <v>-0.1881137762747378</v>
      </c>
      <c r="M353">
        <f t="shared" si="38"/>
        <v>-8.8728711286408288E-2</v>
      </c>
      <c r="N353" s="13">
        <f t="shared" si="40"/>
        <v>6.381636577334401E-6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9"/>
        <v>-1.0214435706677967</v>
      </c>
      <c r="K354">
        <f t="shared" si="37"/>
        <v>-0.18613933889120537</v>
      </c>
      <c r="M354">
        <f t="shared" si="38"/>
        <v>-8.7703249399064029E-2</v>
      </c>
      <c r="N354" s="13">
        <f t="shared" si="40"/>
        <v>6.671640225397385E-6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9"/>
        <v>-1.0086085124662298</v>
      </c>
      <c r="K355">
        <f t="shared" si="37"/>
        <v>-0.1841856225320411</v>
      </c>
      <c r="M355">
        <f t="shared" si="38"/>
        <v>-8.6689615126234187E-2</v>
      </c>
      <c r="N355" s="13">
        <f t="shared" si="40"/>
        <v>6.9638235787495563E-6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9"/>
        <v>-0.99592346439184687</v>
      </c>
      <c r="K356">
        <f t="shared" si="37"/>
        <v>-0.18225240990471003</v>
      </c>
      <c r="M356">
        <f t="shared" si="38"/>
        <v>-8.5687672873697843E-2</v>
      </c>
      <c r="N356" s="13">
        <f t="shared" si="40"/>
        <v>7.2579099341295192E-6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9"/>
        <v>-0.98338682705710068</v>
      </c>
      <c r="K357">
        <f t="shared" si="37"/>
        <v>-0.1803394859876799</v>
      </c>
      <c r="M357">
        <f t="shared" si="38"/>
        <v>-8.4697288573742049E-2</v>
      </c>
      <c r="N357" s="13">
        <f t="shared" si="40"/>
        <v>7.5536273583765768E-6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9"/>
        <v>-0.97099701641722236</v>
      </c>
      <c r="K358">
        <f t="shared" si="37"/>
        <v>-0.17844663800701449</v>
      </c>
      <c r="M358">
        <f t="shared" si="38"/>
        <v>-8.3718329668925173E-2</v>
      </c>
      <c r="N358" s="13">
        <f t="shared" si="40"/>
        <v>7.8507088056223783E-6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9"/>
        <v>-0.95875246363217315</v>
      </c>
      <c r="K359">
        <f t="shared" si="37"/>
        <v>-0.17657365541319436</v>
      </c>
      <c r="M359">
        <f t="shared" si="38"/>
        <v>-8.2750665095979517E-2</v>
      </c>
      <c r="N359" s="13">
        <f t="shared" si="40"/>
        <v>8.1488922259328375E-6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9"/>
        <v>-0.94665161493003702</v>
      </c>
      <c r="K360">
        <f t="shared" si="37"/>
        <v>-0.17472032985816516</v>
      </c>
      <c r="M360">
        <f t="shared" si="38"/>
        <v>-8.1794165269855917E-2</v>
      </c>
      <c r="N360" s="13">
        <f t="shared" si="40"/>
        <v>8.4479206655890343E-6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9"/>
        <v>-0.93469293147185217</v>
      </c>
      <c r="K361">
        <f t="shared" si="37"/>
        <v>-0.17288645517260759</v>
      </c>
      <c r="M361">
        <f t="shared" si="38"/>
        <v>-8.0848702067906328E-2</v>
      </c>
      <c r="N361" s="13">
        <f t="shared" si="40"/>
        <v>8.7475423591520836E-6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9"/>
        <v>-0.92287488921783578</v>
      </c>
      <c r="K362">
        <f t="shared" si="37"/>
        <v>-0.17107182734343107</v>
      </c>
      <c r="M362">
        <f t="shared" si="38"/>
        <v>-7.9914148814206984E-2</v>
      </c>
      <c r="N362" s="13">
        <f t="shared" si="40"/>
        <v>9.047510813516377E-6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9"/>
        <v>-0.91119597879500924</v>
      </c>
      <c r="K363">
        <f t="shared" si="37"/>
        <v>-0.16927624449148851</v>
      </c>
      <c r="M363">
        <f t="shared" si="38"/>
        <v>-7.8990380264021692E-2</v>
      </c>
      <c r="N363" s="13">
        <f t="shared" si="40"/>
        <v>9.3475848841191817E-6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9"/>
        <v>-0.89965470536617764</v>
      </c>
      <c r="K364">
        <f t="shared" si="37"/>
        <v>-0.16749950684950701</v>
      </c>
      <c r="M364">
        <f t="shared" si="38"/>
        <v>-7.8077272588402691E-2</v>
      </c>
      <c r="N364" s="13">
        <f t="shared" si="40"/>
        <v>9.6475288434884874E-6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9"/>
        <v>-0.88824958850026681</v>
      </c>
      <c r="K365">
        <f t="shared" si="37"/>
        <v>-0.16574141674024229</v>
      </c>
      <c r="M365">
        <f t="shared" si="38"/>
        <v>-7.7174703358934046E-2</v>
      </c>
      <c r="N365" s="13">
        <f t="shared" si="40"/>
        <v>9.9471124423375689E-6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9"/>
        <v>-0.87697916204397908</v>
      </c>
      <c r="K366">
        <f t="shared" si="37"/>
        <v>-0.16400177855484122</v>
      </c>
      <c r="M366">
        <f t="shared" si="38"/>
        <v>-7.6282551532609724E-2</v>
      </c>
      <c r="N366" s="13">
        <f t="shared" si="40"/>
        <v>1.0246110963357075E-5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9"/>
        <v>-0.86584197399476348</v>
      </c>
      <c r="K367">
        <f t="shared" si="37"/>
        <v>-0.16228039873142422</v>
      </c>
      <c r="M367">
        <f t="shared" si="38"/>
        <v>-7.54006974368535E-2</v>
      </c>
      <c r="N367" s="13">
        <f t="shared" si="40"/>
        <v>1.0544305267935534E-5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9"/>
        <v>-0.85483658637506954</v>
      </c>
      <c r="K368">
        <f t="shared" si="37"/>
        <v>-0.16057708573387727</v>
      </c>
      <c r="M368">
        <f t="shared" si="38"/>
        <v>-7.4529022754675447E-2</v>
      </c>
      <c r="N368" s="13">
        <f t="shared" si="40"/>
        <v>1.0841481835974643E-5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9"/>
        <v>-0.84396157510787384</v>
      </c>
      <c r="K369">
        <f t="shared" si="37"/>
        <v>-0.1588916500308544</v>
      </c>
      <c r="M369">
        <f t="shared" si="38"/>
        <v>-7.3667410509966086E-2</v>
      </c>
      <c r="N369" s="13">
        <f t="shared" si="40"/>
        <v>1.1137432798998931E-5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9"/>
        <v>-0.83321552989345471</v>
      </c>
      <c r="K370">
        <f t="shared" si="37"/>
        <v>-0.15722390407499132</v>
      </c>
      <c r="M370">
        <f t="shared" si="38"/>
        <v>-7.2815745052928829E-2</v>
      </c>
      <c r="N370" s="13">
        <f t="shared" si="40"/>
        <v>1.1431955966763792E-5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9"/>
        <v>-0.82259705408740325</v>
      </c>
      <c r="K371">
        <f t="shared" si="37"/>
        <v>-0.15557366228232394</v>
      </c>
      <c r="M371">
        <f t="shared" si="38"/>
        <v>-7.1973912045648153E-2</v>
      </c>
      <c r="N371" s="13">
        <f t="shared" si="40"/>
        <v>1.1724854847538737E-5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9"/>
        <v>-0.81210476457984115</v>
      </c>
      <c r="K372">
        <f t="shared" si="37"/>
        <v>-0.15394074101191241</v>
      </c>
      <c r="M372">
        <f t="shared" si="38"/>
        <v>-7.1141798447793864E-2</v>
      </c>
      <c r="N372" s="13">
        <f t="shared" si="40"/>
        <v>1.2015938662273694E-5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9"/>
        <v>-0.80173729167584318</v>
      </c>
      <c r="K373">
        <f t="shared" si="37"/>
        <v>-0.15232495854567221</v>
      </c>
      <c r="M373">
        <f t="shared" si="38"/>
        <v>-7.0319292502463035E-2</v>
      </c>
      <c r="N373" s="13">
        <f t="shared" si="40"/>
        <v>1.2305022352847871E-5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9"/>
        <v>-0.79149327897702926</v>
      </c>
      <c r="K374">
        <f t="shared" si="37"/>
        <v>-0.1507261350684021</v>
      </c>
      <c r="M374">
        <f t="shared" si="38"/>
        <v>-6.9506283722153839E-2</v>
      </c>
      <c r="N374" s="13">
        <f t="shared" si="40"/>
        <v>1.2591926584570779E-5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9"/>
        <v>-0.78137138326432365</v>
      </c>
      <c r="K375">
        <f t="shared" si="37"/>
        <v>-0.14914409264801703</v>
      </c>
      <c r="M375">
        <f t="shared" si="38"/>
        <v>-6.8702662874877113E-2</v>
      </c>
      <c r="N375" s="13">
        <f t="shared" si="40"/>
        <v>1.2876477743165029E-5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9"/>
        <v>-0.77137027438185091</v>
      </c>
      <c r="K376">
        <f t="shared" si="37"/>
        <v>-0.14757865521597816</v>
      </c>
      <c r="M376">
        <f t="shared" si="38"/>
        <v>-6.7908321970399962E-2</v>
      </c>
      <c r="N376" s="13">
        <f t="shared" si="40"/>
        <v>1.3158507926395962E-5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9"/>
        <v>-0.76148863512196474</v>
      </c>
      <c r="K377">
        <f t="shared" si="37"/>
        <v>-0.1460296485479177</v>
      </c>
      <c r="M377">
        <f t="shared" si="38"/>
        <v>-6.7123154246622685E-2</v>
      </c>
      <c r="N377" s="13">
        <f t="shared" si="40"/>
        <v>1.3437854930547353E-5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9"/>
        <v>-0.75172516111137844</v>
      </c>
      <c r="K378">
        <f t="shared" si="37"/>
        <v>-0.14449690024446363</v>
      </c>
      <c r="M378">
        <f t="shared" si="38"/>
        <v>-6.6347054156089574E-2</v>
      </c>
      <c r="N378" s="13">
        <f t="shared" si="40"/>
        <v>1.3714362231951045E-5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9"/>
        <v>-0.74207856069839462</v>
      </c>
      <c r="K379">
        <f t="shared" si="37"/>
        <v>-0.14298023971225304</v>
      </c>
      <c r="M379">
        <f t="shared" si="38"/>
        <v>-6.557991735263001E-2</v>
      </c>
      <c r="N379" s="13">
        <f t="shared" si="40"/>
        <v>1.3987878963730721E-5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9"/>
        <v>-0.73254755484120593</v>
      </c>
      <c r="K380">
        <f t="shared" si="37"/>
        <v>-0.14147949814514083</v>
      </c>
      <c r="M380">
        <f t="shared" si="38"/>
        <v>-6.4821640678131731E-2</v>
      </c>
      <c r="N380" s="13">
        <f t="shared" si="40"/>
        <v>1.425825988797531E-5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9"/>
        <v>-0.72313087699726153</v>
      </c>
      <c r="K381">
        <f t="shared" si="37"/>
        <v>-0.13999450850559664</v>
      </c>
      <c r="M381">
        <f t="shared" si="38"/>
        <v>-6.4072122149444341E-2</v>
      </c>
      <c r="N381" s="13">
        <f t="shared" si="40"/>
        <v>1.4525365363511532E-5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9"/>
        <v>-0.71382727301367166</v>
      </c>
      <c r="K382">
        <f t="shared" si="37"/>
        <v>-0.13852510550629088</v>
      </c>
      <c r="M382">
        <f t="shared" si="38"/>
        <v>-6.3331260945412041E-2</v>
      </c>
      <c r="N382" s="13">
        <f t="shared" si="40"/>
        <v>1.4789061309466837E-5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9"/>
        <v>-0.70463550101864547</v>
      </c>
      <c r="K383">
        <f t="shared" si="37"/>
        <v>-0.13707112559186807</v>
      </c>
      <c r="M383">
        <f t="shared" si="38"/>
        <v>-6.2598957394036328E-2</v>
      </c>
      <c r="N383" s="13">
        <f t="shared" si="40"/>
        <v>1.5049219164808907E-5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9"/>
        <v>-0.69555433131394384</v>
      </c>
      <c r="K384">
        <f t="shared" si="37"/>
        <v>-0.13563240692090425</v>
      </c>
      <c r="M384">
        <f t="shared" si="38"/>
        <v>-6.1875112959765749E-2</v>
      </c>
      <c r="N384" s="13">
        <f t="shared" si="40"/>
        <v>1.5305715844028372E-5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9"/>
        <v>-0.68658254626832593</v>
      </c>
      <c r="K385">
        <f t="shared" si="37"/>
        <v>-0.13420878934804753</v>
      </c>
      <c r="M385">
        <f t="shared" si="38"/>
        <v>-6.1159630230913205E-2</v>
      </c>
      <c r="N385" s="13">
        <f t="shared" si="40"/>
        <v>1.5558433689156167E-5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9"/>
        <v>-0.67771894021198542</v>
      </c>
      <c r="K386">
        <f t="shared" si="37"/>
        <v>-0.13280011440634332</v>
      </c>
      <c r="M386">
        <f t="shared" si="38"/>
        <v>-6.0452412907201006E-2</v>
      </c>
      <c r="N386" s="13">
        <f t="shared" si="40"/>
        <v>1.5807260418291708E-5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9"/>
        <v>-0.66896231933195149</v>
      </c>
      <c r="K387">
        <f t="shared" si="37"/>
        <v>-0.1314062252897342</v>
      </c>
      <c r="M387">
        <f t="shared" si="38"/>
        <v>-5.9753365787429312E-2</v>
      </c>
      <c r="N387" s="13">
        <f t="shared" si="40"/>
        <v>1.6052089070794609E-5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9"/>
        <v>-0.66031150156845098</v>
      </c>
      <c r="K388">
        <f t="shared" si="37"/>
        <v>-0.13002696683574402</v>
      </c>
      <c r="M388">
        <f t="shared" si="38"/>
        <v>-5.9062394757271756E-2</v>
      </c>
      <c r="N388" s="13">
        <f t="shared" si="40"/>
        <v>1.6292817949338065E-5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9"/>
        <v>-0.65176531651220482</v>
      </c>
      <c r="K389">
        <f t="shared" si="37"/>
        <v>-0.12866218550833514</v>
      </c>
      <c r="M389">
        <f t="shared" si="38"/>
        <v>-5.8379406777193922E-2</v>
      </c>
      <c r="N389" s="13">
        <f t="shared" si="40"/>
        <v>1.6529350558973486E-5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9"/>
        <v>-0.64332260530266183</v>
      </c>
      <c r="K390">
        <f t="shared" si="37"/>
        <v>-0.12731172938094112</v>
      </c>
      <c r="M390">
        <f t="shared" si="38"/>
        <v>-5.7704309870494686E-2</v>
      </c>
      <c r="N390" s="13">
        <f t="shared" si="40"/>
        <v>1.6761595543365671E-5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9"/>
        <v>-0.6349822205271376</v>
      </c>
      <c r="K391">
        <f t="shared" si="37"/>
        <v>-0.12597544811967484</v>
      </c>
      <c r="M391">
        <f t="shared" si="38"/>
        <v>-5.7037013111471052E-2</v>
      </c>
      <c r="N391" s="13">
        <f t="shared" si="40"/>
        <v>1.6989466618384576E-5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9"/>
        <v>-0.62674302612086308</v>
      </c>
      <c r="K392">
        <f t="shared" si="37"/>
        <v>-0.12465319296670642</v>
      </c>
      <c r="M392">
        <f t="shared" si="38"/>
        <v>-5.6377426613703284E-2</v>
      </c>
      <c r="N392" s="13">
        <f t="shared" si="40"/>
        <v>1.7212882503181088E-5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9"/>
        <v>-0.61860389726791465</v>
      </c>
      <c r="K393">
        <f t="shared" si="37"/>
        <v>-0.1233448167238116</v>
      </c>
      <c r="M393">
        <f t="shared" si="38"/>
        <v>-5.5725461518460716E-2</v>
      </c>
      <c r="N393" s="13">
        <f t="shared" si="40"/>
        <v>1.74317668489225E-5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9"/>
        <v>-0.61056372030302875</v>
      </c>
      <c r="K394">
        <f t="shared" si="37"/>
        <v>-0.12205017373609137</v>
      </c>
      <c r="M394">
        <f t="shared" si="38"/>
        <v>-5.508102998322853E-2</v>
      </c>
      <c r="N394" s="13">
        <f t="shared" si="40"/>
        <v>1.7646048165339017E-5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9"/>
        <v>-0.60262139261426939</v>
      </c>
      <c r="K395">
        <f t="shared" si="37"/>
        <v>-0.12076911987585352</v>
      </c>
      <c r="M395">
        <f t="shared" si="38"/>
        <v>-5.4444045170350779E-2</v>
      </c>
      <c r="N395" s="13">
        <f t="shared" si="40"/>
        <v>1.7855659745210097E-5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9"/>
        <v>-0.59477582254655981</v>
      </c>
      <c r="K396">
        <f t="shared" si="37"/>
        <v>-0.11950151252666562</v>
      </c>
      <c r="M396">
        <f t="shared" si="38"/>
        <v>-5.381442123579399E-2</v>
      </c>
      <c r="N396" s="13">
        <f t="shared" si="40"/>
        <v>1.8060539586965282E-5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9"/>
        <v>-0.58702592930604114</v>
      </c>
      <c r="K397">
        <f t="shared" si="37"/>
        <v>-0.11824721056756715</v>
      </c>
      <c r="M397">
        <f t="shared" si="38"/>
        <v>-5.3192073318025654E-2</v>
      </c>
      <c r="N397" s="13">
        <f t="shared" si="40"/>
        <v>1.8260630315516525E-5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9"/>
        <v>-0.5793706428652714</v>
      </c>
      <c r="K398">
        <f t="shared" si="37"/>
        <v>-0.11700607435744656</v>
      </c>
      <c r="M398">
        <f t="shared" si="38"/>
        <v>-5.2576917527009888E-2</v>
      </c>
      <c r="N398" s="13">
        <f t="shared" si="40"/>
        <v>1.8455879101472334E-5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9"/>
        <v>-0.57180890386923067</v>
      </c>
      <c r="K399">
        <f t="shared" si="37"/>
        <v>-0.115777965719578</v>
      </c>
      <c r="M399">
        <f t="shared" si="38"/>
        <v>-5.1968870933317673E-2</v>
      </c>
      <c r="N399" s="13">
        <f t="shared" si="40"/>
        <v>1.864623757886839E-5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9"/>
        <v>-0.56433966354214005</v>
      </c>
      <c r="K400">
        <f t="shared" si="37"/>
        <v>-0.11456274792631703</v>
      </c>
      <c r="M400">
        <f t="shared" si="38"/>
        <v>-5.1367851557351241E-2</v>
      </c>
      <c r="N400" s="13">
        <f t="shared" si="40"/>
        <v>1.8831661761538796E-5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9"/>
        <v>-0.55696188359506993</v>
      </c>
      <c r="K401">
        <f t="shared" si="37"/>
        <v>-0.11336028568395573</v>
      </c>
      <c r="M401">
        <f t="shared" si="38"/>
        <v>-5.0773778358682395E-2</v>
      </c>
      <c r="N401" s="13">
        <f t="shared" si="40"/>
        <v>1.9012111958271044E-5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9"/>
        <v>-0.54967453613433581</v>
      </c>
      <c r="K402">
        <f t="shared" si="37"/>
        <v>-0.11217044511773157</v>
      </c>
      <c r="M402">
        <f t="shared" si="38"/>
        <v>-5.0186571225502269E-2</v>
      </c>
      <c r="N402" s="13">
        <f t="shared" si="40"/>
        <v>1.9187552686849009E-5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9"/>
        <v>-0.54247660357066596</v>
      </c>
      <c r="K403">
        <f t="shared" ref="K403:K469" si="44">($L$9/2)*$L$4*EXP(-$L$6*(G403/$L$10-1))+($L$9/2)*$L$4*EXP(-$L$6*(($I$13/$E$4)*G403/$L$10-1))-SQRT(($L$9/2)*$L$5^2*EXP(-2*$L$7*(G403/$L$10-1))+($L$9/2)*$L$5^2*EXP(-2*$L$7*(($I$13/$E$4)*G403/$L$10-1)))</f>
        <v>-0.11099309375699191</v>
      </c>
      <c r="M403">
        <f t="shared" ref="M403:M469" si="45">($L$9/2)*$O$6*EXP(-$O$4*(G403/$L$10-1))+($L$9/2)*$O$6*EXP(-$O$4*(($I$13/$E$4)*G403/$L$10-1))-SQRT(($L$9/2)*$O$7^2*EXP(-2*$O$5*(G403/$L$10-1))+($L$9/2)*$O$7^2*EXP(-2*$O$5*(($I$13/$E$4)*G403/$L$10-1)))</f>
        <v>-4.9606150964182728E-2</v>
      </c>
      <c r="N403" s="13">
        <f t="shared" si="40"/>
        <v>1.93579525871201E-5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6">H404*$E$6</f>
        <v>-0.5353670785291329</v>
      </c>
      <c r="K404">
        <f t="shared" si="44"/>
        <v>-0.10982810052051327</v>
      </c>
      <c r="M404">
        <f t="shared" si="45"/>
        <v>-4.9032439288949271E-2</v>
      </c>
      <c r="N404" s="13">
        <f t="shared" ref="N404:N467" si="47">(M404-H404)^2*O404</f>
        <v>1.9523284333207599E-5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6"/>
        <v>-0.52834496375983886</v>
      </c>
      <c r="K405">
        <f t="shared" si="44"/>
        <v>-0.10867533570196855</v>
      </c>
      <c r="M405">
        <f t="shared" si="45"/>
        <v>-4.8465358811661433E-2</v>
      </c>
      <c r="N405" s="13">
        <f t="shared" si="47"/>
        <v>1.9683524544957364E-5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6"/>
        <v>-0.52140927204934462</v>
      </c>
      <c r="K406">
        <f t="shared" si="44"/>
        <v>-0.10753467095554786</v>
      </c>
      <c r="M406">
        <f t="shared" si="45"/>
        <v>-4.7904833031703772E-2</v>
      </c>
      <c r="N406" s="13">
        <f t="shared" si="47"/>
        <v>1.9838653698763843E-5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6"/>
        <v>-0.51455902613283144</v>
      </c>
      <c r="K407">
        <f t="shared" si="44"/>
        <v>-0.10640597928172668</v>
      </c>
      <c r="M407">
        <f t="shared" si="45"/>
        <v>-4.7350786325983649E-2</v>
      </c>
      <c r="N407" s="13">
        <f t="shared" si="47"/>
        <v>1.9988656037858687E-5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6"/>
        <v>-0.50779325860698987</v>
      </c>
      <c r="K408">
        <f t="shared" si="44"/>
        <v>-0.1052891350131798</v>
      </c>
      <c r="M408">
        <f t="shared" si="45"/>
        <v>-4.6803143939035168E-2</v>
      </c>
      <c r="N408" s="13">
        <f t="shared" si="47"/>
        <v>2.0133519482166304E-5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6"/>
        <v>-0.50111101184362294</v>
      </c>
      <c r="K409">
        <f t="shared" si="44"/>
        <v>-0.10418401380084447</v>
      </c>
      <c r="M409">
        <f t="shared" si="45"/>
        <v>-4.6261831973230583E-2</v>
      </c>
      <c r="N409" s="13">
        <f t="shared" si="47"/>
        <v>2.02732355378481E-5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6"/>
        <v>-0.49451133790395496</v>
      </c>
      <c r="K410">
        <f t="shared" si="44"/>
        <v>-0.10309049260012407</v>
      </c>
      <c r="M410">
        <f t="shared" si="45"/>
        <v>-4.5726777379094835E-2</v>
      </c>
      <c r="N410" s="13">
        <f t="shared" si="47"/>
        <v>2.040779920660304E-5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6"/>
        <v>-0.48799329845364192</v>
      </c>
      <c r="K411">
        <f t="shared" si="44"/>
        <v>-0.10200844965723667</v>
      </c>
      <c r="M411">
        <f t="shared" si="45"/>
        <v>-4.5197907945724827E-2</v>
      </c>
      <c r="N411" s="13">
        <f t="shared" si="47"/>
        <v>2.0537208894835847E-5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6"/>
        <v>-0.48155596467846584</v>
      </c>
      <c r="K412">
        <f t="shared" si="44"/>
        <v>-0.10093776449570578</v>
      </c>
      <c r="M412">
        <f t="shared" si="45"/>
        <v>-4.467515229131213E-2</v>
      </c>
      <c r="N412" s="13">
        <f t="shared" si="47"/>
        <v>2.0661466322788202E-5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6"/>
        <v>-0.47519841720071548</v>
      </c>
      <c r="K413">
        <f t="shared" si="44"/>
        <v>-9.9878317902988484E-2</v>
      </c>
      <c r="M413">
        <f t="shared" si="45"/>
        <v>-4.4158439853766614E-2</v>
      </c>
      <c r="N413" s="13">
        <f t="shared" si="47"/>
        <v>2.0780576433695221E-5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6"/>
        <v>-0.46891974599623687</v>
      </c>
      <c r="K414">
        <f t="shared" si="44"/>
        <v>-9.8829991917245272E-2</v>
      </c>
      <c r="M414">
        <f t="shared" si="45"/>
        <v>-4.3647700881442528E-2</v>
      </c>
      <c r="N414" s="13">
        <f t="shared" si="47"/>
        <v>2.0894547303081626E-5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6"/>
        <v>-0.46271905031214999</v>
      </c>
      <c r="K415">
        <f t="shared" si="44"/>
        <v>-9.7792669814245003E-2</v>
      </c>
      <c r="M415">
        <f t="shared" si="45"/>
        <v>-4.314286642396388E-2</v>
      </c>
      <c r="N415" s="13">
        <f t="shared" si="47"/>
        <v>2.100339004825221E-5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6"/>
        <v>-0.45659543858522161</v>
      </c>
      <c r="K416">
        <f t="shared" si="44"/>
        <v>-9.6766236094406141E-2</v>
      </c>
      <c r="M416">
        <f t="shared" si="45"/>
        <v>-4.2643868323149217E-2</v>
      </c>
      <c r="N416" s="13">
        <f t="shared" si="47"/>
        <v>2.1107118738066613E-5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6"/>
        <v>-0.45054802836088892</v>
      </c>
      <c r="K417">
        <f t="shared" si="44"/>
        <v>-9.5750576469974452E-2</v>
      </c>
      <c r="M417">
        <f t="shared" si="45"/>
        <v>-4.2150639204035854E-2</v>
      </c>
      <c r="N417" s="13">
        <f t="shared" si="47"/>
        <v>2.1205750303077546E-5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6"/>
        <v>-0.44457594621292434</v>
      </c>
      <c r="K418">
        <f t="shared" si="44"/>
        <v>-9.4745577852330162E-2</v>
      </c>
      <c r="M418">
        <f t="shared" si="45"/>
        <v>-4.1663112465999748E-2</v>
      </c>
      <c r="N418" s="13">
        <f t="shared" si="47"/>
        <v>2.1299304446080258E-5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6"/>
        <v>-0.43867832766373588</v>
      </c>
      <c r="K419">
        <f t="shared" si="44"/>
        <v>-9.3751128339430903E-2</v>
      </c>
      <c r="M419">
        <f t="shared" si="45"/>
        <v>-4.1181222273973583E-2</v>
      </c>
      <c r="N419" s="13">
        <f t="shared" si="47"/>
        <v>2.1387803553170025E-5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6"/>
        <v>-0.43285431710529343</v>
      </c>
      <c r="K420">
        <f t="shared" si="44"/>
        <v>-9.2767117203382807E-2</v>
      </c>
      <c r="M420">
        <f t="shared" si="45"/>
        <v>-4.0704903549759766E-2</v>
      </c>
      <c r="N420" s="13">
        <f t="shared" si="47"/>
        <v>2.1471272605353304E-5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6"/>
        <v>-0.42710306772067991</v>
      </c>
      <c r="K421">
        <f t="shared" si="44"/>
        <v>-9.1793434878141067E-2</v>
      </c>
      <c r="M421">
        <f t="shared" si="45"/>
        <v>-4.0234091963437905E-2</v>
      </c>
      <c r="N421" s="13">
        <f t="shared" si="47"/>
        <v>2.1549739090773761E-5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6"/>
        <v>-0.42142374140625027</v>
      </c>
      <c r="K422">
        <f t="shared" si="44"/>
        <v>-9.0829972947339618E-2</v>
      </c>
      <c r="M422">
        <f t="shared" si="45"/>
        <v>-3.9768723924867078E-2</v>
      </c>
      <c r="N422" s="13">
        <f t="shared" si="47"/>
        <v>2.1623232917630532E-5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6"/>
        <v>-0.41581550869440453</v>
      </c>
      <c r="K423">
        <f t="shared" si="44"/>
        <v>-8.9876624132246133E-2</v>
      </c>
      <c r="M423">
        <f t="shared" si="45"/>
        <v>-3.9308736575280036E-2</v>
      </c>
      <c r="N423" s="13">
        <f t="shared" si="47"/>
        <v>2.169178632781743E-5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6"/>
        <v>-0.41027754867695643</v>
      </c>
      <c r="K424">
        <f t="shared" si="44"/>
        <v>-8.8933282279842416E-2</v>
      </c>
      <c r="M424">
        <f t="shared" si="45"/>
        <v>-3.8854067778969756E-2</v>
      </c>
      <c r="N424" s="13">
        <f t="shared" si="47"/>
        <v>2.1755433811356826E-5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6"/>
        <v>-0.40480904892909997</v>
      </c>
      <c r="K425">
        <f t="shared" si="44"/>
        <v>-8.7999842351030921E-2</v>
      </c>
      <c r="M425">
        <f t="shared" si="45"/>
        <v>-3.8404656115068048E-2</v>
      </c>
      <c r="N425" s="13">
        <f t="shared" si="47"/>
        <v>2.1814212021677326E-5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6"/>
        <v>-0.39940920543396263</v>
      </c>
      <c r="K426">
        <f t="shared" si="44"/>
        <v>-8.7076200408960108E-2</v>
      </c>
      <c r="M426">
        <f t="shared" si="45"/>
        <v>-3.7960440869412512E-2</v>
      </c>
      <c r="N426" s="13">
        <f t="shared" si="47"/>
        <v>2.186815969176103E-5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6"/>
        <v>-0.39407722250774224</v>
      </c>
      <c r="K427">
        <f t="shared" si="44"/>
        <v>-8.616225360747598E-2</v>
      </c>
      <c r="M427">
        <f t="shared" si="45"/>
        <v>-3.7521362026505162E-2</v>
      </c>
      <c r="N427" s="13">
        <f t="shared" si="47"/>
        <v>2.191731755124124E-5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6"/>
        <v>-0.38881231272541827</v>
      </c>
      <c r="K428">
        <f t="shared" si="44"/>
        <v>-8.5257900179690496E-2</v>
      </c>
      <c r="M428">
        <f t="shared" si="45"/>
        <v>-3.7087360261557796E-2</v>
      </c>
      <c r="N428" s="13">
        <f t="shared" si="47"/>
        <v>2.196172824445835E-5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6"/>
        <v>-0.38361369684703805</v>
      </c>
      <c r="K429">
        <f t="shared" si="44"/>
        <v>-8.43630394266702E-2</v>
      </c>
      <c r="M429">
        <f t="shared" si="45"/>
        <v>-3.6658376932625567E-2</v>
      </c>
      <c r="N429" s="13">
        <f t="shared" si="47"/>
        <v>2.2001436249530442E-5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6"/>
        <v>-0.37848060374456172</v>
      </c>
      <c r="K430">
        <f t="shared" si="44"/>
        <v>-8.3477571706244202E-2</v>
      </c>
      <c r="M430">
        <f t="shared" si="45"/>
        <v>-3.6234354072828198E-2</v>
      </c>
      <c r="N430" s="13">
        <f t="shared" si="47"/>
        <v>2.2036487798486266E-5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6"/>
        <v>-0.37341227032927415</v>
      </c>
      <c r="K431">
        <f t="shared" si="44"/>
        <v>-8.2601398421925681E-2</v>
      </c>
      <c r="M431">
        <f t="shared" si="45"/>
        <v>-3.5815234382655374E-2</v>
      </c>
      <c r="N431" s="13">
        <f t="shared" si="47"/>
        <v>2.2066930798461689E-5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6"/>
        <v>-0.3684079414797447</v>
      </c>
      <c r="K432">
        <f t="shared" si="44"/>
        <v>-8.1734422011952329E-2</v>
      </c>
      <c r="M432">
        <f t="shared" si="45"/>
        <v>-3.5400961222358918E-2</v>
      </c>
      <c r="N432" s="13">
        <f t="shared" si="47"/>
        <v>2.2092814754033556E-5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6"/>
        <v>-0.36346686997033978</v>
      </c>
      <c r="K433">
        <f t="shared" si="44"/>
        <v>-8.0876545938438807E-2</v>
      </c>
      <c r="M433">
        <f t="shared" si="45"/>
        <v>-3.4991478604428077E-2</v>
      </c>
      <c r="N433" s="13">
        <f t="shared" si="47"/>
        <v>2.2114190690688251E-5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6"/>
        <v>-0.35858831640027866</v>
      </c>
      <c r="K434">
        <f t="shared" si="44"/>
        <v>-8.0027674676642874E-2</v>
      </c>
      <c r="M434">
        <f t="shared" si="45"/>
        <v>-3.4586731186148433E-2</v>
      </c>
      <c r="N434" s="13">
        <f t="shared" si="47"/>
        <v>2.2131111079467902E-5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6"/>
        <v>-0.35377154912322695</v>
      </c>
      <c r="K435">
        <f t="shared" si="44"/>
        <v>-7.9187713704344603E-2</v>
      </c>
      <c r="M435">
        <f t="shared" si="45"/>
        <v>-3.4186664262243802E-2</v>
      </c>
      <c r="N435" s="13">
        <f t="shared" si="47"/>
        <v>2.2143629762823163E-5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6"/>
        <v>-0.34901584417742537</v>
      </c>
      <c r="K436">
        <f t="shared" si="44"/>
        <v>-7.8356569491335001E-2</v>
      </c>
      <c r="M436">
        <f t="shared" si="45"/>
        <v>-3.3791223757599187E-2</v>
      </c>
      <c r="N436" s="13">
        <f t="shared" si="47"/>
        <v>2.2151801881683049E-5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6"/>
        <v>-0.34432048521634651</v>
      </c>
      <c r="K437">
        <f t="shared" si="44"/>
        <v>-7.7534149489014617E-2</v>
      </c>
      <c r="M437">
        <f t="shared" si="45"/>
        <v>-3.3400356220064667E-2</v>
      </c>
      <c r="N437" s="13">
        <f t="shared" si="47"/>
        <v>2.2155683803772849E-5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6"/>
        <v>-0.33968476343987775</v>
      </c>
      <c r="K438">
        <f t="shared" si="44"/>
        <v>-7.6720362120102512E-2</v>
      </c>
      <c r="M438">
        <f t="shared" si="45"/>
        <v>-3.3014008813340212E-2</v>
      </c>
      <c r="N438" s="13">
        <f t="shared" si="47"/>
        <v>2.2155333053204424E-5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6"/>
        <v>-0.33510797752602162</v>
      </c>
      <c r="K439">
        <f t="shared" si="44"/>
        <v>-7.5915116768449309E-2</v>
      </c>
      <c r="M439">
        <f t="shared" si="45"/>
        <v>-3.2632129309938002E-2</v>
      </c>
      <c r="N439" s="13">
        <f t="shared" si="47"/>
        <v>2.2150808241335384E-5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6"/>
        <v>-0.33058943356311488</v>
      </c>
      <c r="K440">
        <f t="shared" si="44"/>
        <v>-7.5118323768960271E-2</v>
      </c>
      <c r="M440">
        <f t="shared" si="45"/>
        <v>-3.2254666084225038E-2</v>
      </c>
      <c r="N440" s="13">
        <f t="shared" si="47"/>
        <v>2.2142168998942464E-5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6"/>
        <v>-0.32612844498255467</v>
      </c>
      <c r="K441">
        <f t="shared" si="44"/>
        <v>-7.4329894397621346E-2</v>
      </c>
      <c r="M441">
        <f t="shared" si="45"/>
        <v>-3.1881568105542178E-2</v>
      </c>
      <c r="N441" s="13">
        <f t="shared" si="47"/>
        <v>2.212947590969943E-5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6"/>
        <v>-0.32172433249203569</v>
      </c>
      <c r="K442">
        <f t="shared" si="44"/>
        <v>-7.3549740861629742E-2</v>
      </c>
      <c r="M442">
        <f t="shared" si="45"/>
        <v>-3.1512784931399994E-2</v>
      </c>
      <c r="N442" s="13">
        <f t="shared" si="47"/>
        <v>2.2112790444976618E-5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6"/>
        <v>-0.3173764240092859</v>
      </c>
      <c r="K443">
        <f t="shared" si="44"/>
        <v>-7.2777776289628587E-2</v>
      </c>
      <c r="M443">
        <f t="shared" si="45"/>
        <v>-3.1148266700751374E-2</v>
      </c>
      <c r="N443" s="13">
        <f t="shared" si="47"/>
        <v>2.2092174899986137E-5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6"/>
        <v>-0.31308405459630456</v>
      </c>
      <c r="K444">
        <f t="shared" si="44"/>
        <v>-7.2013914722042785E-2</v>
      </c>
      <c r="M444">
        <f t="shared" si="45"/>
        <v>-3.0787964127338672E-2</v>
      </c>
      <c r="N444" s="13">
        <f t="shared" si="47"/>
        <v>2.2067692331261003E-5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6"/>
        <v>-0.30884656639409036</v>
      </c>
      <c r="K445">
        <f t="shared" si="44"/>
        <v>-7.1258071101515844E-2</v>
      </c>
      <c r="M445">
        <f t="shared" si="45"/>
        <v>-3.0431828493115431E-2</v>
      </c>
      <c r="N445" s="13">
        <f t="shared" si="47"/>
        <v>2.2039406495490589E-5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6"/>
        <v>-0.30466330855786539</v>
      </c>
      <c r="K446">
        <f t="shared" si="44"/>
        <v>-7.0510161263447696E-2</v>
      </c>
      <c r="M446">
        <f t="shared" si="45"/>
        <v>-3.0079811641742213E-2</v>
      </c>
      <c r="N446" s="13">
        <f t="shared" si="47"/>
        <v>2.2007381789712503E-5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6"/>
        <v>-0.30053363719277998</v>
      </c>
      <c r="K447">
        <f t="shared" si="44"/>
        <v>-6.9770101926629802E-2</v>
      </c>
      <c r="M447">
        <f t="shared" si="45"/>
        <v>-2.9731865972154364E-2</v>
      </c>
      <c r="N447" s="13">
        <f t="shared" si="47"/>
        <v>2.1971683192860964E-5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6"/>
        <v>-0.29645691529010598</v>
      </c>
      <c r="K448">
        <f t="shared" si="44"/>
        <v>-6.9037810683979947E-2</v>
      </c>
      <c r="M448">
        <f t="shared" si="45"/>
        <v>-2.9387944432203116E-2</v>
      </c>
      <c r="N448" s="13">
        <f t="shared" si="47"/>
        <v>2.1932376208685457E-5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6"/>
        <v>-0.29243251266390402</v>
      </c>
      <c r="K449">
        <f t="shared" si="44"/>
        <v>-6.8313205993372622E-2</v>
      </c>
      <c r="M449">
        <f t="shared" si="45"/>
        <v>-2.9048000512367056E-2</v>
      </c>
      <c r="N449" s="13">
        <f t="shared" si="47"/>
        <v>2.188952681002896E-5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6"/>
        <v>-0.28845980588817144</v>
      </c>
      <c r="K450">
        <f t="shared" si="44"/>
        <v>-6.7596207168566097E-2</v>
      </c>
      <c r="M450">
        <f t="shared" si="45"/>
        <v>-2.8711988239534775E-2</v>
      </c>
      <c r="N450" s="13">
        <f t="shared" si="47"/>
        <v>2.184320138447244E-5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6"/>
        <v>-0.28453817823445787</v>
      </c>
      <c r="K451">
        <f t="shared" si="44"/>
        <v>-6.6886734370224021E-2</v>
      </c>
      <c r="M451">
        <f t="shared" si="45"/>
        <v>-2.8379862170857226E-2</v>
      </c>
      <c r="N451" s="13">
        <f t="shared" si="47"/>
        <v>2.1793466681344634E-5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6"/>
        <v>-0.28066701960995255</v>
      </c>
      <c r="K452">
        <f t="shared" si="44"/>
        <v>-6.6184708597030684E-2</v>
      </c>
      <c r="M452">
        <f t="shared" si="45"/>
        <v>-2.8051577387668968E-2</v>
      </c>
      <c r="N452" s="13">
        <f t="shared" si="47"/>
        <v>2.1740389760087772E-5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6"/>
        <v>-0.27684572649603456</v>
      </c>
      <c r="K453">
        <f t="shared" si="44"/>
        <v>-6.5490051676900529E-2</v>
      </c>
      <c r="M453">
        <f t="shared" si="45"/>
        <v>-2.7727089489478496E-2</v>
      </c>
      <c r="N453" s="13">
        <f t="shared" si="47"/>
        <v>2.168403793998953E-5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6"/>
        <v>-0.27307370188728675</v>
      </c>
      <c r="K454">
        <f t="shared" si="44"/>
        <v>-6.4802686258277981E-2</v>
      </c>
      <c r="M454">
        <f t="shared" si="45"/>
        <v>-2.740635458802549E-2</v>
      </c>
      <c r="N454" s="13">
        <f t="shared" si="47"/>
        <v>2.1624478751258386E-5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6"/>
        <v>-0.26935035523096662</v>
      </c>
      <c r="K455">
        <f t="shared" si="44"/>
        <v>-6.4122535801529143E-2</v>
      </c>
      <c r="M455">
        <f t="shared" si="45"/>
        <v>-2.7089329301405278E-2</v>
      </c>
      <c r="N455" s="13">
        <f t="shared" si="47"/>
        <v>2.1561779887449846E-5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6"/>
        <v>-0.26567510236693387</v>
      </c>
      <c r="K456">
        <f t="shared" si="44"/>
        <v>-6.3449524570424423E-2</v>
      </c>
      <c r="M456">
        <f t="shared" si="45"/>
        <v>-2.6775970748260106E-2</v>
      </c>
      <c r="N456" s="13">
        <f t="shared" si="47"/>
        <v>2.1496009159236831E-5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6"/>
        <v>-0.26204736546802887</v>
      </c>
      <c r="K457">
        <f t="shared" si="44"/>
        <v>-6.278357762370812E-2</v>
      </c>
      <c r="M457">
        <f t="shared" si="45"/>
        <v>-2.6466236542034706E-2</v>
      </c>
      <c r="N457" s="13">
        <f t="shared" si="47"/>
        <v>2.1427234449501442E-5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6"/>
        <v>-0.25846657298090098</v>
      </c>
      <c r="K458">
        <f t="shared" si="44"/>
        <v>-6.2124620806758575E-2</v>
      </c>
      <c r="M458">
        <f t="shared" si="45"/>
        <v>-2.6160084785298E-2</v>
      </c>
      <c r="N458" s="13">
        <f t="shared" si="47"/>
        <v>2.1355523669762021E-5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6"/>
        <v>-0.25493215956728332</v>
      </c>
      <c r="K459">
        <f t="shared" si="44"/>
        <v>-6.1472580743334754E-2</v>
      </c>
      <c r="M459">
        <f t="shared" si="45"/>
        <v>-2.5857474064128243E-2</v>
      </c>
      <c r="N459" s="13">
        <f t="shared" si="47"/>
        <v>2.1280944717906818E-5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6"/>
        <v>-0.25144356604570878</v>
      </c>
      <c r="K460">
        <f t="shared" si="44"/>
        <v>-6.0827384827408439E-2</v>
      </c>
      <c r="M460">
        <f t="shared" si="45"/>
        <v>-2.5558363442561551E-2</v>
      </c>
      <c r="N460" s="13">
        <f t="shared" si="47"/>
        <v>2.1203565437232104E-5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6"/>
        <v>-0.2480002393336688</v>
      </c>
      <c r="K461">
        <f t="shared" si="44"/>
        <v>-6.0188961215083395E-2</v>
      </c>
      <c r="M461">
        <f t="shared" si="45"/>
        <v>-2.5262712457103632E-2</v>
      </c>
      <c r="N461" s="13">
        <f t="shared" si="47"/>
        <v>2.1123453576774302E-5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6"/>
        <v>-0.24460163239020632</v>
      </c>
      <c r="K462">
        <f t="shared" si="44"/>
        <v>-5.9557238816598114E-2</v>
      </c>
      <c r="M462">
        <f t="shared" si="45"/>
        <v>-2.497048111130324E-2</v>
      </c>
      <c r="N462" s="13">
        <f t="shared" si="47"/>
        <v>2.1040676752921133E-5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6"/>
        <v>-0.24124720415894599</v>
      </c>
      <c r="K463">
        <f t="shared" si="44"/>
        <v>-5.8932147288412659E-2</v>
      </c>
      <c r="M463">
        <f t="shared" si="45"/>
        <v>-2.468162987038713E-2</v>
      </c>
      <c r="N463" s="13">
        <f t="shared" si="47"/>
        <v>2.0955302412289006E-5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6"/>
        <v>-0.23793641951155342</v>
      </c>
      <c r="K464">
        <f t="shared" si="44"/>
        <v>-5.8313617025378905E-2</v>
      </c>
      <c r="M464">
        <f t="shared" si="45"/>
        <v>-2.4396119655956009E-2</v>
      </c>
      <c r="N464" s="13">
        <f t="shared" si="47"/>
        <v>2.0867397795858274E-5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6"/>
        <v>-0.23466874919162567</v>
      </c>
      <c r="K465">
        <f t="shared" si="44"/>
        <v>-5.770157915299147E-2</v>
      </c>
      <c r="M465">
        <f t="shared" si="45"/>
        <v>-2.4113911840740035E-2</v>
      </c>
      <c r="N465" s="13">
        <f t="shared" si="47"/>
        <v>2.0777029904342282E-5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6"/>
        <v>-0.23144366975900516</v>
      </c>
      <c r="K466">
        <f t="shared" si="44"/>
        <v>-5.7095965519721549E-2</v>
      </c>
      <c r="M466">
        <f t="shared" si="45"/>
        <v>-2.3834968243414491E-2</v>
      </c>
      <c r="N466" s="13">
        <f t="shared" si="47"/>
        <v>2.0684265464790267E-5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6"/>
        <v>-0.22826066353451968</v>
      </c>
      <c r="K467">
        <f t="shared" si="44"/>
        <v>-5.6496708689429617E-2</v>
      </c>
      <c r="M467">
        <f t="shared" si="45"/>
        <v>-2.3559251123473585E-2</v>
      </c>
      <c r="N467" s="13">
        <f t="shared" si="47"/>
        <v>2.0589170898392706E-5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si="44"/>
        <v>-5.5903741933858171E-2</v>
      </c>
      <c r="M468">
        <f t="shared" si="45"/>
        <v>-2.3286723176162732E-2</v>
      </c>
      <c r="N468" s="13">
        <f t="shared" ref="N468:N469" si="51">(M468-H468)^2*O468</f>
        <v>2.0491812289486268E-5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44"/>
        <v>-5.5316999225204007E-2</v>
      </c>
      <c r="M469">
        <f t="shared" si="45"/>
        <v>-2.3017347527468583E-2</v>
      </c>
      <c r="N469" s="13">
        <f t="shared" si="51"/>
        <v>2.0392255355738237E-5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277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Q9" sqref="Q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277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workbookViewId="0">
      <selection activeCell="I3" sqref="I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147</v>
      </c>
      <c r="D3" s="15" t="str">
        <f>A3</f>
        <v>BCC</v>
      </c>
      <c r="E3" s="1" t="str">
        <f>B3</f>
        <v>Mo</v>
      </c>
      <c r="G3" s="2" t="s">
        <v>52</v>
      </c>
      <c r="H3" s="1" t="str">
        <f>B3</f>
        <v>Mo</v>
      </c>
      <c r="J3" s="15" t="str">
        <f>G3</f>
        <v>FCC</v>
      </c>
      <c r="K3" s="1" t="str">
        <f>B3</f>
        <v>Mo</v>
      </c>
      <c r="N3" s="15"/>
      <c r="O3" s="1" t="str">
        <f>B3</f>
        <v>Mo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-10.849</v>
      </c>
      <c r="D4" s="21" t="s">
        <v>8</v>
      </c>
      <c r="E4" s="4">
        <f>E11</f>
        <v>2.7445243070593257</v>
      </c>
      <c r="G4" s="2" t="s">
        <v>11</v>
      </c>
      <c r="H4" s="51">
        <v>-10.4193</v>
      </c>
      <c r="I4" t="s">
        <v>274</v>
      </c>
      <c r="J4" s="21" t="s">
        <v>8</v>
      </c>
      <c r="K4" s="4">
        <f>K11</f>
        <v>2.8369025065916498</v>
      </c>
      <c r="N4" s="12" t="s">
        <v>24</v>
      </c>
      <c r="O4" s="4">
        <v>3.4340775719697971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15.914</v>
      </c>
      <c r="D5" s="2" t="s">
        <v>3</v>
      </c>
      <c r="E5" s="5">
        <v>1.4999999999999999E-2</v>
      </c>
      <c r="G5" s="2" t="s">
        <v>20</v>
      </c>
      <c r="H5" s="51">
        <f>(1/K7)*64.57705369</f>
        <v>16.1442634225</v>
      </c>
      <c r="J5" s="18" t="s">
        <v>3</v>
      </c>
      <c r="K5" s="5">
        <f>E5</f>
        <v>1.4999999999999999E-2</v>
      </c>
      <c r="L5" s="10"/>
      <c r="N5" s="12" t="s">
        <v>28</v>
      </c>
      <c r="O5" s="4">
        <v>8.4562505307907738</v>
      </c>
      <c r="P5" t="s">
        <v>53</v>
      </c>
      <c r="Q5" s="28" t="s">
        <v>30</v>
      </c>
      <c r="R5" s="29">
        <f>B16</f>
        <v>2.7445243070593257</v>
      </c>
      <c r="S5" s="29">
        <f>O15</f>
        <v>6.2843619567047293</v>
      </c>
      <c r="T5" s="29">
        <f>O4</f>
        <v>3.4340775719697971</v>
      </c>
      <c r="U5" s="29">
        <f>O6</f>
        <v>1.6336110450603059</v>
      </c>
      <c r="V5" s="29">
        <f>O5</f>
        <v>8.4562505307907738</v>
      </c>
      <c r="W5" s="30">
        <v>6</v>
      </c>
      <c r="X5" s="30">
        <v>12</v>
      </c>
      <c r="Y5" s="31" t="s">
        <v>122</v>
      </c>
      <c r="Z5" s="31" t="str">
        <f>B3</f>
        <v>Mo</v>
      </c>
      <c r="AA5" s="32" t="str">
        <f>B3</f>
        <v>Mo</v>
      </c>
    </row>
    <row r="6" spans="1:27" x14ac:dyDescent="0.4">
      <c r="A6" s="2" t="s">
        <v>0</v>
      </c>
      <c r="B6" s="1">
        <v>1.635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1.635</v>
      </c>
      <c r="J6" s="2" t="s">
        <v>13</v>
      </c>
      <c r="K6" s="1">
        <v>12</v>
      </c>
      <c r="L6" t="s">
        <v>14</v>
      </c>
      <c r="N6" s="12" t="s">
        <v>27</v>
      </c>
      <c r="O6" s="4">
        <v>1.6336110450603059</v>
      </c>
      <c r="P6" t="s">
        <v>53</v>
      </c>
    </row>
    <row r="7" spans="1:27" x14ac:dyDescent="0.4">
      <c r="A7" s="2" t="s">
        <v>1</v>
      </c>
      <c r="B7" s="5">
        <v>5.4560000000000004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5.4560000000000004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2.7445243070593257</v>
      </c>
      <c r="S9" s="29">
        <f>O15</f>
        <v>6.2843619567047293</v>
      </c>
      <c r="T9" s="29">
        <f>O4</f>
        <v>3.4340775719697971</v>
      </c>
      <c r="U9" s="29">
        <f>O6</f>
        <v>1.6336110450603059</v>
      </c>
      <c r="V9" s="29">
        <f>O5</f>
        <v>8.4562505307907738</v>
      </c>
      <c r="W9" s="30">
        <v>6</v>
      </c>
      <c r="X9" s="30">
        <v>12</v>
      </c>
      <c r="Y9" s="31" t="s">
        <v>122</v>
      </c>
      <c r="Z9" s="31" t="str">
        <f>B3</f>
        <v>Mo</v>
      </c>
      <c r="AA9" s="32" t="str">
        <f>B3</f>
        <v>Mo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3.169103694956346</v>
      </c>
      <c r="D11" s="3" t="s">
        <v>8</v>
      </c>
      <c r="E11" s="4">
        <f>$B$11/$E$8</f>
        <v>2.7445243070593257</v>
      </c>
      <c r="F11" t="s">
        <v>39</v>
      </c>
      <c r="G11" s="3" t="s">
        <v>37</v>
      </c>
      <c r="H11" s="4">
        <f>($H$5*$K$7)^(1/3)</f>
        <v>4.0119859999521399</v>
      </c>
      <c r="J11" s="3" t="s">
        <v>8</v>
      </c>
      <c r="K11" s="4">
        <f>$H$11/$K$8</f>
        <v>2.8369025065916498</v>
      </c>
      <c r="L11" t="s">
        <v>39</v>
      </c>
      <c r="N11" s="3" t="s">
        <v>75</v>
      </c>
      <c r="O11" s="1">
        <f>O15/O4</f>
        <v>1.83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4.6459545347081246</v>
      </c>
      <c r="H12" s="10"/>
      <c r="J12" s="3" t="s">
        <v>2</v>
      </c>
      <c r="K12" s="4">
        <f>(9*$H$6*$H$5/(-$H$4))^(1/2)</f>
        <v>4.7749626567456653</v>
      </c>
      <c r="N12" s="3" t="s">
        <v>3</v>
      </c>
      <c r="O12" s="1">
        <f xml:space="preserve"> ((SQRT(O11))^3/(O11-1)+(SQRT(1/O11)^3/(1/O11-1))-2)/6</f>
        <v>1.5332699466906963E-2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0.1462236626199151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-10.849</v>
      </c>
      <c r="J15" s="3" t="s">
        <v>12</v>
      </c>
      <c r="K15" s="4">
        <f>-(-$H$4)*(1+$K$13+$K$5*$K$13^3)*EXP(-$K$13)</f>
        <v>-10.4193</v>
      </c>
      <c r="N15" s="18" t="s">
        <v>23</v>
      </c>
      <c r="O15" s="4">
        <f>O4*R18</f>
        <v>6.2843619567047293</v>
      </c>
    </row>
    <row r="16" spans="1:27" x14ac:dyDescent="0.4">
      <c r="A16" s="3" t="s">
        <v>25</v>
      </c>
      <c r="B16" s="4">
        <f>$E$11</f>
        <v>2.7445243070593257</v>
      </c>
      <c r="C16" t="s">
        <v>34</v>
      </c>
      <c r="D16" s="3" t="s">
        <v>9</v>
      </c>
      <c r="E16" s="4">
        <f>$E$15*$E$6</f>
        <v>-86.792000000000002</v>
      </c>
      <c r="J16" s="3" t="s">
        <v>9</v>
      </c>
      <c r="K16" s="4">
        <f>$K$15*$K$6</f>
        <v>-125.0316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1.6336110468672489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1.83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4.0774227426885676E-2</v>
      </c>
      <c r="G19">
        <f>$E$11*(D19/$E$12+1)</f>
        <v>2.1537900916131671</v>
      </c>
      <c r="H19" s="10">
        <f>-(-$B$4)*(1+D19+$E$5*D19^3)*EXP(-D19)</f>
        <v>0.44235959335428265</v>
      </c>
      <c r="I19">
        <f>$K$11*(D19/$K$12+1)</f>
        <v>2.2427821520410416</v>
      </c>
      <c r="J19" s="10">
        <f>-(-$H$4)*(1+D19+$K$5*D19^3)*EXP(-D19)</f>
        <v>0.4248389078289499</v>
      </c>
      <c r="K19">
        <f>$E$6*$O$6*EXP(-$O$15*(G19/$E$4-1))-SQRT($E$6)*$O$5*EXP(-$O$4*(G19/$E$4-1))</f>
        <v>0.45818140719211442</v>
      </c>
      <c r="L19">
        <f>$K$6*$O$6*EXP(-$O$15*(I19/$K$4-1))-SQRT($K$6)*$O$5*EXP(-$O$4*(I19/$K$4-1))</f>
        <v>12.96633624170731</v>
      </c>
      <c r="M19" s="13">
        <f>(K19-H19)^2*O19</f>
        <v>2.5032979311900475E-4</v>
      </c>
      <c r="N19" s="13">
        <f>(L19-J19)^2*O19</f>
        <v>157.28915537567804</v>
      </c>
      <c r="O19" s="13">
        <v>1</v>
      </c>
      <c r="P19" s="52">
        <f>SUMSQ(M26:M295)+SUMSQ(N26:N295)*EXP(-(H4-B4)/(0.00008617*P20))*(1+EXP(-(H4-B4)/(0.00008617*P20)))</f>
        <v>3.6270954263207248E-7</v>
      </c>
      <c r="Q19" s="1" t="s">
        <v>68</v>
      </c>
      <c r="R19" s="19">
        <f>O15/(O15-O4)*-B4/SQRT(B15)</f>
        <v>8.4570269207469408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-1.5672651349777914E-2</v>
      </c>
      <c r="G20">
        <f t="shared" ref="G20:G83" si="1">$E$11*(D20/$E$12+1)</f>
        <v>2.1656047759220902</v>
      </c>
      <c r="H20" s="10">
        <f>-(-$B$4)*(1+D20+$E$5*D20^3)*EXP(-D20)</f>
        <v>-0.17003259449374059</v>
      </c>
      <c r="I20">
        <f t="shared" ref="I20:I83" si="2">$K$11*(D20/$K$12+1)</f>
        <v>2.2546645591320535</v>
      </c>
      <c r="J20" s="10">
        <f t="shared" ref="J20:J83" si="3">-(-$H$4)*(1+D20+$K$5*D20^3)*EXP(-D20)</f>
        <v>-0.16329805620874105</v>
      </c>
      <c r="K20">
        <f t="shared" ref="K20:K82" si="4">$E$6*$O$6*EXP(-$O$15*(G20/$E$4-1))-SQRT($E$6)*$O$5*EXP(-$O$4*(G20/$E$4-1))</f>
        <v>-0.15590676467935083</v>
      </c>
      <c r="L20">
        <f t="shared" ref="L20:L82" si="5">$K$6*$O$6*EXP(-$O$15*(I20/$K$4-1))-SQRT($K$6)*$O$5*EXP(-$O$4*(I20/$K$4-1))</f>
        <v>11.926062232695749</v>
      </c>
      <c r="M20" s="13">
        <f t="shared" ref="M20:M83" si="6">(K20-H20)^2*O20</f>
        <v>1.9953906794510255E-4</v>
      </c>
      <c r="N20" s="13">
        <f t="shared" ref="N20:N83" si="7">(L20-J20)^2*O20</f>
        <v>146.15263219494088</v>
      </c>
      <c r="O20" s="13">
        <v>1</v>
      </c>
      <c r="P20">
        <v>150</v>
      </c>
      <c r="Q20" s="1" t="s">
        <v>270</v>
      </c>
    </row>
    <row r="21" spans="1:25" x14ac:dyDescent="0.4">
      <c r="D21" s="6">
        <v>-0.96</v>
      </c>
      <c r="E21" s="7">
        <f t="shared" si="0"/>
        <v>-6.9807930570267684E-2</v>
      </c>
      <c r="G21">
        <f t="shared" si="1"/>
        <v>2.1774194602310137</v>
      </c>
      <c r="H21" s="10">
        <f t="shared" ref="H21:H84" si="8">-(-$B$4)*(1+D21+$E$5*D21^3)*EXP(-D21)</f>
        <v>-0.75734623875683404</v>
      </c>
      <c r="I21">
        <f t="shared" si="2"/>
        <v>2.266546966223066</v>
      </c>
      <c r="J21" s="10">
        <f t="shared" si="3"/>
        <v>-0.7273497709907899</v>
      </c>
      <c r="K21">
        <f t="shared" si="4"/>
        <v>-0.744772787614842</v>
      </c>
      <c r="L21">
        <f t="shared" si="5"/>
        <v>10.922858648871873</v>
      </c>
      <c r="M21" s="13">
        <f t="shared" si="6"/>
        <v>1.58091673620061E-4</v>
      </c>
      <c r="N21" s="13">
        <f t="shared" si="7"/>
        <v>135.7273562262389</v>
      </c>
      <c r="O21" s="13">
        <v>1</v>
      </c>
      <c r="Q21" s="16" t="s">
        <v>60</v>
      </c>
      <c r="R21" s="19">
        <f>(O5/O6)/(O15/O4)</f>
        <v>2.8286426829486091</v>
      </c>
      <c r="S21" s="1" t="s">
        <v>61</v>
      </c>
      <c r="T21" s="1">
        <f>SQRT(L9)</f>
        <v>0</v>
      </c>
      <c r="U21" s="1" t="s">
        <v>62</v>
      </c>
      <c r="V21" s="1">
        <f>R21-T21</f>
        <v>2.8286426829486091</v>
      </c>
    </row>
    <row r="22" spans="1:25" x14ac:dyDescent="0.4">
      <c r="D22" s="6">
        <v>-0.94</v>
      </c>
      <c r="E22" s="7">
        <f t="shared" si="0"/>
        <v>-0.12170469100433243</v>
      </c>
      <c r="G22">
        <f t="shared" si="1"/>
        <v>2.1892341445399373</v>
      </c>
      <c r="H22" s="10">
        <f t="shared" si="8"/>
        <v>-1.3203741927060026</v>
      </c>
      <c r="I22">
        <f t="shared" si="2"/>
        <v>2.2784293733140779</v>
      </c>
      <c r="J22" s="10">
        <f t="shared" si="3"/>
        <v>-1.2680776869814407</v>
      </c>
      <c r="K22">
        <f t="shared" si="4"/>
        <v>-1.3092194530352401</v>
      </c>
      <c r="L22">
        <f t="shared" si="5"/>
        <v>9.9556189915407316</v>
      </c>
      <c r="M22" s="13">
        <f t="shared" si="6"/>
        <v>1.2442821712248326E-4</v>
      </c>
      <c r="N22" s="13">
        <f t="shared" si="7"/>
        <v>125.97136713146963</v>
      </c>
      <c r="O22" s="13">
        <v>1</v>
      </c>
    </row>
    <row r="23" spans="1:25" x14ac:dyDescent="0.4">
      <c r="D23" s="6">
        <v>-0.92</v>
      </c>
      <c r="E23" s="7">
        <f t="shared" si="0"/>
        <v>-0.17143391646752301</v>
      </c>
      <c r="G23">
        <f t="shared" si="1"/>
        <v>2.2010488288488599</v>
      </c>
      <c r="H23" s="10">
        <f t="shared" si="8"/>
        <v>-1.8598865597561571</v>
      </c>
      <c r="I23">
        <f t="shared" si="2"/>
        <v>2.2903117804050899</v>
      </c>
      <c r="J23" s="10">
        <f t="shared" si="3"/>
        <v>-1.7862214058500625</v>
      </c>
      <c r="K23">
        <f t="shared" si="4"/>
        <v>-1.8500262237117795</v>
      </c>
      <c r="L23">
        <f t="shared" si="5"/>
        <v>9.0232675560985243</v>
      </c>
      <c r="M23" s="13">
        <f t="shared" si="6"/>
        <v>9.7226226908052847E-5</v>
      </c>
      <c r="N23" s="13">
        <f t="shared" si="7"/>
        <v>116.84505161848833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-0.21906455109519368</v>
      </c>
      <c r="G24">
        <f t="shared" si="1"/>
        <v>2.212863513157783</v>
      </c>
      <c r="H24" s="10">
        <f t="shared" si="8"/>
        <v>-2.3766313148317564</v>
      </c>
      <c r="I24">
        <f t="shared" si="2"/>
        <v>2.3021941874961023</v>
      </c>
      <c r="J24" s="10">
        <f t="shared" si="3"/>
        <v>-2.2824992772261514</v>
      </c>
      <c r="K24">
        <f t="shared" si="4"/>
        <v>-2.3679498843252418</v>
      </c>
      <c r="L24">
        <f t="shared" si="5"/>
        <v>8.12475860278456</v>
      </c>
      <c r="M24" s="13">
        <f t="shared" si="6"/>
        <v>7.536723563944231E-5</v>
      </c>
      <c r="N24" s="13">
        <f t="shared" si="7"/>
        <v>108.31101658104504</v>
      </c>
      <c r="O24" s="13">
        <v>1</v>
      </c>
      <c r="Q24" s="17" t="s">
        <v>64</v>
      </c>
      <c r="R24" s="19">
        <f>O4/(O15-O4)*-B4/B15</f>
        <v>1.6338855421686742</v>
      </c>
      <c r="V24" s="15" t="str">
        <f>D3</f>
        <v>BCC</v>
      </c>
      <c r="W24" s="1" t="str">
        <f>E3</f>
        <v>Mo</v>
      </c>
      <c r="X24" t="s">
        <v>110</v>
      </c>
    </row>
    <row r="25" spans="1:25" x14ac:dyDescent="0.4">
      <c r="D25" s="6">
        <v>-0.88</v>
      </c>
      <c r="E25" s="7">
        <f t="shared" si="0"/>
        <v>-0.26466355509909195</v>
      </c>
      <c r="G25">
        <f t="shared" si="1"/>
        <v>2.2246781974667065</v>
      </c>
      <c r="H25" s="10">
        <f t="shared" si="8"/>
        <v>-2.8713349092700486</v>
      </c>
      <c r="I25">
        <f t="shared" si="2"/>
        <v>2.3140765945871142</v>
      </c>
      <c r="J25" s="10">
        <f t="shared" si="3"/>
        <v>-2.7576089796439689</v>
      </c>
      <c r="K25">
        <f t="shared" si="4"/>
        <v>-2.8637251742513428</v>
      </c>
      <c r="L25">
        <f t="shared" si="5"/>
        <v>7.2590755493945167</v>
      </c>
      <c r="M25" s="13">
        <f t="shared" si="6"/>
        <v>5.7908067054918525E-5</v>
      </c>
      <c r="N25" s="13">
        <f t="shared" si="7"/>
        <v>100.33396895427894</v>
      </c>
      <c r="O25" s="13">
        <v>1</v>
      </c>
      <c r="Q25" s="17" t="s">
        <v>65</v>
      </c>
      <c r="R25" s="19">
        <f>O15/(O15-O4)*-B4/SQRT(B15)</f>
        <v>8.4570269207469408</v>
      </c>
      <c r="V25" s="2" t="s">
        <v>113</v>
      </c>
      <c r="W25" s="1">
        <f>(-B4/(12*PI()*B6*W26))^(1/2)</f>
        <v>0.35331401121916978</v>
      </c>
      <c r="X25" t="s">
        <v>111</v>
      </c>
    </row>
    <row r="26" spans="1:25" x14ac:dyDescent="0.4">
      <c r="D26" s="6">
        <v>-0.86</v>
      </c>
      <c r="E26" s="7">
        <f t="shared" si="0"/>
        <v>-0.30829595904587531</v>
      </c>
      <c r="G26">
        <f t="shared" si="1"/>
        <v>2.2364928817756295</v>
      </c>
      <c r="H26" s="10">
        <f t="shared" si="8"/>
        <v>-3.3447028596887014</v>
      </c>
      <c r="I26">
        <f t="shared" si="2"/>
        <v>2.3259590016781266</v>
      </c>
      <c r="J26" s="10">
        <f t="shared" si="3"/>
        <v>-3.2122280860866885</v>
      </c>
      <c r="K26">
        <f t="shared" si="4"/>
        <v>-3.3380654030539247</v>
      </c>
      <c r="L26">
        <f t="shared" si="5"/>
        <v>6.4252301853769822</v>
      </c>
      <c r="M26" s="13">
        <f t="shared" si="6"/>
        <v>4.405583057854073E-5</v>
      </c>
      <c r="N26" s="13">
        <f t="shared" si="7"/>
        <v>92.88060193420354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-0.35002491669588381</v>
      </c>
      <c r="G27">
        <f t="shared" si="1"/>
        <v>2.2483075660845526</v>
      </c>
      <c r="H27" s="10">
        <f t="shared" si="8"/>
        <v>-3.7974203212336439</v>
      </c>
      <c r="I27">
        <f t="shared" si="2"/>
        <v>2.3378414087691386</v>
      </c>
      <c r="J27" s="10">
        <f t="shared" si="3"/>
        <v>-3.6470146145294224</v>
      </c>
      <c r="K27">
        <f t="shared" si="4"/>
        <v>-3.7916630491525254</v>
      </c>
      <c r="L27">
        <f t="shared" si="5"/>
        <v>5.6222619067533515</v>
      </c>
      <c r="M27" s="13">
        <f t="shared" si="6"/>
        <v>3.314618181602696E-5</v>
      </c>
      <c r="N27" s="13">
        <f t="shared" si="7"/>
        <v>85.919487228004073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5.4560000000000004</v>
      </c>
    </row>
    <row r="28" spans="1:25" x14ac:dyDescent="0.4">
      <c r="D28" s="6">
        <v>-0.82</v>
      </c>
      <c r="E28" s="7">
        <f t="shared" si="0"/>
        <v>-0.38991175643952464</v>
      </c>
      <c r="G28">
        <f t="shared" si="1"/>
        <v>2.2601222503934757</v>
      </c>
      <c r="H28" s="10">
        <f t="shared" si="8"/>
        <v>-4.230152645612403</v>
      </c>
      <c r="I28">
        <f t="shared" si="2"/>
        <v>2.349723815860151</v>
      </c>
      <c r="J28" s="10">
        <f t="shared" si="3"/>
        <v>-4.0626075638703387</v>
      </c>
      <c r="K28">
        <f t="shared" si="4"/>
        <v>-4.2251903421194825</v>
      </c>
      <c r="L28">
        <f t="shared" si="5"/>
        <v>4.8492369713133954</v>
      </c>
      <c r="M28" s="13">
        <f t="shared" si="6"/>
        <v>2.4624455955850831E-5</v>
      </c>
      <c r="N28" s="13">
        <f t="shared" si="7"/>
        <v>79.42097301928419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3.349717519133236</v>
      </c>
      <c r="X28" t="s">
        <v>119</v>
      </c>
    </row>
    <row r="29" spans="1:25" x14ac:dyDescent="0.4">
      <c r="D29" s="6">
        <v>-0.8</v>
      </c>
      <c r="E29" s="7">
        <f t="shared" si="0"/>
        <v>-0.42801603136767136</v>
      </c>
      <c r="G29">
        <f t="shared" si="1"/>
        <v>2.2719369347023992</v>
      </c>
      <c r="H29" s="10">
        <f t="shared" si="8"/>
        <v>-4.6435459243078663</v>
      </c>
      <c r="I29">
        <f t="shared" si="2"/>
        <v>2.361606222951163</v>
      </c>
      <c r="J29" s="10">
        <f t="shared" si="3"/>
        <v>-4.4596274356291774</v>
      </c>
      <c r="K29">
        <f t="shared" si="4"/>
        <v>-4.6392998290493139</v>
      </c>
      <c r="L29">
        <f t="shared" si="5"/>
        <v>4.1052477735544102</v>
      </c>
      <c r="M29" s="13">
        <f t="shared" si="6"/>
        <v>1.8029324944700762E-5</v>
      </c>
      <c r="N29" s="13">
        <f t="shared" si="7"/>
        <v>73.357087348887589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9.1108481931202103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-0.46439556801155363</v>
      </c>
      <c r="G30">
        <f t="shared" si="1"/>
        <v>2.2837516190113223</v>
      </c>
      <c r="H30" s="10">
        <f t="shared" si="8"/>
        <v>-5.0382275173573463</v>
      </c>
      <c r="I30">
        <f t="shared" si="2"/>
        <v>2.3734886300421754</v>
      </c>
      <c r="J30" s="10">
        <f t="shared" si="3"/>
        <v>-4.8386767417827805</v>
      </c>
      <c r="K30">
        <f t="shared" si="4"/>
        <v>-5.0346249254311317</v>
      </c>
      <c r="L30">
        <f t="shared" si="5"/>
        <v>3.3894121388453939</v>
      </c>
      <c r="M30" s="13">
        <f t="shared" si="6"/>
        <v>1.2978668586826575E-5</v>
      </c>
      <c r="N30" s="13">
        <f t="shared" si="7"/>
        <v>67.701446627517001</v>
      </c>
      <c r="O30" s="13">
        <v>1</v>
      </c>
      <c r="V30" s="22" t="s">
        <v>23</v>
      </c>
      <c r="W30" s="1">
        <f>1/(O4*W25^2)</f>
        <v>2.3327498922104315</v>
      </c>
    </row>
    <row r="31" spans="1:25" x14ac:dyDescent="0.4">
      <c r="D31" s="6">
        <v>-0.76</v>
      </c>
      <c r="E31" s="7">
        <f t="shared" si="0"/>
        <v>-0.49910651378670423</v>
      </c>
      <c r="G31">
        <f t="shared" si="1"/>
        <v>2.2955663033202454</v>
      </c>
      <c r="H31" s="10">
        <f t="shared" si="8"/>
        <v>-5.4148065680719544</v>
      </c>
      <c r="I31">
        <f t="shared" si="2"/>
        <v>2.3853710371331873</v>
      </c>
      <c r="J31" s="10">
        <f t="shared" si="3"/>
        <v>-5.2003404990978073</v>
      </c>
      <c r="K31">
        <f t="shared" si="4"/>
        <v>-5.411780450943354</v>
      </c>
      <c r="L31">
        <f t="shared" si="5"/>
        <v>2.7008726363111393</v>
      </c>
      <c r="M31" s="13">
        <f t="shared" si="6"/>
        <v>9.1573848760084123E-6</v>
      </c>
      <c r="N31" s="13">
        <f t="shared" si="7"/>
        <v>62.429169011158876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-0.53220338317465277</v>
      </c>
      <c r="G32">
        <f t="shared" si="1"/>
        <v>2.3073809876291684</v>
      </c>
      <c r="H32" s="10">
        <f t="shared" si="8"/>
        <v>-5.7738745040618076</v>
      </c>
      <c r="I32">
        <f t="shared" si="2"/>
        <v>2.3972534442241997</v>
      </c>
      <c r="J32" s="10">
        <f t="shared" si="3"/>
        <v>-5.5451867103116594</v>
      </c>
      <c r="K32">
        <f t="shared" si="4"/>
        <v>-5.7713631505784235</v>
      </c>
      <c r="L32">
        <f t="shared" si="5"/>
        <v>2.0387959099444544</v>
      </c>
      <c r="M32" s="13">
        <f t="shared" si="6"/>
        <v>6.3068963185051968E-6</v>
      </c>
      <c r="N32" s="13">
        <f t="shared" si="7"/>
        <v>57.516792384346793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-0.56373910267519245</v>
      </c>
      <c r="G33">
        <f t="shared" si="1"/>
        <v>2.319195671938092</v>
      </c>
      <c r="H33" s="10">
        <f t="shared" si="8"/>
        <v>-6.1160055249231631</v>
      </c>
      <c r="I33">
        <f t="shared" si="2"/>
        <v>2.4091358513152117</v>
      </c>
      <c r="J33" s="10">
        <f t="shared" si="3"/>
        <v>-5.8737668325036321</v>
      </c>
      <c r="K33">
        <f t="shared" si="4"/>
        <v>-6.113952201494719</v>
      </c>
      <c r="L33">
        <f t="shared" si="5"/>
        <v>1.4023720274678695</v>
      </c>
      <c r="M33" s="13">
        <f t="shared" si="6"/>
        <v>4.2161371017974713E-6</v>
      </c>
      <c r="N33" s="13">
        <f t="shared" si="7"/>
        <v>52.942196709587385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-0.59376505456120743</v>
      </c>
      <c r="G34">
        <f t="shared" si="1"/>
        <v>2.331010356247015</v>
      </c>
      <c r="H34" s="10">
        <f t="shared" si="8"/>
        <v>-6.4417570769345396</v>
      </c>
      <c r="I34">
        <f t="shared" si="2"/>
        <v>2.4210182584062241</v>
      </c>
      <c r="J34" s="10">
        <f t="shared" si="3"/>
        <v>-6.1866162329895893</v>
      </c>
      <c r="K34">
        <f t="shared" si="4"/>
        <v>-6.4401097059818966</v>
      </c>
      <c r="L34">
        <f t="shared" si="5"/>
        <v>0.79081384647781761</v>
      </c>
      <c r="M34" s="13">
        <f t="shared" si="6"/>
        <v>2.71383105561191E-6</v>
      </c>
      <c r="N34" s="13">
        <f t="shared" si="7"/>
        <v>48.684530513856544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-0.62233111946723285</v>
      </c>
      <c r="G35">
        <f t="shared" si="1"/>
        <v>2.3428250405559381</v>
      </c>
      <c r="H35" s="10">
        <f t="shared" si="8"/>
        <v>-6.7516703151000099</v>
      </c>
      <c r="I35">
        <f t="shared" si="2"/>
        <v>2.432900665497236</v>
      </c>
      <c r="J35" s="10">
        <f t="shared" si="3"/>
        <v>-6.4842546330649391</v>
      </c>
      <c r="K35">
        <f t="shared" si="4"/>
        <v>-6.7503811709155741</v>
      </c>
      <c r="L35">
        <f t="shared" si="5"/>
        <v>0.20335639741770706</v>
      </c>
      <c r="M35" s="13">
        <f t="shared" si="6"/>
        <v>1.6618927282646951E-6</v>
      </c>
      <c r="N35" s="13">
        <f t="shared" si="7"/>
        <v>44.724141295033164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-0.64948571784212206</v>
      </c>
      <c r="G36">
        <f t="shared" si="1"/>
        <v>2.3546397248648612</v>
      </c>
      <c r="H36" s="10">
        <f t="shared" si="8"/>
        <v>-7.0462705528691822</v>
      </c>
      <c r="I36">
        <f t="shared" si="2"/>
        <v>2.4447830725882485</v>
      </c>
      <c r="J36" s="10">
        <f t="shared" si="3"/>
        <v>-6.767186539912422</v>
      </c>
      <c r="K36">
        <f t="shared" si="4"/>
        <v>-7.0452959740669279</v>
      </c>
      <c r="L36">
        <f t="shared" si="5"/>
        <v>-0.36074371706299502</v>
      </c>
      <c r="M36" s="13">
        <f t="shared" si="6"/>
        <v>9.4980384180357757E-7</v>
      </c>
      <c r="N36" s="13">
        <f t="shared" si="7"/>
        <v>41.042509642438937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-0.6752758502954147</v>
      </c>
      <c r="G37">
        <f t="shared" si="1"/>
        <v>2.3664544091737842</v>
      </c>
      <c r="H37" s="10">
        <f t="shared" si="8"/>
        <v>-7.3260676998549537</v>
      </c>
      <c r="I37">
        <f t="shared" si="2"/>
        <v>2.4566654796792604</v>
      </c>
      <c r="J37" s="10">
        <f t="shared" si="3"/>
        <v>-7.0359016669830146</v>
      </c>
      <c r="K37">
        <f t="shared" si="4"/>
        <v>-7.3253678176236114</v>
      </c>
      <c r="L37">
        <f t="shared" si="5"/>
        <v>-0.90220890679390209</v>
      </c>
      <c r="M37" s="13">
        <f t="shared" si="6"/>
        <v>4.8983513774854815E-7</v>
      </c>
      <c r="N37" s="13">
        <f t="shared" si="7"/>
        <v>37.622186876396334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-0.69974713686625267</v>
      </c>
      <c r="G38">
        <f t="shared" si="1"/>
        <v>2.3782690934827078</v>
      </c>
      <c r="H38" s="10">
        <f t="shared" si="8"/>
        <v>-7.5915566878619751</v>
      </c>
      <c r="I38">
        <f t="shared" si="2"/>
        <v>2.4685478867702724</v>
      </c>
      <c r="J38" s="10">
        <f t="shared" si="3"/>
        <v>-7.2908753431505469</v>
      </c>
      <c r="K38">
        <f t="shared" si="4"/>
        <v>-7.591095169267831</v>
      </c>
      <c r="L38">
        <f t="shared" si="5"/>
        <v>-1.4217411632334489</v>
      </c>
      <c r="M38" s="13">
        <f t="shared" si="6"/>
        <v>2.1299941274076208E-7</v>
      </c>
      <c r="N38" s="13">
        <f t="shared" si="7"/>
        <v>34.446736021871146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-0.72294385524293836</v>
      </c>
      <c r="G39">
        <f t="shared" si="1"/>
        <v>2.3900837777916308</v>
      </c>
      <c r="H39" s="10">
        <f t="shared" si="8"/>
        <v>-7.8432178855306383</v>
      </c>
      <c r="I39">
        <f t="shared" si="2"/>
        <v>2.4804302938612848</v>
      </c>
      <c r="J39" s="10">
        <f t="shared" si="3"/>
        <v>-7.5325689109327465</v>
      </c>
      <c r="K39">
        <f t="shared" si="4"/>
        <v>-7.8429616911490676</v>
      </c>
      <c r="L39">
        <f t="shared" si="5"/>
        <v>-1.9200226134906302</v>
      </c>
      <c r="M39" s="13">
        <f t="shared" si="6"/>
        <v>6.563556114836849E-8</v>
      </c>
      <c r="N39" s="13">
        <f t="shared" si="7"/>
        <v>31.50067594093121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-0.74490897796052324</v>
      </c>
      <c r="G40">
        <f t="shared" si="1"/>
        <v>2.4018984621005539</v>
      </c>
      <c r="H40" s="10">
        <f t="shared" si="8"/>
        <v>-8.0815175018937158</v>
      </c>
      <c r="I40">
        <f t="shared" si="2"/>
        <v>2.4923127009522967</v>
      </c>
      <c r="J40" s="10">
        <f t="shared" si="3"/>
        <v>-7.7614301140640807</v>
      </c>
      <c r="K40">
        <f t="shared" si="4"/>
        <v>-8.0814366570792266</v>
      </c>
      <c r="L40">
        <f t="shared" si="5"/>
        <v>-2.3977160596176432</v>
      </c>
      <c r="M40" s="13">
        <f t="shared" si="6"/>
        <v>6.5358840297788735E-9</v>
      </c>
      <c r="N40" s="13">
        <f t="shared" si="7"/>
        <v>28.76942845786624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-0.76568420860310438</v>
      </c>
      <c r="G41">
        <f t="shared" si="1"/>
        <v>2.413713146409477</v>
      </c>
      <c r="H41" s="10">
        <f t="shared" si="8"/>
        <v>-8.3069079791350795</v>
      </c>
      <c r="I41">
        <f t="shared" si="2"/>
        <v>2.5041951080433091</v>
      </c>
      <c r="J41" s="10">
        <f t="shared" si="3"/>
        <v>-7.9778934746983259</v>
      </c>
      <c r="K41">
        <f t="shared" si="4"/>
        <v>-8.3069753582693551</v>
      </c>
      <c r="L41">
        <f t="shared" si="5"/>
        <v>-2.8554655035604242</v>
      </c>
      <c r="M41" s="13">
        <f t="shared" si="6"/>
        <v>4.5399477357251824E-9</v>
      </c>
      <c r="N41" s="13">
        <f t="shared" si="7"/>
        <v>26.23926831949596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-0.78531001703682868</v>
      </c>
      <c r="G42">
        <f t="shared" si="1"/>
        <v>2.4255278307184001</v>
      </c>
      <c r="H42" s="10">
        <f t="shared" si="8"/>
        <v>-8.5198283748325547</v>
      </c>
      <c r="I42">
        <f t="shared" si="2"/>
        <v>2.5160775151343211</v>
      </c>
      <c r="J42" s="10">
        <f t="shared" si="3"/>
        <v>-8.1823806605118303</v>
      </c>
      <c r="K42">
        <f t="shared" si="4"/>
        <v>-8.5200194979186747</v>
      </c>
      <c r="L42">
        <f t="shared" si="5"/>
        <v>-3.2938966581442912</v>
      </c>
      <c r="M42" s="13">
        <f t="shared" si="6"/>
        <v>3.6528034048038778E-8</v>
      </c>
      <c r="N42" s="13">
        <f t="shared" si="7"/>
        <v>23.897275841403353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-0.80382567369893254</v>
      </c>
      <c r="G43">
        <f t="shared" si="1"/>
        <v>2.4373425150273236</v>
      </c>
      <c r="H43" s="10">
        <f t="shared" si="8"/>
        <v>-8.7207047339597175</v>
      </c>
      <c r="I43">
        <f t="shared" si="2"/>
        <v>2.5279599222253335</v>
      </c>
      <c r="J43" s="10">
        <f t="shared" si="3"/>
        <v>-8.3753008419712867</v>
      </c>
      <c r="K43">
        <f t="shared" si="4"/>
        <v>-8.7209975749578916</v>
      </c>
      <c r="L43">
        <f t="shared" si="5"/>
        <v>-3.7136174444625709</v>
      </c>
      <c r="M43" s="13">
        <f t="shared" si="6"/>
        <v>8.5755850211644737E-8</v>
      </c>
      <c r="N43" s="13">
        <f t="shared" si="7"/>
        <v>21.731292098608403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-0.82126928296750135</v>
      </c>
      <c r="G44">
        <f t="shared" si="1"/>
        <v>2.4491571993362466</v>
      </c>
      <c r="H44" s="10">
        <f t="shared" si="8"/>
        <v>-8.9099504509144225</v>
      </c>
      <c r="I44">
        <f t="shared" si="2"/>
        <v>2.5398423293163455</v>
      </c>
      <c r="J44" s="10">
        <f t="shared" si="3"/>
        <v>-8.5570510400232873</v>
      </c>
      <c r="K44">
        <f t="shared" si="4"/>
        <v>-8.9103252572410625</v>
      </c>
      <c r="L44">
        <f t="shared" si="5"/>
        <v>-4.1152184760255608</v>
      </c>
      <c r="M44" s="13">
        <f t="shared" si="6"/>
        <v>1.4047978248936897E-7</v>
      </c>
      <c r="N44" s="13">
        <f t="shared" si="7"/>
        <v>19.729876526590616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-0.83767781563599486</v>
      </c>
      <c r="G45">
        <f t="shared" si="1"/>
        <v>2.4609718836451697</v>
      </c>
      <c r="H45" s="10">
        <f t="shared" si="8"/>
        <v>-9.0879666218349069</v>
      </c>
      <c r="I45">
        <f t="shared" si="2"/>
        <v>2.5517247364073579</v>
      </c>
      <c r="J45" s="10">
        <f t="shared" si="3"/>
        <v>-8.7280164644561218</v>
      </c>
      <c r="K45">
        <f t="shared" si="4"/>
        <v>-9.088405744472194</v>
      </c>
      <c r="L45">
        <f t="shared" si="5"/>
        <v>-4.4992735300187618</v>
      </c>
      <c r="M45" s="13">
        <f t="shared" si="6"/>
        <v>1.9282869057795205E-7</v>
      </c>
      <c r="N45" s="13">
        <f t="shared" si="7"/>
        <v>17.882266805553893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-0.8530871405159689</v>
      </c>
      <c r="G46">
        <f t="shared" si="1"/>
        <v>2.4727865679540928</v>
      </c>
      <c r="H46" s="10">
        <f t="shared" si="8"/>
        <v>-9.255142387457747</v>
      </c>
      <c r="I46">
        <f t="shared" si="2"/>
        <v>2.5636071434983698</v>
      </c>
      <c r="J46" s="10">
        <f t="shared" si="3"/>
        <v>-8.8885708431780337</v>
      </c>
      <c r="K46">
        <f t="shared" si="4"/>
        <v>-9.2556301211447867</v>
      </c>
      <c r="L46">
        <f t="shared" si="5"/>
        <v>-4.8663400060093878</v>
      </c>
      <c r="M46" s="13">
        <f t="shared" si="6"/>
        <v>2.3788414947333331E-7</v>
      </c>
      <c r="N46" s="13">
        <f t="shared" si="7"/>
        <v>16.178340907470385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-0.8675320551908231</v>
      </c>
      <c r="G47">
        <f t="shared" si="1"/>
        <v>2.4846012522630159</v>
      </c>
      <c r="H47" s="10">
        <f t="shared" si="8"/>
        <v>-9.411855266765242</v>
      </c>
      <c r="I47">
        <f t="shared" si="2"/>
        <v>2.5754895505893818</v>
      </c>
      <c r="J47" s="10">
        <f t="shared" si="3"/>
        <v>-9.0390767426497423</v>
      </c>
      <c r="K47">
        <f t="shared" si="4"/>
        <v>-9.412377699765571</v>
      </c>
      <c r="L47">
        <f t="shared" si="5"/>
        <v>-5.2169593724319228</v>
      </c>
      <c r="M47" s="13">
        <f t="shared" si="6"/>
        <v>2.7293623983282251E-7</v>
      </c>
      <c r="N47" s="13">
        <f t="shared" si="7"/>
        <v>14.608581191720781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-0.88104631594281813</v>
      </c>
      <c r="G48">
        <f t="shared" si="1"/>
        <v>2.4964159365719398</v>
      </c>
      <c r="H48" s="10">
        <f t="shared" si="8"/>
        <v>-9.5584714816636325</v>
      </c>
      <c r="I48">
        <f t="shared" si="2"/>
        <v>2.5873719576803951</v>
      </c>
      <c r="J48" s="10">
        <f t="shared" si="3"/>
        <v>-9.1798858797030043</v>
      </c>
      <c r="K48">
        <f t="shared" si="4"/>
        <v>-9.5590163546259284</v>
      </c>
      <c r="L48">
        <f t="shared" si="5"/>
        <v>-5.551657601174405</v>
      </c>
      <c r="M48" s="13">
        <f t="shared" si="6"/>
        <v>2.9688654504109144E-7</v>
      </c>
      <c r="N48" s="13">
        <f t="shared" si="7"/>
        <v>13.164040441114603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-0.89366266687502716</v>
      </c>
      <c r="G49">
        <f t="shared" si="1"/>
        <v>2.5082306208808629</v>
      </c>
      <c r="H49" s="10">
        <f t="shared" si="8"/>
        <v>-9.6953462729271696</v>
      </c>
      <c r="I49">
        <f t="shared" si="2"/>
        <v>2.599254364771407</v>
      </c>
      <c r="J49" s="10">
        <f t="shared" si="3"/>
        <v>-9.3113394249709707</v>
      </c>
      <c r="K49">
        <f t="shared" si="4"/>
        <v>-9.6959028463776278</v>
      </c>
      <c r="L49">
        <f t="shared" si="5"/>
        <v>-5.8709455905786356</v>
      </c>
      <c r="M49" s="13">
        <f t="shared" si="6"/>
        <v>3.0977400575498082E-7</v>
      </c>
      <c r="N49" s="13">
        <f t="shared" si="7"/>
        <v>11.836309735724793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-0.9054128682493483</v>
      </c>
      <c r="G50">
        <f t="shared" si="1"/>
        <v>2.520045305189786</v>
      </c>
      <c r="H50" s="10">
        <f t="shared" si="8"/>
        <v>-9.8228242076371792</v>
      </c>
      <c r="I50">
        <f t="shared" si="2"/>
        <v>2.611136771862419</v>
      </c>
      <c r="J50" s="10">
        <f t="shared" si="3"/>
        <v>-9.4337682981504347</v>
      </c>
      <c r="K50">
        <f t="shared" si="4"/>
        <v>-9.8233831376625247</v>
      </c>
      <c r="L50">
        <f t="shared" si="5"/>
        <v>-6.1753195771602449</v>
      </c>
      <c r="M50" s="13">
        <f t="shared" si="6"/>
        <v>3.1240277323267764E-7</v>
      </c>
      <c r="N50" s="13">
        <f t="shared" si="7"/>
        <v>10.617488067322604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-0.91632772406113239</v>
      </c>
      <c r="G51">
        <f t="shared" si="1"/>
        <v>2.5318599894987095</v>
      </c>
      <c r="H51" s="10">
        <f t="shared" si="8"/>
        <v>-9.9412394783392255</v>
      </c>
      <c r="I51">
        <f t="shared" si="2"/>
        <v>2.6230191789534314</v>
      </c>
      <c r="J51" s="10">
        <f t="shared" si="3"/>
        <v>-9.5474934553101551</v>
      </c>
      <c r="K51">
        <f t="shared" si="4"/>
        <v>-9.9417927000390662</v>
      </c>
      <c r="L51">
        <f t="shared" si="5"/>
        <v>-6.4652615363449222</v>
      </c>
      <c r="M51" s="13">
        <f t="shared" si="6"/>
        <v>3.0605424917467071E-7</v>
      </c>
      <c r="N51" s="13">
        <f t="shared" si="7"/>
        <v>9.500153602288103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-0.92643710887047981</v>
      </c>
      <c r="G52">
        <f t="shared" si="1"/>
        <v>2.5436746738076326</v>
      </c>
      <c r="H52" s="10">
        <f t="shared" si="8"/>
        <v>-10.050916194135835</v>
      </c>
      <c r="I52">
        <f t="shared" si="2"/>
        <v>2.6349015860444438</v>
      </c>
      <c r="J52" s="10">
        <f t="shared" si="3"/>
        <v>-9.6528261684541903</v>
      </c>
      <c r="K52">
        <f t="shared" si="4"/>
        <v>-10.051456812442137</v>
      </c>
      <c r="L52">
        <f t="shared" si="5"/>
        <v>-6.7412395725108283</v>
      </c>
      <c r="M52" s="13">
        <f t="shared" si="6"/>
        <v>2.9226815310803739E-7</v>
      </c>
      <c r="N52" s="13">
        <f t="shared" si="7"/>
        <v>8.4773365056770551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-0.93576999390972493</v>
      </c>
      <c r="G53">
        <f t="shared" si="1"/>
        <v>2.5554893581165556</v>
      </c>
      <c r="H53" s="10">
        <f t="shared" si="8"/>
        <v>-10.152168663926606</v>
      </c>
      <c r="I53">
        <f t="shared" si="2"/>
        <v>2.6467839931354558</v>
      </c>
      <c r="J53" s="10">
        <f t="shared" si="3"/>
        <v>-9.7500682975435957</v>
      </c>
      <c r="K53">
        <f t="shared" si="4"/>
        <v>-10.152690851406117</v>
      </c>
      <c r="L53">
        <f t="shared" si="5"/>
        <v>-7.0037082986189709</v>
      </c>
      <c r="M53" s="13">
        <f t="shared" si="6"/>
        <v>2.7267976375821844E-7</v>
      </c>
      <c r="N53" s="13">
        <f t="shared" si="7"/>
        <v>7.542493243693265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-0.94435447248613447</v>
      </c>
      <c r="G54">
        <f t="shared" si="1"/>
        <v>2.5673040424254787</v>
      </c>
      <c r="H54" s="10">
        <f t="shared" si="8"/>
        <v>-10.245301672002073</v>
      </c>
      <c r="I54">
        <f t="shared" si="2"/>
        <v>2.6586664002264677</v>
      </c>
      <c r="J54" s="10">
        <f t="shared" si="3"/>
        <v>-9.83951255517478</v>
      </c>
      <c r="K54">
        <f t="shared" si="4"/>
        <v>-10.245800573275027</v>
      </c>
      <c r="L54">
        <f t="shared" si="5"/>
        <v>-7.2531092057059254</v>
      </c>
      <c r="M54" s="13">
        <f t="shared" si="6"/>
        <v>2.489024801546119E-7</v>
      </c>
      <c r="N54" s="13">
        <f t="shared" si="7"/>
        <v>6.6894822861437095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-0.95221778469834839</v>
      </c>
      <c r="G55">
        <f t="shared" si="1"/>
        <v>2.5791187267344018</v>
      </c>
      <c r="H55" s="10">
        <f t="shared" si="8"/>
        <v>-10.330610746192383</v>
      </c>
      <c r="I55">
        <f t="shared" si="2"/>
        <v>2.6705488073174801</v>
      </c>
      <c r="J55" s="10">
        <f t="shared" si="3"/>
        <v>-9.9214427641075016</v>
      </c>
      <c r="K55">
        <f t="shared" si="4"/>
        <v>-10.331082388617581</v>
      </c>
      <c r="L55">
        <f t="shared" si="5"/>
        <v>-7.4898710225061436</v>
      </c>
      <c r="M55" s="13">
        <f t="shared" si="6"/>
        <v>2.2244657724710556E-7</v>
      </c>
      <c r="N55" s="13">
        <f t="shared" si="7"/>
        <v>5.9125411345542611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-0.95938634148462287</v>
      </c>
      <c r="G56">
        <f t="shared" si="1"/>
        <v>2.5909334110433253</v>
      </c>
      <c r="H56" s="10">
        <f t="shared" si="8"/>
        <v>-10.408382418766672</v>
      </c>
      <c r="I56">
        <f t="shared" si="2"/>
        <v>2.6824312144084921</v>
      </c>
      <c r="J56" s="10">
        <f t="shared" si="3"/>
        <v>-9.9961341078307306</v>
      </c>
      <c r="K56">
        <f t="shared" si="4"/>
        <v>-10.408823629058944</v>
      </c>
      <c r="L56">
        <f t="shared" si="5"/>
        <v>-7.7144100654643246</v>
      </c>
      <c r="M56" s="13">
        <f t="shared" si="6"/>
        <v>1.946665220059194E-7</v>
      </c>
      <c r="N56" s="13">
        <f t="shared" si="7"/>
        <v>5.2062646055128923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-0.96588574802045724</v>
      </c>
      <c r="G57">
        <f t="shared" si="1"/>
        <v>2.6027480953522484</v>
      </c>
      <c r="H57" s="10">
        <f t="shared" si="8"/>
        <v>-10.478894480273942</v>
      </c>
      <c r="I57">
        <f t="shared" si="2"/>
        <v>2.6943136214995045</v>
      </c>
      <c r="J57" s="10">
        <f t="shared" si="3"/>
        <v>-10.06385337434955</v>
      </c>
      <c r="K57">
        <f t="shared" si="4"/>
        <v>-10.479302806735536</v>
      </c>
      <c r="L57">
        <f t="shared" si="5"/>
        <v>-7.9271305793912425</v>
      </c>
      <c r="M57" s="13">
        <f t="shared" si="6"/>
        <v>1.6673049923783075E-7</v>
      </c>
      <c r="N57" s="13">
        <f t="shared" si="7"/>
        <v>4.5655843024944431</v>
      </c>
      <c r="O57" s="13">
        <v>1</v>
      </c>
    </row>
    <row r="58" spans="4:21" x14ac:dyDescent="0.4">
      <c r="D58" s="6">
        <v>-0.219999999999999</v>
      </c>
      <c r="E58" s="7">
        <f t="shared" si="0"/>
        <v>-0.97174082648274807</v>
      </c>
      <c r="G58">
        <f t="shared" si="1"/>
        <v>2.6145627796611715</v>
      </c>
      <c r="H58" s="10">
        <f t="shared" si="8"/>
        <v>-10.542416226511333</v>
      </c>
      <c r="I58">
        <f t="shared" si="2"/>
        <v>2.7061960285905164</v>
      </c>
      <c r="J58" s="10">
        <f t="shared" si="3"/>
        <v>-10.124859193371696</v>
      </c>
      <c r="K58">
        <f t="shared" si="4"/>
        <v>-10.542789866573433</v>
      </c>
      <c r="L58">
        <f t="shared" si="5"/>
        <v>-8.1284250690097295</v>
      </c>
      <c r="M58" s="13">
        <f t="shared" si="6"/>
        <v>1.3960689600538682E-7</v>
      </c>
      <c r="N58" s="13">
        <f t="shared" si="7"/>
        <v>3.9857492129169332</v>
      </c>
      <c r="O58" s="13">
        <v>1</v>
      </c>
    </row>
    <row r="59" spans="4:21" x14ac:dyDescent="0.4">
      <c r="D59" s="6">
        <v>-0.19999999999999901</v>
      </c>
      <c r="E59" s="7">
        <f t="shared" si="0"/>
        <v>-0.97697563819715671</v>
      </c>
      <c r="G59">
        <f t="shared" si="1"/>
        <v>2.6263774639700945</v>
      </c>
      <c r="H59" s="10">
        <f t="shared" si="8"/>
        <v>-10.599208698800954</v>
      </c>
      <c r="I59">
        <f t="shared" si="2"/>
        <v>2.7180784356815288</v>
      </c>
      <c r="J59" s="10">
        <f t="shared" si="3"/>
        <v>-10.179402267067633</v>
      </c>
      <c r="K59">
        <f t="shared" si="4"/>
        <v>-10.599546431585551</v>
      </c>
      <c r="L59">
        <f t="shared" si="5"/>
        <v>-8.3186746216315264</v>
      </c>
      <c r="M59" s="13">
        <f t="shared" si="6"/>
        <v>1.1406343379196619E-7</v>
      </c>
      <c r="N59" s="13">
        <f t="shared" si="7"/>
        <v>3.462307370490199</v>
      </c>
      <c r="O59" s="13">
        <v>1</v>
      </c>
    </row>
    <row r="60" spans="4:21" x14ac:dyDescent="0.4">
      <c r="D60" s="6">
        <v>-0.17999999999999899</v>
      </c>
      <c r="E60" s="7">
        <f t="shared" si="0"/>
        <v>-0.9816135051849586</v>
      </c>
      <c r="G60">
        <f t="shared" si="1"/>
        <v>2.638192148279018</v>
      </c>
      <c r="H60" s="10">
        <f t="shared" si="8"/>
        <v>-10.649524917751616</v>
      </c>
      <c r="I60">
        <f t="shared" si="2"/>
        <v>2.7299608427725408</v>
      </c>
      <c r="J60" s="10">
        <f t="shared" si="3"/>
        <v>-10.227725594573638</v>
      </c>
      <c r="K60">
        <f t="shared" si="4"/>
        <v>-10.649826041377761</v>
      </c>
      <c r="L60">
        <f t="shared" si="5"/>
        <v>-8.498249221198602</v>
      </c>
      <c r="M60" s="13">
        <f t="shared" si="6"/>
        <v>9.0675438222302576E-8</v>
      </c>
      <c r="N60" s="13">
        <f t="shared" si="7"/>
        <v>2.991088526062466</v>
      </c>
      <c r="O60" s="13">
        <v>1</v>
      </c>
    </row>
    <row r="61" spans="4:21" x14ac:dyDescent="0.4">
      <c r="D61" s="6">
        <v>-0.159999999999999</v>
      </c>
      <c r="E61" s="7">
        <f t="shared" si="0"/>
        <v>-0.9856770311252071</v>
      </c>
      <c r="G61">
        <f t="shared" si="1"/>
        <v>2.6500068325879407</v>
      </c>
      <c r="H61" s="10">
        <f t="shared" si="8"/>
        <v>-10.693610110677371</v>
      </c>
      <c r="I61">
        <f t="shared" si="2"/>
        <v>2.7418432498635528</v>
      </c>
      <c r="J61" s="10">
        <f t="shared" si="3"/>
        <v>-10.270064690402871</v>
      </c>
      <c r="K61">
        <f t="shared" si="4"/>
        <v>-10.693874384048552</v>
      </c>
      <c r="L61">
        <f t="shared" si="5"/>
        <v>-8.6675080539173308</v>
      </c>
      <c r="M61" s="13">
        <f t="shared" si="6"/>
        <v>6.9840414715523593E-8</v>
      </c>
      <c r="N61" s="13">
        <f t="shared" si="7"/>
        <v>2.5681877731438463</v>
      </c>
      <c r="O61" s="13">
        <v>1</v>
      </c>
    </row>
    <row r="62" spans="4:21" x14ac:dyDescent="0.4">
      <c r="D62" s="6">
        <v>-0.13999999999999899</v>
      </c>
      <c r="E62" s="7">
        <f t="shared" si="0"/>
        <v>-0.98918812174765458</v>
      </c>
      <c r="G62">
        <f t="shared" si="1"/>
        <v>2.6618215168968642</v>
      </c>
      <c r="H62" s="10">
        <f t="shared" si="8"/>
        <v>-10.731701932840306</v>
      </c>
      <c r="I62">
        <f t="shared" si="2"/>
        <v>2.7537256569545652</v>
      </c>
      <c r="J62" s="10">
        <f t="shared" si="3"/>
        <v>-10.306647796925336</v>
      </c>
      <c r="K62">
        <f t="shared" si="4"/>
        <v>-10.731929521662263</v>
      </c>
      <c r="L62">
        <f t="shared" si="5"/>
        <v>-8.8267998057072639</v>
      </c>
      <c r="M62" s="13">
        <f t="shared" si="6"/>
        <v>5.1796671879852326E-8</v>
      </c>
      <c r="N62" s="13">
        <f t="shared" si="7"/>
        <v>2.1899500771121643</v>
      </c>
      <c r="O62" s="13">
        <v>1</v>
      </c>
    </row>
    <row r="63" spans="4:21" x14ac:dyDescent="0.4">
      <c r="D63" s="6">
        <v>-0.119999999999999</v>
      </c>
      <c r="E63" s="7">
        <f t="shared" si="0"/>
        <v>-0.99216800467145783</v>
      </c>
      <c r="G63">
        <f t="shared" si="1"/>
        <v>2.6736362012057873</v>
      </c>
      <c r="H63" s="10">
        <f t="shared" si="8"/>
        <v>-10.764030682680648</v>
      </c>
      <c r="I63">
        <f t="shared" si="2"/>
        <v>2.7656080640455771</v>
      </c>
      <c r="J63" s="10">
        <f t="shared" si="3"/>
        <v>-10.337696091073321</v>
      </c>
      <c r="K63">
        <f t="shared" si="4"/>
        <v>-10.764222109470783</v>
      </c>
      <c r="L63">
        <f t="shared" si="5"/>
        <v>-8.9764629516805954</v>
      </c>
      <c r="M63" s="13">
        <f t="shared" si="6"/>
        <v>3.6644215981328452E-8</v>
      </c>
      <c r="N63" s="13">
        <f t="shared" si="7"/>
        <v>1.8529556597809747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-0.99463724870431192</v>
      </c>
      <c r="G64">
        <f t="shared" si="1"/>
        <v>2.6854508855147108</v>
      </c>
      <c r="H64" s="10">
        <f t="shared" si="8"/>
        <v>-10.790819511193082</v>
      </c>
      <c r="I64">
        <f t="shared" si="2"/>
        <v>2.7774904711365895</v>
      </c>
      <c r="J64" s="10">
        <f t="shared" si="3"/>
        <v>-10.363423885424837</v>
      </c>
      <c r="K64">
        <f t="shared" si="4"/>
        <v>-10.790975609054103</v>
      </c>
      <c r="L64">
        <f t="shared" si="5"/>
        <v>-9.1168260378629924</v>
      </c>
      <c r="M64" s="13">
        <f t="shared" si="6"/>
        <v>2.4366542215365603E-8</v>
      </c>
      <c r="N64" s="13">
        <f t="shared" si="7"/>
        <v>1.5540061935458229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-0.99661578261628236</v>
      </c>
      <c r="G65">
        <f t="shared" si="1"/>
        <v>2.6972655698236334</v>
      </c>
      <c r="H65" s="10">
        <f t="shared" si="8"/>
        <v>-10.812284625604047</v>
      </c>
      <c r="I65">
        <f t="shared" si="2"/>
        <v>2.7893728782276019</v>
      </c>
      <c r="J65" s="10">
        <f t="shared" si="3"/>
        <v>-10.384038823813832</v>
      </c>
      <c r="K65">
        <f t="shared" si="4"/>
        <v>-10.812406495545293</v>
      </c>
      <c r="L65">
        <f t="shared" si="5"/>
        <v>-9.2482079553606091</v>
      </c>
      <c r="M65" s="13">
        <f t="shared" si="6"/>
        <v>1.4852282579349504E-8</v>
      </c>
      <c r="N65" s="13">
        <f t="shared" si="7"/>
        <v>1.2901117617312017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-0.99812291340222747</v>
      </c>
      <c r="G66">
        <f t="shared" si="1"/>
        <v>2.7090802541325565</v>
      </c>
      <c r="H66" s="10">
        <f t="shared" si="8"/>
        <v>-10.828635487500765</v>
      </c>
      <c r="I66">
        <f t="shared" si="2"/>
        <v>2.8012552853186139</v>
      </c>
      <c r="J66" s="10">
        <f t="shared" si="3"/>
        <v>-10.399742071611827</v>
      </c>
      <c r="K66">
        <f t="shared" si="4"/>
        <v>-10.82872445910121</v>
      </c>
      <c r="L66">
        <f t="shared" si="5"/>
        <v>-9.3709182071729593</v>
      </c>
      <c r="M66" s="13">
        <f t="shared" si="6"/>
        <v>7.9159456856396768E-9</v>
      </c>
      <c r="N66" s="13">
        <f t="shared" si="7"/>
        <v>1.0584785440389264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-0.99917734404634939</v>
      </c>
      <c r="G67">
        <f t="shared" si="1"/>
        <v>2.72089493844148</v>
      </c>
      <c r="H67" s="10">
        <f t="shared" si="8"/>
        <v>-10.840075005558845</v>
      </c>
      <c r="I67">
        <f t="shared" si="2"/>
        <v>2.8131376924096259</v>
      </c>
      <c r="J67" s="10">
        <f t="shared" si="3"/>
        <v>-10.410728500822128</v>
      </c>
      <c r="K67">
        <f t="shared" si="4"/>
        <v>-10.84013260077573</v>
      </c>
      <c r="L67">
        <f t="shared" si="5"/>
        <v>-9.4852571678459547</v>
      </c>
      <c r="M67" s="13">
        <f t="shared" si="6"/>
        <v>3.3172090080913472E-9</v>
      </c>
      <c r="N67" s="13">
        <f t="shared" si="7"/>
        <v>0.85649718816069409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-0.99979719080205998</v>
      </c>
      <c r="G68">
        <f t="shared" si="1"/>
        <v>2.7327096227504031</v>
      </c>
      <c r="H68" s="10">
        <f t="shared" si="8"/>
        <v>-10.846799723011548</v>
      </c>
      <c r="I68">
        <f t="shared" si="2"/>
        <v>2.8250200995006383</v>
      </c>
      <c r="J68" s="10">
        <f t="shared" si="3"/>
        <v>-10.417186870123903</v>
      </c>
      <c r="K68">
        <f t="shared" si="4"/>
        <v>-10.846827622948194</v>
      </c>
      <c r="L68">
        <f t="shared" si="5"/>
        <v>-9.5915163361543812</v>
      </c>
      <c r="M68" s="13">
        <f t="shared" si="6"/>
        <v>7.7840646481877248E-6</v>
      </c>
      <c r="N68" s="13">
        <f t="shared" si="7"/>
        <v>6817.3183066551492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2.7445243070593257</v>
      </c>
      <c r="H69" s="62">
        <f t="shared" si="8"/>
        <v>-10.849</v>
      </c>
      <c r="I69" s="61">
        <f t="shared" si="2"/>
        <v>2.8369025065916498</v>
      </c>
      <c r="J69" s="62">
        <f t="shared" si="3"/>
        <v>-10.4193</v>
      </c>
      <c r="K69" s="61">
        <f t="shared" si="4"/>
        <v>-10.849000014455548</v>
      </c>
      <c r="L69" s="61">
        <f t="shared" si="5"/>
        <v>-9.6899785809981438</v>
      </c>
      <c r="M69" s="63">
        <f t="shared" si="6"/>
        <v>2.0896286421692894E-12</v>
      </c>
      <c r="N69" s="63">
        <f t="shared" si="7"/>
        <v>5319.0973221488084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-0.9998027643967311</v>
      </c>
      <c r="G70">
        <f t="shared" si="1"/>
        <v>2.7563389913682492</v>
      </c>
      <c r="H70" s="10">
        <f t="shared" si="8"/>
        <v>-10.846860190940136</v>
      </c>
      <c r="I70">
        <f t="shared" si="2"/>
        <v>2.8487849136826617</v>
      </c>
      <c r="J70" s="10">
        <f t="shared" si="3"/>
        <v>-10.41724494307886</v>
      </c>
      <c r="K70">
        <f t="shared" si="4"/>
        <v>-10.846834230572643</v>
      </c>
      <c r="L70">
        <f t="shared" si="5"/>
        <v>-9.7809183806917659</v>
      </c>
      <c r="M70" s="13">
        <f t="shared" si="6"/>
        <v>6.7394068037304139E-6</v>
      </c>
      <c r="N70" s="13">
        <f t="shared" si="7"/>
        <v>4049.1149399937585</v>
      </c>
      <c r="O70" s="13">
        <v>10000</v>
      </c>
    </row>
    <row r="71" spans="3:16" x14ac:dyDescent="0.4">
      <c r="D71" s="6">
        <v>0.04</v>
      </c>
      <c r="E71" s="7">
        <f t="shared" si="0"/>
        <v>-0.99922193907627765</v>
      </c>
      <c r="G71">
        <f t="shared" si="1"/>
        <v>2.7681536756771719</v>
      </c>
      <c r="H71" s="10">
        <f t="shared" si="8"/>
        <v>-10.840558817038536</v>
      </c>
      <c r="I71">
        <f t="shared" si="2"/>
        <v>2.8606673207736741</v>
      </c>
      <c r="J71" s="10">
        <f t="shared" si="3"/>
        <v>-10.411193149817461</v>
      </c>
      <c r="K71">
        <f t="shared" si="4"/>
        <v>-10.840508867981351</v>
      </c>
      <c r="L71">
        <f t="shared" si="5"/>
        <v>-9.8646020558217842</v>
      </c>
      <c r="M71" s="13">
        <f t="shared" si="6"/>
        <v>2.4949083137175678E-9</v>
      </c>
      <c r="N71" s="13">
        <f t="shared" si="7"/>
        <v>0.29876182403539037</v>
      </c>
      <c r="O71" s="13">
        <v>1</v>
      </c>
    </row>
    <row r="72" spans="3:16" x14ac:dyDescent="0.4">
      <c r="D72" s="6">
        <v>6.0000000000000102E-2</v>
      </c>
      <c r="E72" s="7">
        <f t="shared" si="0"/>
        <v>-0.99827345691639247</v>
      </c>
      <c r="G72">
        <f t="shared" si="1"/>
        <v>2.7799683599860949</v>
      </c>
      <c r="H72" s="10">
        <f t="shared" si="8"/>
        <v>-10.830268734085941</v>
      </c>
      <c r="I72">
        <f t="shared" si="2"/>
        <v>2.8725497278646865</v>
      </c>
      <c r="J72" s="10">
        <f t="shared" si="3"/>
        <v>-10.401310629648968</v>
      </c>
      <c r="K72">
        <f t="shared" si="4"/>
        <v>-10.830196834865209</v>
      </c>
      <c r="L72">
        <f t="shared" si="5"/>
        <v>-9.941287995842373</v>
      </c>
      <c r="M72" s="13">
        <f t="shared" si="6"/>
        <v>5.1694979418412634E-9</v>
      </c>
      <c r="N72" s="13">
        <f t="shared" si="7"/>
        <v>0.21162082361435672</v>
      </c>
      <c r="O72" s="13">
        <v>1</v>
      </c>
    </row>
    <row r="73" spans="3:16" x14ac:dyDescent="0.4">
      <c r="D73" s="6">
        <v>8.0000000000000099E-2</v>
      </c>
      <c r="E73" s="7">
        <f t="shared" si="0"/>
        <v>-0.99697274363110677</v>
      </c>
      <c r="G73">
        <f t="shared" si="1"/>
        <v>2.7917830442950184</v>
      </c>
      <c r="H73" s="10">
        <f t="shared" si="8"/>
        <v>-10.816157295653877</v>
      </c>
      <c r="I73">
        <f t="shared" si="2"/>
        <v>2.8844321349556985</v>
      </c>
      <c r="J73" s="10">
        <f t="shared" si="3"/>
        <v>-10.387758107715591</v>
      </c>
      <c r="K73">
        <f t="shared" si="4"/>
        <v>-10.816065516262819</v>
      </c>
      <c r="L73">
        <f t="shared" si="5"/>
        <v>-10.011226879574767</v>
      </c>
      <c r="M73" s="13">
        <f t="shared" si="6"/>
        <v>8.4234566229324628E-9</v>
      </c>
      <c r="N73" s="13">
        <f t="shared" si="7"/>
        <v>0.1417757657652369</v>
      </c>
      <c r="O73" s="13">
        <v>1</v>
      </c>
    </row>
    <row r="74" spans="3:16" x14ac:dyDescent="0.4">
      <c r="D74" s="6">
        <v>0.1</v>
      </c>
      <c r="E74" s="7">
        <f t="shared" si="0"/>
        <v>-0.99533473240082615</v>
      </c>
      <c r="G74">
        <f t="shared" si="1"/>
        <v>2.803597728603942</v>
      </c>
      <c r="H74" s="10">
        <f t="shared" si="8"/>
        <v>-10.798386511816565</v>
      </c>
      <c r="I74">
        <f t="shared" si="2"/>
        <v>2.8963145420467109</v>
      </c>
      <c r="J74" s="10">
        <f t="shared" si="3"/>
        <v>-10.370691177303929</v>
      </c>
      <c r="K74">
        <f t="shared" si="4"/>
        <v>-10.798276934809351</v>
      </c>
      <c r="L74">
        <f t="shared" si="5"/>
        <v>-10.074661889771971</v>
      </c>
      <c r="M74" s="13">
        <f t="shared" si="6"/>
        <v>1.2007120509911579E-8</v>
      </c>
      <c r="N74" s="13">
        <f t="shared" si="7"/>
        <v>8.7633339076678737E-2</v>
      </c>
      <c r="O74" s="13">
        <v>1</v>
      </c>
    </row>
    <row r="75" spans="3:16" x14ac:dyDescent="0.4">
      <c r="D75" s="6">
        <v>0.12</v>
      </c>
      <c r="E75" s="7">
        <f t="shared" si="0"/>
        <v>-0.99337387810093614</v>
      </c>
      <c r="G75">
        <f t="shared" si="1"/>
        <v>2.8154124129128646</v>
      </c>
      <c r="H75" s="10">
        <f t="shared" si="8"/>
        <v>-10.777113203517057</v>
      </c>
      <c r="I75">
        <f t="shared" si="2"/>
        <v>2.9081969491377229</v>
      </c>
      <c r="J75" s="10">
        <f t="shared" si="3"/>
        <v>-10.350260448097083</v>
      </c>
      <c r="K75">
        <f t="shared" si="4"/>
        <v>-10.776987906992295</v>
      </c>
      <c r="L75">
        <f t="shared" si="5"/>
        <v>-10.131828921905768</v>
      </c>
      <c r="M75" s="13">
        <f t="shared" si="6"/>
        <v>1.5699219117603561E-8</v>
      </c>
      <c r="N75" s="13">
        <f t="shared" si="7"/>
        <v>4.7712331634267233E-2</v>
      </c>
      <c r="O75" s="13">
        <v>1</v>
      </c>
    </row>
    <row r="76" spans="3:16" x14ac:dyDescent="0.4">
      <c r="D76" s="6">
        <v>0.14000000000000001</v>
      </c>
      <c r="E76" s="7">
        <f t="shared" si="0"/>
        <v>-0.99110417113960791</v>
      </c>
      <c r="G76">
        <f t="shared" si="1"/>
        <v>2.8272270972217877</v>
      </c>
      <c r="H76" s="10">
        <f t="shared" si="8"/>
        <v>-10.752489152693606</v>
      </c>
      <c r="I76">
        <f t="shared" si="2"/>
        <v>2.9200793562287348</v>
      </c>
      <c r="J76" s="10">
        <f t="shared" si="3"/>
        <v>-10.326611690354916</v>
      </c>
      <c r="K76">
        <f t="shared" si="4"/>
        <v>-10.752350195043926</v>
      </c>
      <c r="L76">
        <f t="shared" si="5"/>
        <v>-10.182956787329108</v>
      </c>
      <c r="M76" s="13">
        <f t="shared" si="6"/>
        <v>1.9309228404643419E-8</v>
      </c>
      <c r="N76" s="13">
        <f t="shared" si="7"/>
        <v>2.063673116335445E-2</v>
      </c>
      <c r="O76" s="13">
        <v>1</v>
      </c>
    </row>
    <row r="77" spans="3:16" x14ac:dyDescent="0.4">
      <c r="D77" s="6">
        <v>0.16</v>
      </c>
      <c r="E77" s="7">
        <f t="shared" si="0"/>
        <v>-0.98853915091519928</v>
      </c>
      <c r="G77">
        <f t="shared" si="1"/>
        <v>2.8390417815307112</v>
      </c>
      <c r="H77" s="10">
        <f t="shared" si="8"/>
        <v>-10.724661248278997</v>
      </c>
      <c r="I77">
        <f t="shared" si="2"/>
        <v>2.9319617633197468</v>
      </c>
      <c r="J77" s="10">
        <f t="shared" si="3"/>
        <v>-10.299885975130735</v>
      </c>
      <c r="K77">
        <f t="shared" si="4"/>
        <v>-10.72451065458992</v>
      </c>
      <c r="L77">
        <f t="shared" si="5"/>
        <v>-10.228267410962816</v>
      </c>
      <c r="M77" s="13">
        <f t="shared" si="6"/>
        <v>2.267845918958437E-8</v>
      </c>
      <c r="N77" s="13">
        <f t="shared" si="7"/>
        <v>5.1292187334742688E-3</v>
      </c>
      <c r="O77" s="13">
        <v>1</v>
      </c>
    </row>
    <row r="78" spans="3:16" x14ac:dyDescent="0.4">
      <c r="D78" s="6">
        <v>0.18</v>
      </c>
      <c r="E78" s="7">
        <f t="shared" si="0"/>
        <v>-0.98569191890339514</v>
      </c>
      <c r="G78">
        <f t="shared" si="1"/>
        <v>2.8508564658396343</v>
      </c>
      <c r="H78" s="10">
        <f t="shared" si="8"/>
        <v>-10.693771628182933</v>
      </c>
      <c r="I78">
        <f t="shared" si="2"/>
        <v>2.9438441704107592</v>
      </c>
      <c r="J78" s="10">
        <f t="shared" si="3"/>
        <v>-10.270219810630143</v>
      </c>
      <c r="K78">
        <f t="shared" si="4"/>
        <v>-10.693611378170035</v>
      </c>
      <c r="L78">
        <f t="shared" si="5"/>
        <v>-10.26797602365173</v>
      </c>
      <c r="M78" s="13">
        <f t="shared" si="6"/>
        <v>2.5680066633983521E-8</v>
      </c>
      <c r="N78" s="13">
        <f t="shared" si="7"/>
        <v>5.0345800044961808E-6</v>
      </c>
      <c r="O78" s="13">
        <v>1</v>
      </c>
    </row>
    <row r="79" spans="3:16" x14ac:dyDescent="0.4">
      <c r="D79" s="6">
        <v>0.2</v>
      </c>
      <c r="E79" s="7">
        <f t="shared" si="0"/>
        <v>-0.98257515138394746</v>
      </c>
      <c r="G79">
        <f t="shared" si="1"/>
        <v>2.8626711501485573</v>
      </c>
      <c r="H79" s="10">
        <f t="shared" si="8"/>
        <v>-10.659957817364445</v>
      </c>
      <c r="I79">
        <f t="shared" si="2"/>
        <v>2.9557265775017716</v>
      </c>
      <c r="J79" s="10">
        <f t="shared" si="3"/>
        <v>-10.237745274814763</v>
      </c>
      <c r="K79">
        <f t="shared" si="4"/>
        <v>-10.659789834743837</v>
      </c>
      <c r="L79">
        <f t="shared" si="5"/>
        <v>-10.302291349331499</v>
      </c>
      <c r="M79" s="13">
        <f t="shared" si="6"/>
        <v>2.8218160826412714E-8</v>
      </c>
      <c r="N79" s="13">
        <f t="shared" si="7"/>
        <v>4.1661957355200218E-3</v>
      </c>
      <c r="O79" s="13">
        <v>1</v>
      </c>
    </row>
    <row r="80" spans="3:16" x14ac:dyDescent="0.4">
      <c r="D80" s="6">
        <v>0.22</v>
      </c>
      <c r="E80" s="7">
        <f t="shared" si="0"/>
        <v>-0.97920111181663438</v>
      </c>
      <c r="G80">
        <f t="shared" si="1"/>
        <v>2.8744858344574804</v>
      </c>
      <c r="H80" s="10">
        <f t="shared" si="8"/>
        <v>-10.623352862098667</v>
      </c>
      <c r="I80">
        <f t="shared" si="2"/>
        <v>2.967608984592784</v>
      </c>
      <c r="J80" s="10">
        <f t="shared" si="3"/>
        <v>-10.202590144351058</v>
      </c>
      <c r="K80">
        <f t="shared" si="4"/>
        <v>-10.623179005291385</v>
      </c>
      <c r="L80">
        <f t="shared" si="5"/>
        <v>-10.331415787143651</v>
      </c>
      <c r="M80" s="13">
        <f t="shared" si="6"/>
        <v>3.0226189438055827E-8</v>
      </c>
      <c r="N80" s="13">
        <f t="shared" si="7"/>
        <v>1.6596046240924856E-2</v>
      </c>
      <c r="O80" s="13">
        <v>1</v>
      </c>
    </row>
    <row r="81" spans="4:15" x14ac:dyDescent="0.4">
      <c r="D81" s="6">
        <v>0.24</v>
      </c>
      <c r="E81" s="7">
        <f t="shared" si="0"/>
        <v>-0.97558166287579717</v>
      </c>
      <c r="G81">
        <f t="shared" si="1"/>
        <v>2.8863005187664039</v>
      </c>
      <c r="H81" s="10">
        <f t="shared" si="8"/>
        <v>-10.584085460539523</v>
      </c>
      <c r="I81">
        <f t="shared" si="2"/>
        <v>2.979491391683796</v>
      </c>
      <c r="J81" s="10">
        <f t="shared" si="3"/>
        <v>-10.164878020001792</v>
      </c>
      <c r="K81">
        <f t="shared" si="4"/>
        <v>-10.583907514615674</v>
      </c>
      <c r="L81">
        <f t="shared" si="5"/>
        <v>-10.355545588632799</v>
      </c>
      <c r="M81" s="13">
        <f t="shared" si="6"/>
        <v>3.1664751814280098E-8</v>
      </c>
      <c r="N81" s="13">
        <f t="shared" si="7"/>
        <v>3.635412172765963E-2</v>
      </c>
      <c r="O81" s="13">
        <v>1</v>
      </c>
    </row>
    <row r="82" spans="4:15" x14ac:dyDescent="0.4">
      <c r="D82" s="6">
        <v>0.26</v>
      </c>
      <c r="E82" s="7">
        <f t="shared" si="0"/>
        <v>-0.97172827815257479</v>
      </c>
      <c r="G82">
        <f t="shared" si="1"/>
        <v>2.898115203075327</v>
      </c>
      <c r="H82" s="10">
        <f t="shared" si="8"/>
        <v>-10.542280089677284</v>
      </c>
      <c r="I82">
        <f t="shared" si="2"/>
        <v>2.9913737987748079</v>
      </c>
      <c r="J82" s="10">
        <f t="shared" si="3"/>
        <v>-10.124728448555121</v>
      </c>
      <c r="K82">
        <f t="shared" si="4"/>
        <v>-10.542099759450895</v>
      </c>
      <c r="L82">
        <f t="shared" si="5"/>
        <v>-10.374871030156472</v>
      </c>
      <c r="M82" s="13">
        <f t="shared" si="6"/>
        <v>3.2518990549416888E-8</v>
      </c>
      <c r="N82" s="13">
        <f t="shared" si="7"/>
        <v>6.2571311130188295E-2</v>
      </c>
      <c r="O82" s="13">
        <v>1</v>
      </c>
    </row>
    <row r="83" spans="4:15" x14ac:dyDescent="0.4">
      <c r="D83" s="6">
        <v>0.28000000000000003</v>
      </c>
      <c r="E83" s="7">
        <f t="shared" si="0"/>
        <v>-0.9676520535337152</v>
      </c>
      <c r="G83">
        <f t="shared" si="1"/>
        <v>2.9099298873842501</v>
      </c>
      <c r="H83" s="10">
        <f t="shared" si="8"/>
        <v>-10.498057128787277</v>
      </c>
      <c r="I83">
        <f t="shared" si="2"/>
        <v>3.0032562058658199</v>
      </c>
      <c r="J83" s="10">
        <f t="shared" si="3"/>
        <v>-10.082257041383839</v>
      </c>
      <c r="K83">
        <f t="shared" ref="K83:K146" si="9">$E$6*$O$6*EXP(-$O$15*(G83/$E$4-1))-SQRT($E$6)*$O$5*EXP(-$O$4*(G83/$E$4-1))</f>
        <v>-10.497876032977707</v>
      </c>
      <c r="L83">
        <f t="shared" ref="L83:L146" si="10">$K$6*$O$6*EXP(-$O$15*(I83/$K$4-1))-SQRT($K$6)*$O$5*EXP(-$O$4*(I83/$K$4-1))</f>
        <v>-10.389576580634543</v>
      </c>
      <c r="M83" s="13">
        <f t="shared" si="6"/>
        <v>3.2795692243668111E-8</v>
      </c>
      <c r="N83" s="13">
        <f t="shared" si="7"/>
        <v>9.4445299205265121E-2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-0.9633637182656094</v>
      </c>
      <c r="G84">
        <f t="shared" ref="G84:G147" si="12">$E$11*(D84/$E$12+1)</f>
        <v>2.9217445716931731</v>
      </c>
      <c r="H84" s="10">
        <f t="shared" si="8"/>
        <v>-10.451532979463597</v>
      </c>
      <c r="I84">
        <f t="shared" ref="I84:I147" si="13">$K$11*(D84/$K$12+1)</f>
        <v>3.0151386129568323</v>
      </c>
      <c r="J84" s="10">
        <f t="shared" ref="J84:J147" si="14">-(-$H$4)*(1+D84+$K$5*D84^3)*EXP(-D84)</f>
        <v>-10.037575589724863</v>
      </c>
      <c r="K84">
        <f t="shared" si="9"/>
        <v>-10.451352645843913</v>
      </c>
      <c r="L84">
        <f t="shared" si="10"/>
        <v>-10.399841064761938</v>
      </c>
      <c r="M84" s="13">
        <f t="shared" ref="M84:M147" si="15">(K84-H84)^2*O84</f>
        <v>3.2520214388074469E-8</v>
      </c>
      <c r="N84" s="13">
        <f t="shared" ref="N84:N147" si="16">(L84-J84)^2*O84</f>
        <v>0.13123627440383781</v>
      </c>
      <c r="O84" s="13">
        <v>1</v>
      </c>
    </row>
    <row r="85" spans="4:15" x14ac:dyDescent="0.4">
      <c r="D85" s="6">
        <v>0.32</v>
      </c>
      <c r="E85" s="7">
        <f t="shared" si="11"/>
        <v>-0.95887364571197453</v>
      </c>
      <c r="G85">
        <f t="shared" si="12"/>
        <v>2.9335592560020967</v>
      </c>
      <c r="H85" s="10">
        <f t="shared" ref="H85:H148" si="17">-(-$B$4)*(1+D85+$E$5*D85^3)*EXP(-D85)</f>
        <v>-10.402820182329211</v>
      </c>
      <c r="I85">
        <f t="shared" si="13"/>
        <v>3.0270210200478442</v>
      </c>
      <c r="J85" s="10">
        <f t="shared" si="14"/>
        <v>-9.9907921767667762</v>
      </c>
      <c r="K85">
        <f t="shared" si="9"/>
        <v>-10.402642043786415</v>
      </c>
      <c r="L85">
        <f t="shared" si="10"/>
        <v>-10.40583782180499</v>
      </c>
      <c r="M85" s="13">
        <f t="shared" si="15"/>
        <v>3.1733340429768006E-8</v>
      </c>
      <c r="N85" s="13">
        <f t="shared" si="16"/>
        <v>0.1722628874651872</v>
      </c>
      <c r="O85" s="13">
        <v>1</v>
      </c>
    </row>
    <row r="86" spans="4:15" x14ac:dyDescent="0.4">
      <c r="D86" s="6">
        <v>0.34</v>
      </c>
      <c r="E86" s="7">
        <f t="shared" si="11"/>
        <v>-0.95419186381338494</v>
      </c>
      <c r="G86">
        <f t="shared" si="12"/>
        <v>2.9453739403110193</v>
      </c>
      <c r="H86" s="10">
        <f t="shared" si="17"/>
        <v>-10.352027530511414</v>
      </c>
      <c r="I86">
        <f t="shared" si="13"/>
        <v>3.0389034271388571</v>
      </c>
      <c r="J86" s="10">
        <f t="shared" si="14"/>
        <v>-9.9420112866308017</v>
      </c>
      <c r="K86">
        <f t="shared" si="9"/>
        <v>-10.351852921947518</v>
      </c>
      <c r="L86">
        <f t="shared" si="10"/>
        <v>-10.40773486009873</v>
      </c>
      <c r="M86" s="13">
        <f t="shared" si="15"/>
        <v>3.0488150585689908E-8</v>
      </c>
      <c r="N86" s="13">
        <f t="shared" si="16"/>
        <v>0.21689844688373647</v>
      </c>
      <c r="O86" s="13">
        <v>1</v>
      </c>
    </row>
    <row r="87" spans="4:15" x14ac:dyDescent="0.4">
      <c r="D87" s="6">
        <v>0.36</v>
      </c>
      <c r="E87" s="7">
        <f t="shared" si="11"/>
        <v>-0.94932806525663971</v>
      </c>
      <c r="G87">
        <f t="shared" si="12"/>
        <v>2.9571886246199428</v>
      </c>
      <c r="H87" s="10">
        <f t="shared" si="17"/>
        <v>-10.299260179969284</v>
      </c>
      <c r="I87">
        <f t="shared" si="13"/>
        <v>3.050785834229869</v>
      </c>
      <c r="J87" s="10">
        <f t="shared" si="14"/>
        <v>-9.8913339103285054</v>
      </c>
      <c r="K87">
        <f t="shared" si="9"/>
        <v>-10.299090335976379</v>
      </c>
      <c r="L87">
        <f t="shared" si="10"/>
        <v>-10.405695007359295</v>
      </c>
      <c r="M87" s="13">
        <f t="shared" si="15"/>
        <v>2.8846981926058872E-8</v>
      </c>
      <c r="N87" s="13">
        <f t="shared" si="16"/>
        <v>0.26456733813871747</v>
      </c>
      <c r="O87" s="13">
        <v>1</v>
      </c>
    </row>
    <row r="88" spans="4:15" x14ac:dyDescent="0.4">
      <c r="D88" s="6">
        <v>0.38</v>
      </c>
      <c r="E88" s="7">
        <f t="shared" si="11"/>
        <v>-0.94429161736174549</v>
      </c>
      <c r="G88">
        <f t="shared" si="12"/>
        <v>2.9690033089288659</v>
      </c>
      <c r="H88" s="10">
        <f t="shared" si="17"/>
        <v>-10.244619756757578</v>
      </c>
      <c r="I88">
        <f t="shared" si="13"/>
        <v>3.062668241320881</v>
      </c>
      <c r="J88" s="10">
        <f t="shared" si="14"/>
        <v>-9.8388576487772337</v>
      </c>
      <c r="K88">
        <f t="shared" si="9"/>
        <v>-10.244455810003693</v>
      </c>
      <c r="L88">
        <f t="shared" si="10"/>
        <v>-10.39987605692254</v>
      </c>
      <c r="M88" s="13">
        <f t="shared" si="15"/>
        <v>2.6878538109349519E-8</v>
      </c>
      <c r="N88" s="13">
        <f t="shared" si="16"/>
        <v>0.31474165427789391</v>
      </c>
      <c r="O88" s="13">
        <v>1</v>
      </c>
    </row>
    <row r="89" spans="4:15" x14ac:dyDescent="0.4">
      <c r="D89" s="6">
        <v>0.4</v>
      </c>
      <c r="E89" s="7">
        <f t="shared" si="11"/>
        <v>-0.9390915716940893</v>
      </c>
      <c r="G89">
        <f t="shared" si="12"/>
        <v>2.9808179932377894</v>
      </c>
      <c r="H89" s="10">
        <f t="shared" si="17"/>
        <v>-10.188204461309175</v>
      </c>
      <c r="I89">
        <f t="shared" si="13"/>
        <v>3.074550648411893</v>
      </c>
      <c r="J89" s="10">
        <f t="shared" si="14"/>
        <v>-9.7846768129522239</v>
      </c>
      <c r="K89">
        <f t="shared" si="9"/>
        <v>-10.188047441575538</v>
      </c>
      <c r="L89">
        <f t="shared" si="10"/>
        <v>-10.390430910017196</v>
      </c>
      <c r="M89" s="13">
        <f t="shared" si="15"/>
        <v>2.4655196751336268E-8</v>
      </c>
      <c r="N89" s="13">
        <f t="shared" si="16"/>
        <v>0.36693802611099974</v>
      </c>
      <c r="O89" s="13">
        <v>1</v>
      </c>
    </row>
    <row r="90" spans="4:15" x14ac:dyDescent="0.4">
      <c r="D90" s="6">
        <v>0.42</v>
      </c>
      <c r="E90" s="7">
        <f t="shared" si="11"/>
        <v>-0.93373667340917732</v>
      </c>
      <c r="G90">
        <f t="shared" si="12"/>
        <v>2.992632677546712</v>
      </c>
      <c r="H90" s="10">
        <f t="shared" si="17"/>
        <v>-10.130109169816166</v>
      </c>
      <c r="I90">
        <f t="shared" si="13"/>
        <v>3.0864330555029054</v>
      </c>
      <c r="J90" s="10">
        <f t="shared" si="14"/>
        <v>-9.7288825212522401</v>
      </c>
      <c r="K90">
        <f t="shared" si="9"/>
        <v>-10.129960003629796</v>
      </c>
      <c r="L90">
        <f t="shared" si="10"/>
        <v>-10.377507714177888</v>
      </c>
      <c r="M90" s="13">
        <f t="shared" si="15"/>
        <v>2.2250551156155667E-8</v>
      </c>
      <c r="N90" s="13">
        <f t="shared" si="16"/>
        <v>0.42071464089783395</v>
      </c>
      <c r="O90" s="13">
        <v>1</v>
      </c>
    </row>
    <row r="91" spans="4:15" x14ac:dyDescent="0.4">
      <c r="D91" s="6">
        <v>0.44</v>
      </c>
      <c r="E91" s="7">
        <f t="shared" si="11"/>
        <v>-0.92823537033712678</v>
      </c>
      <c r="G91">
        <f t="shared" si="12"/>
        <v>3.0044473618556355</v>
      </c>
      <c r="H91" s="10">
        <f t="shared" si="17"/>
        <v>-10.070425532787489</v>
      </c>
      <c r="I91">
        <f t="shared" si="13"/>
        <v>3.0983154625939173</v>
      </c>
      <c r="J91" s="10">
        <f t="shared" si="14"/>
        <v>-9.6715627941536262</v>
      </c>
      <c r="K91">
        <f t="shared" si="9"/>
        <v>-10.070285043596421</v>
      </c>
      <c r="L91">
        <f t="shared" si="10"/>
        <v>-10.361249997900657</v>
      </c>
      <c r="M91" s="13">
        <f t="shared" si="15"/>
        <v>1.9737212806976747E-8</v>
      </c>
      <c r="N91" s="13">
        <f t="shared" si="16"/>
        <v>0.47566843901239858</v>
      </c>
      <c r="O91" s="13">
        <v>1</v>
      </c>
    </row>
    <row r="92" spans="4:15" x14ac:dyDescent="0.4">
      <c r="D92" s="6">
        <v>0.46</v>
      </c>
      <c r="E92" s="7">
        <f t="shared" si="11"/>
        <v>-0.92259582181389777</v>
      </c>
      <c r="G92">
        <f t="shared" si="12"/>
        <v>3.0162620461645586</v>
      </c>
      <c r="H92" s="10">
        <f t="shared" si="17"/>
        <v>-10.009242070858978</v>
      </c>
      <c r="I92">
        <f t="shared" si="13"/>
        <v>3.1101978696849293</v>
      </c>
      <c r="J92" s="10">
        <f t="shared" si="14"/>
        <v>-9.6128026462255445</v>
      </c>
      <c r="K92">
        <f t="shared" si="9"/>
        <v>-10.009110979700605</v>
      </c>
      <c r="L92">
        <f t="shared" si="10"/>
        <v>-10.341796801640969</v>
      </c>
      <c r="M92" s="13">
        <f t="shared" si="15"/>
        <v>1.7184891803562773E-8</v>
      </c>
      <c r="N92" s="13">
        <f t="shared" si="16"/>
        <v>0.53143247862984833</v>
      </c>
      <c r="O92" s="13">
        <v>1</v>
      </c>
    </row>
    <row r="93" spans="4:15" x14ac:dyDescent="0.4">
      <c r="D93" s="6">
        <v>0.48</v>
      </c>
      <c r="E93" s="7">
        <f t="shared" si="11"/>
        <v>-0.9168259072660877</v>
      </c>
      <c r="G93">
        <f t="shared" si="12"/>
        <v>3.0280767304734821</v>
      </c>
      <c r="H93" s="10">
        <f t="shared" si="17"/>
        <v>-9.946644267929786</v>
      </c>
      <c r="I93">
        <f t="shared" si="13"/>
        <v>3.1220802767759421</v>
      </c>
      <c r="J93" s="10">
        <f t="shared" si="14"/>
        <v>-9.5526841755775465</v>
      </c>
      <c r="K93">
        <f t="shared" si="9"/>
        <v>-9.9465231945456587</v>
      </c>
      <c r="L93">
        <f t="shared" si="10"/>
        <v>-10.319282805251419</v>
      </c>
      <c r="M93" s="13">
        <f t="shared" si="15"/>
        <v>1.4658764344026351E-8</v>
      </c>
      <c r="N93" s="13">
        <f t="shared" si="16"/>
        <v>0.58767345901785872</v>
      </c>
      <c r="O93" s="13">
        <v>1</v>
      </c>
    </row>
    <row r="94" spans="4:15" x14ac:dyDescent="0.4">
      <c r="D94" s="6">
        <v>0.5</v>
      </c>
      <c r="E94" s="7">
        <f t="shared" si="11"/>
        <v>-0.91093323455591135</v>
      </c>
      <c r="G94">
        <f t="shared" si="12"/>
        <v>3.0398914147824048</v>
      </c>
      <c r="H94" s="10">
        <f t="shared" si="17"/>
        <v>-9.8827146616970829</v>
      </c>
      <c r="I94">
        <f t="shared" si="13"/>
        <v>3.1339626838669541</v>
      </c>
      <c r="J94" s="10">
        <f t="shared" si="14"/>
        <v>-9.4912866508084068</v>
      </c>
      <c r="K94">
        <f t="shared" si="9"/>
        <v>-9.8826041260505146</v>
      </c>
      <c r="L94">
        <f t="shared" si="10"/>
        <v>-10.29383845195389</v>
      </c>
      <c r="M94" s="13">
        <f t="shared" si="15"/>
        <v>1.2218129162264635E-8</v>
      </c>
      <c r="N94" s="13">
        <f t="shared" si="16"/>
        <v>0.64408939352185968</v>
      </c>
      <c r="O94" s="13">
        <v>1</v>
      </c>
    </row>
    <row r="95" spans="4:15" x14ac:dyDescent="0.4">
      <c r="D95" s="6">
        <v>0.52</v>
      </c>
      <c r="E95" s="7">
        <f t="shared" si="11"/>
        <v>-0.90492514809283042</v>
      </c>
      <c r="G95">
        <f t="shared" si="12"/>
        <v>3.0517060990913278</v>
      </c>
      <c r="H95" s="10">
        <f t="shared" si="17"/>
        <v>-9.8175329316591178</v>
      </c>
      <c r="I95">
        <f t="shared" si="13"/>
        <v>3.1458450909579661</v>
      </c>
      <c r="J95" s="10">
        <f t="shared" si="14"/>
        <v>-9.4286865955236276</v>
      </c>
      <c r="K95">
        <f t="shared" si="9"/>
        <v>-9.8174333558145026</v>
      </c>
      <c r="L95">
        <f t="shared" si="10"/>
        <v>-10.265590068938476</v>
      </c>
      <c r="M95" s="13">
        <f t="shared" si="15"/>
        <v>9.9153488308252744E-9</v>
      </c>
      <c r="N95" s="13">
        <f t="shared" si="16"/>
        <v>0.70040742381383747</v>
      </c>
      <c r="O95" s="13">
        <v>1</v>
      </c>
    </row>
    <row r="96" spans="4:15" x14ac:dyDescent="0.4">
      <c r="D96" s="6">
        <v>0.54</v>
      </c>
      <c r="E96" s="7">
        <f t="shared" si="11"/>
        <v>-0.89880873671812134</v>
      </c>
      <c r="G96">
        <f t="shared" si="12"/>
        <v>3.0635207834002514</v>
      </c>
      <c r="H96" s="10">
        <f t="shared" si="17"/>
        <v>-9.7511759846548998</v>
      </c>
      <c r="I96">
        <f t="shared" si="13"/>
        <v>3.1577274980489785</v>
      </c>
      <c r="J96" s="10">
        <f t="shared" si="14"/>
        <v>-9.364957870487121</v>
      </c>
      <c r="K96">
        <f t="shared" si="9"/>
        <v>-9.7510876949803311</v>
      </c>
      <c r="L96">
        <f t="shared" si="10"/>
        <v>-10.234659984678867</v>
      </c>
      <c r="M96" s="13">
        <f t="shared" si="15"/>
        <v>7.7950666354367692E-9</v>
      </c>
      <c r="N96" s="13">
        <f t="shared" si="16"/>
        <v>0.75638176742959284</v>
      </c>
      <c r="O96" s="13">
        <v>1</v>
      </c>
    </row>
    <row r="97" spans="4:15" x14ac:dyDescent="0.4">
      <c r="D97" s="6">
        <v>0.56000000000000005</v>
      </c>
      <c r="E97" s="7">
        <f t="shared" si="11"/>
        <v>-0.89259084136850431</v>
      </c>
      <c r="G97">
        <f t="shared" si="12"/>
        <v>3.075335467709174</v>
      </c>
      <c r="H97" s="10">
        <f t="shared" si="17"/>
        <v>-9.6837180380069032</v>
      </c>
      <c r="I97">
        <f t="shared" si="13"/>
        <v>3.1696099051399904</v>
      </c>
      <c r="J97" s="10">
        <f t="shared" si="14"/>
        <v>-9.3001717534708561</v>
      </c>
      <c r="K97">
        <f t="shared" si="9"/>
        <v>-9.6836412676640364</v>
      </c>
      <c r="L97">
        <f t="shared" si="10"/>
        <v>-10.201166643051748</v>
      </c>
      <c r="M97" s="13">
        <f t="shared" si="15"/>
        <v>5.8936855438851537E-9</v>
      </c>
      <c r="N97" s="13">
        <f t="shared" si="16"/>
        <v>0.81179179105088284</v>
      </c>
      <c r="O97" s="13">
        <v>1</v>
      </c>
    </row>
    <row r="98" spans="4:15" x14ac:dyDescent="0.4">
      <c r="D98" s="6">
        <v>0.57999999999999996</v>
      </c>
      <c r="E98" s="7">
        <f t="shared" si="11"/>
        <v>-0.88627806252479491</v>
      </c>
      <c r="G98">
        <f t="shared" si="12"/>
        <v>3.0871501520180975</v>
      </c>
      <c r="H98" s="10">
        <f t="shared" si="17"/>
        <v>-9.6152307003315016</v>
      </c>
      <c r="I98">
        <f t="shared" si="13"/>
        <v>3.1814923122310024</v>
      </c>
      <c r="J98" s="10">
        <f t="shared" si="14"/>
        <v>-9.2343970168645946</v>
      </c>
      <c r="K98">
        <f t="shared" si="9"/>
        <v>-9.6151655920189878</v>
      </c>
      <c r="L98">
        <f t="shared" si="10"/>
        <v>-10.165224714345308</v>
      </c>
      <c r="M98" s="13">
        <f t="shared" si="15"/>
        <v>4.2390923583983619E-9</v>
      </c>
      <c r="N98" s="13">
        <f t="shared" si="16"/>
        <v>0.86644020239724751</v>
      </c>
      <c r="O98" s="13">
        <v>1</v>
      </c>
    </row>
    <row r="99" spans="4:15" x14ac:dyDescent="0.4">
      <c r="D99" s="6">
        <v>0.6</v>
      </c>
      <c r="E99" s="7">
        <f t="shared" si="11"/>
        <v>-0.87987676745138688</v>
      </c>
      <c r="G99">
        <f t="shared" si="12"/>
        <v>3.0989648363270206</v>
      </c>
      <c r="H99" s="10">
        <f t="shared" si="17"/>
        <v>-9.5457830500800966</v>
      </c>
      <c r="I99">
        <f t="shared" si="13"/>
        <v>3.1933747193220143</v>
      </c>
      <c r="J99" s="10">
        <f t="shared" si="14"/>
        <v>-9.1677000031062352</v>
      </c>
      <c r="K99">
        <f t="shared" si="9"/>
        <v>-9.5457296589991127</v>
      </c>
      <c r="L99">
        <f t="shared" si="10"/>
        <v>-10.126945203239758</v>
      </c>
      <c r="M99" s="13">
        <f t="shared" si="15"/>
        <v>2.8506075286293678E-9</v>
      </c>
      <c r="N99" s="13">
        <f t="shared" si="16"/>
        <v>0.920151353979203</v>
      </c>
      <c r="O99" s="13">
        <v>1</v>
      </c>
    </row>
    <row r="100" spans="4:15" x14ac:dyDescent="0.4">
      <c r="D100" s="6">
        <v>0.62</v>
      </c>
      <c r="E100" s="7">
        <f t="shared" si="11"/>
        <v>-0.87339309723221858</v>
      </c>
      <c r="G100">
        <f t="shared" si="12"/>
        <v>3.1107795206359441</v>
      </c>
      <c r="H100" s="10">
        <f t="shared" si="17"/>
        <v>-9.4754417118723389</v>
      </c>
      <c r="I100">
        <f t="shared" si="13"/>
        <v>3.2052571264130272</v>
      </c>
      <c r="J100" s="10">
        <f t="shared" si="14"/>
        <v>-9.100144697991654</v>
      </c>
      <c r="K100">
        <f t="shared" si="9"/>
        <v>-9.4754000088847512</v>
      </c>
      <c r="L100">
        <f t="shared" si="10"/>
        <v>-10.086435553840616</v>
      </c>
      <c r="M100" s="13">
        <f t="shared" si="15"/>
        <v>1.7391391737361166E-9</v>
      </c>
      <c r="N100" s="13">
        <f t="shared" si="16"/>
        <v>0.97276965233127755</v>
      </c>
      <c r="O100" s="13">
        <v>1</v>
      </c>
    </row>
    <row r="101" spans="4:15" x14ac:dyDescent="0.4">
      <c r="D101" s="6">
        <v>0.64</v>
      </c>
      <c r="E101" s="7">
        <f t="shared" si="11"/>
        <v>-0.8668329736087248</v>
      </c>
      <c r="G101">
        <f t="shared" si="12"/>
        <v>3.1225942049448667</v>
      </c>
      <c r="H101" s="10">
        <f t="shared" si="17"/>
        <v>-9.4042709306810544</v>
      </c>
      <c r="I101">
        <f t="shared" si="13"/>
        <v>3.2171395335040391</v>
      </c>
      <c r="J101" s="10">
        <f t="shared" si="14"/>
        <v>-9.0317928019213873</v>
      </c>
      <c r="K101">
        <f t="shared" si="9"/>
        <v>-9.4042408056328544</v>
      </c>
      <c r="L101">
        <f t="shared" si="10"/>
        <v>-10.043799751843325</v>
      </c>
      <c r="M101" s="13">
        <f t="shared" si="15"/>
        <v>9.0751852905181181E-10</v>
      </c>
      <c r="N101" s="13">
        <f t="shared" si="16"/>
        <v>1.0241580666903038</v>
      </c>
      <c r="O101" s="13">
        <v>1</v>
      </c>
    </row>
    <row r="102" spans="4:15" x14ac:dyDescent="0.4">
      <c r="D102" s="6">
        <v>0.66</v>
      </c>
      <c r="E102" s="7">
        <f t="shared" si="11"/>
        <v>-0.8602021056251361</v>
      </c>
      <c r="G102">
        <f t="shared" si="12"/>
        <v>3.1344088892537902</v>
      </c>
      <c r="H102" s="10">
        <f t="shared" si="17"/>
        <v>-9.3323326439271028</v>
      </c>
      <c r="I102">
        <f t="shared" si="13"/>
        <v>3.2290219405950511</v>
      </c>
      <c r="J102" s="10">
        <f t="shared" si="14"/>
        <v>-8.9627037991399821</v>
      </c>
      <c r="K102">
        <f t="shared" si="9"/>
        <v>-9.3323139091115479</v>
      </c>
      <c r="L102">
        <f t="shared" si="10"/>
        <v>-9.9991384239057215</v>
      </c>
      <c r="M102" s="13">
        <f t="shared" si="15"/>
        <v>3.5099331387693324E-10</v>
      </c>
      <c r="N102" s="13">
        <f t="shared" si="16"/>
        <v>1.0741967314132992</v>
      </c>
      <c r="O102" s="13">
        <v>1</v>
      </c>
    </row>
    <row r="103" spans="4:15" x14ac:dyDescent="0.4">
      <c r="D103" s="6">
        <v>0.68</v>
      </c>
      <c r="E103" s="7">
        <f t="shared" si="11"/>
        <v>-0.85350599608634292</v>
      </c>
      <c r="G103">
        <f t="shared" si="12"/>
        <v>3.1462235735627133</v>
      </c>
      <c r="H103" s="10">
        <f t="shared" si="17"/>
        <v>-9.2596865515407334</v>
      </c>
      <c r="I103">
        <f t="shared" si="13"/>
        <v>3.2409043476860635</v>
      </c>
      <c r="J103" s="10">
        <f t="shared" si="14"/>
        <v>-8.8929350250224335</v>
      </c>
      <c r="K103">
        <f t="shared" si="9"/>
        <v>-9.2596789452774821</v>
      </c>
      <c r="L103">
        <f t="shared" si="10"/>
        <v>-9.9525489343028841</v>
      </c>
      <c r="M103" s="13">
        <f t="shared" si="15"/>
        <v>5.7855240647277721E-11</v>
      </c>
      <c r="N103" s="13">
        <f t="shared" si="16"/>
        <v>1.1227816367405989</v>
      </c>
      <c r="O103" s="13">
        <v>1</v>
      </c>
    </row>
    <row r="104" spans="4:15" x14ac:dyDescent="0.4">
      <c r="D104" s="6">
        <v>0.7</v>
      </c>
      <c r="E104" s="7">
        <f t="shared" si="11"/>
        <v>-0.84674994783340296</v>
      </c>
      <c r="G104">
        <f t="shared" si="12"/>
        <v>3.1580382578716368</v>
      </c>
      <c r="H104" s="10">
        <f t="shared" si="17"/>
        <v>-9.1863901840445887</v>
      </c>
      <c r="I104">
        <f t="shared" si="13"/>
        <v>3.2527867547770755</v>
      </c>
      <c r="J104" s="10">
        <f t="shared" si="14"/>
        <v>-8.822541731460575</v>
      </c>
      <c r="K104">
        <f t="shared" si="9"/>
        <v>-9.1863933743526722</v>
      </c>
      <c r="L104">
        <f t="shared" si="10"/>
        <v>-9.904125478936912</v>
      </c>
      <c r="M104" s="13">
        <f t="shared" si="15"/>
        <v>1.0178065667577889E-11</v>
      </c>
      <c r="N104" s="13">
        <f t="shared" si="16"/>
        <v>1.1698234028049568</v>
      </c>
      <c r="O104" s="13">
        <v>1</v>
      </c>
    </row>
    <row r="105" spans="4:15" x14ac:dyDescent="0.4">
      <c r="D105" s="6">
        <v>0.72</v>
      </c>
      <c r="E105" s="7">
        <f t="shared" si="11"/>
        <v>-0.83993906984163946</v>
      </c>
      <c r="G105">
        <f t="shared" si="12"/>
        <v>3.1698529421805595</v>
      </c>
      <c r="H105" s="10">
        <f t="shared" si="17"/>
        <v>-9.1124989687119466</v>
      </c>
      <c r="I105">
        <f t="shared" si="13"/>
        <v>3.2646691618680883</v>
      </c>
      <c r="J105" s="10">
        <f t="shared" si="14"/>
        <v>-8.751577150400994</v>
      </c>
      <c r="K105">
        <f t="shared" si="9"/>
        <v>-9.1125125570562542</v>
      </c>
      <c r="L105">
        <f t="shared" si="10"/>
        <v>-9.8539591767722214</v>
      </c>
      <c r="M105" s="13">
        <f t="shared" si="15"/>
        <v>1.8464310102013921E-10</v>
      </c>
      <c r="N105" s="13">
        <f t="shared" si="16"/>
        <v>1.2152461320663335</v>
      </c>
      <c r="O105" s="13">
        <v>1</v>
      </c>
    </row>
    <row r="106" spans="4:15" x14ac:dyDescent="0.4">
      <c r="D106" s="6">
        <v>0.74</v>
      </c>
      <c r="E106" s="7">
        <f t="shared" si="11"/>
        <v>-0.83307828314614629</v>
      </c>
      <c r="G106">
        <f t="shared" si="12"/>
        <v>3.181667626489483</v>
      </c>
      <c r="H106" s="10">
        <f t="shared" si="17"/>
        <v>-9.0380662938525411</v>
      </c>
      <c r="I106">
        <f t="shared" si="13"/>
        <v>3.2765515689591003</v>
      </c>
      <c r="J106" s="10">
        <f t="shared" si="14"/>
        <v>-8.6800925555846415</v>
      </c>
      <c r="K106">
        <f t="shared" si="9"/>
        <v>-9.0380898189447194</v>
      </c>
      <c r="L106">
        <f t="shared" si="10"/>
        <v>-9.8021381587651923</v>
      </c>
      <c r="M106" s="13">
        <f t="shared" si="15"/>
        <v>5.5342996199700564E-10</v>
      </c>
      <c r="N106" s="13">
        <f t="shared" si="16"/>
        <v>1.2589863356168061</v>
      </c>
      <c r="O106" s="13">
        <v>1</v>
      </c>
    </row>
    <row r="107" spans="4:15" x14ac:dyDescent="0.4">
      <c r="D107" s="6">
        <v>0.76</v>
      </c>
      <c r="E107" s="7">
        <f t="shared" si="11"/>
        <v>-0.82617232659938677</v>
      </c>
      <c r="G107">
        <f t="shared" si="12"/>
        <v>3.1934823107984061</v>
      </c>
      <c r="H107" s="10">
        <f t="shared" si="17"/>
        <v>-8.9631435712767473</v>
      </c>
      <c r="I107">
        <f t="shared" si="13"/>
        <v>3.2884339760501122</v>
      </c>
      <c r="J107" s="10">
        <f t="shared" si="14"/>
        <v>-8.6081373225369902</v>
      </c>
      <c r="K107">
        <f t="shared" si="9"/>
        <v>-8.9631765129131438</v>
      </c>
      <c r="L107">
        <f t="shared" si="10"/>
        <v>-9.7487476543550322</v>
      </c>
      <c r="M107" s="13">
        <f t="shared" si="15"/>
        <v>1.0851514084755303E-9</v>
      </c>
      <c r="N107" s="13">
        <f t="shared" si="16"/>
        <v>1.300991929050064</v>
      </c>
      <c r="O107" s="13">
        <v>1</v>
      </c>
    </row>
    <row r="108" spans="4:15" x14ac:dyDescent="0.4">
      <c r="D108" s="6">
        <v>0.78</v>
      </c>
      <c r="E108" s="7">
        <f t="shared" si="11"/>
        <v>-0.81922576246545165</v>
      </c>
      <c r="G108">
        <f t="shared" si="12"/>
        <v>3.2052969951073291</v>
      </c>
      <c r="H108" s="10">
        <f t="shared" si="17"/>
        <v>-8.8877802969876853</v>
      </c>
      <c r="I108">
        <f t="shared" si="13"/>
        <v>3.3003163831411242</v>
      </c>
      <c r="J108" s="10">
        <f t="shared" si="14"/>
        <v>-8.5357589868562798</v>
      </c>
      <c r="K108">
        <f t="shared" si="9"/>
        <v>-8.8878220799080783</v>
      </c>
      <c r="L108">
        <f t="shared" si="10"/>
        <v>-9.693870075581172</v>
      </c>
      <c r="M108" s="13">
        <f t="shared" si="15"/>
        <v>1.745812436560986E-9</v>
      </c>
      <c r="N108" s="13">
        <f t="shared" si="16"/>
        <v>1.3412212938275552</v>
      </c>
      <c r="O108" s="13">
        <v>1</v>
      </c>
    </row>
    <row r="109" spans="4:15" x14ac:dyDescent="0.4">
      <c r="D109" s="6">
        <v>0.8</v>
      </c>
      <c r="E109" s="7">
        <f t="shared" si="11"/>
        <v>-0.8122429818554191</v>
      </c>
      <c r="G109">
        <f t="shared" si="12"/>
        <v>3.2171116794162522</v>
      </c>
      <c r="H109" s="10">
        <f t="shared" si="17"/>
        <v>-8.8120241101494425</v>
      </c>
      <c r="I109">
        <f t="shared" si="13"/>
        <v>3.3121987902321366</v>
      </c>
      <c r="J109" s="10">
        <f t="shared" si="14"/>
        <v>-8.463003300846168</v>
      </c>
      <c r="K109">
        <f t="shared" si="9"/>
        <v>-8.8120741079017257</v>
      </c>
      <c r="L109">
        <f t="shared" si="10"/>
        <v>-9.6375850988904972</v>
      </c>
      <c r="M109" s="13">
        <f t="shared" si="15"/>
        <v>2.4997752333726332E-9</v>
      </c>
      <c r="N109" s="13">
        <f t="shared" si="16"/>
        <v>1.3796424002970493</v>
      </c>
      <c r="O109" s="13">
        <v>1</v>
      </c>
    </row>
    <row r="110" spans="4:15" x14ac:dyDescent="0.4">
      <c r="D110" s="6">
        <v>0.82</v>
      </c>
      <c r="E110" s="7">
        <f t="shared" si="11"/>
        <v>-0.8052282100081436</v>
      </c>
      <c r="G110">
        <f t="shared" si="12"/>
        <v>3.2289263637251757</v>
      </c>
      <c r="H110" s="10">
        <f t="shared" si="17"/>
        <v>-8.7359208503783492</v>
      </c>
      <c r="I110">
        <f t="shared" si="13"/>
        <v>3.3240811973231486</v>
      </c>
      <c r="J110" s="10">
        <f t="shared" si="14"/>
        <v>-8.3899142885378506</v>
      </c>
      <c r="K110">
        <f t="shared" si="9"/>
        <v>-8.7359783891755232</v>
      </c>
      <c r="L110">
        <f t="shared" si="10"/>
        <v>-9.5799697446964185</v>
      </c>
      <c r="M110" s="13">
        <f t="shared" si="15"/>
        <v>3.3107131802262911E-9</v>
      </c>
      <c r="N110" s="13">
        <f t="shared" si="16"/>
        <v>1.416231988732777</v>
      </c>
      <c r="O110" s="13">
        <v>1</v>
      </c>
    </row>
    <row r="111" spans="4:15" x14ac:dyDescent="0.4">
      <c r="D111" s="6">
        <v>0.84</v>
      </c>
      <c r="E111" s="7">
        <f t="shared" si="11"/>
        <v>-0.79818551142068428</v>
      </c>
      <c r="G111">
        <f t="shared" si="12"/>
        <v>3.2407410480340988</v>
      </c>
      <c r="H111" s="10">
        <f t="shared" si="17"/>
        <v>-8.6595146134030028</v>
      </c>
      <c r="I111">
        <f t="shared" si="13"/>
        <v>3.3359636044141605</v>
      </c>
      <c r="J111" s="10">
        <f t="shared" si="14"/>
        <v>-8.3165342991455358</v>
      </c>
      <c r="K111">
        <f t="shared" si="9"/>
        <v>-8.6595789759598993</v>
      </c>
      <c r="L111">
        <f t="shared" si="10"/>
        <v>-9.5210984547497226</v>
      </c>
      <c r="M111" s="13">
        <f t="shared" si="15"/>
        <v>4.1425387302640675E-9</v>
      </c>
      <c r="N111" s="13">
        <f t="shared" si="16"/>
        <v>1.4509748049664277</v>
      </c>
      <c r="O111" s="13">
        <v>1</v>
      </c>
    </row>
    <row r="112" spans="4:15" x14ac:dyDescent="0.4">
      <c r="D112" s="6">
        <v>0.86</v>
      </c>
      <c r="E112" s="7">
        <f t="shared" si="11"/>
        <v>-0.79111879483247327</v>
      </c>
      <c r="G112">
        <f t="shared" si="12"/>
        <v>3.2525557323430219</v>
      </c>
      <c r="H112" s="10">
        <f t="shared" si="17"/>
        <v>-8.5828478051375026</v>
      </c>
      <c r="I112">
        <f t="shared" si="13"/>
        <v>3.3478460115051734</v>
      </c>
      <c r="J112" s="10">
        <f t="shared" si="14"/>
        <v>-8.2429040589979881</v>
      </c>
      <c r="K112">
        <f t="shared" si="9"/>
        <v>-8.5829182344758816</v>
      </c>
      <c r="L112">
        <f t="shared" si="10"/>
        <v>-9.4610431673799695</v>
      </c>
      <c r="M112" s="13">
        <f t="shared" si="15"/>
        <v>4.9602917045157255E-6</v>
      </c>
      <c r="N112" s="13">
        <f t="shared" si="16"/>
        <v>1483.8628873696489</v>
      </c>
      <c r="O112" s="13">
        <v>1000</v>
      </c>
    </row>
    <row r="113" spans="4:15" x14ac:dyDescent="0.4">
      <c r="D113" s="6">
        <v>0.88</v>
      </c>
      <c r="E113" s="7">
        <f t="shared" si="11"/>
        <v>-0.784031818067215</v>
      </c>
      <c r="G113">
        <f t="shared" si="12"/>
        <v>3.2643704166519449</v>
      </c>
      <c r="H113" s="10">
        <f t="shared" si="17"/>
        <v>-8.5059611942112152</v>
      </c>
      <c r="I113">
        <f t="shared" si="13"/>
        <v>3.3597284185961853</v>
      </c>
      <c r="J113" s="10">
        <f t="shared" si="14"/>
        <v>-8.1690627219877321</v>
      </c>
      <c r="K113">
        <f t="shared" si="9"/>
        <v>-8.506036897422721</v>
      </c>
      <c r="L113">
        <f t="shared" si="10"/>
        <v>-9.3998733906643359</v>
      </c>
      <c r="M113" s="13">
        <f t="shared" si="15"/>
        <v>5.7309762322827879E-6</v>
      </c>
      <c r="N113" s="13">
        <f t="shared" si="16"/>
        <v>1514.8949021281485</v>
      </c>
      <c r="O113" s="13">
        <v>1000</v>
      </c>
    </row>
    <row r="114" spans="4:15" x14ac:dyDescent="0.4">
      <c r="D114" s="6">
        <v>0.9</v>
      </c>
      <c r="E114" s="7">
        <f t="shared" si="11"/>
        <v>-0.77692819273640168</v>
      </c>
      <c r="G114">
        <f t="shared" si="12"/>
        <v>3.2761851009608685</v>
      </c>
      <c r="H114" s="10">
        <f t="shared" si="17"/>
        <v>-8.4288939629972219</v>
      </c>
      <c r="I114">
        <f t="shared" si="13"/>
        <v>3.3716108256871973</v>
      </c>
      <c r="J114" s="10">
        <f t="shared" si="14"/>
        <v>-8.0950479185783912</v>
      </c>
      <c r="K114">
        <f t="shared" si="9"/>
        <v>-8.428974114954805</v>
      </c>
      <c r="L114">
        <f t="shared" si="10"/>
        <v>-9.3376562735794764</v>
      </c>
      <c r="M114" s="13">
        <f t="shared" si="15"/>
        <v>6.4243363043936298E-6</v>
      </c>
      <c r="N114" s="13">
        <f t="shared" si="16"/>
        <v>1544.075523918503</v>
      </c>
      <c r="O114" s="13">
        <v>1000</v>
      </c>
    </row>
    <row r="115" spans="4:15" x14ac:dyDescent="0.4">
      <c r="D115" s="6">
        <v>0.92</v>
      </c>
      <c r="E115" s="7">
        <f t="shared" si="11"/>
        <v>-0.76981138880822741</v>
      </c>
      <c r="G115">
        <f t="shared" si="12"/>
        <v>3.2879997852697915</v>
      </c>
      <c r="H115" s="10">
        <f t="shared" si="17"/>
        <v>-8.3516837571804583</v>
      </c>
      <c r="I115">
        <f t="shared" si="13"/>
        <v>3.3834932327782097</v>
      </c>
      <c r="J115" s="10">
        <f t="shared" si="14"/>
        <v>-8.0208958034095623</v>
      </c>
      <c r="K115">
        <f t="shared" si="9"/>
        <v>-8.3517675041896737</v>
      </c>
      <c r="L115">
        <f t="shared" si="10"/>
        <v>-9.2744566751905104</v>
      </c>
      <c r="M115" s="13">
        <f t="shared" si="15"/>
        <v>7.0135615525291668E-9</v>
      </c>
      <c r="N115" s="13">
        <f t="shared" si="16"/>
        <v>1.5714148592602106</v>
      </c>
      <c r="O115" s="13">
        <v>1</v>
      </c>
    </row>
    <row r="116" spans="4:15" x14ac:dyDescent="0.4">
      <c r="D116" s="6">
        <v>0.94</v>
      </c>
      <c r="E116" s="7">
        <f t="shared" si="11"/>
        <v>-0.76268473904558232</v>
      </c>
      <c r="G116">
        <f t="shared" si="12"/>
        <v>3.2998144695787142</v>
      </c>
      <c r="H116" s="10">
        <f t="shared" si="17"/>
        <v>-8.2743667339055218</v>
      </c>
      <c r="I116">
        <f t="shared" si="13"/>
        <v>3.3953756398692216</v>
      </c>
      <c r="J116" s="10">
        <f t="shared" si="14"/>
        <v>-7.9466411015376357</v>
      </c>
      <c r="K116">
        <f t="shared" si="9"/>
        <v>-8.2744531972879773</v>
      </c>
      <c r="L116">
        <f t="shared" si="10"/>
        <v>-9.2103372319296533</v>
      </c>
      <c r="M116" s="13">
        <f t="shared" si="15"/>
        <v>7.4759165056544182E-9</v>
      </c>
      <c r="N116" s="13">
        <f t="shared" si="16"/>
        <v>1.5969279099677591</v>
      </c>
      <c r="O116" s="13">
        <v>1</v>
      </c>
    </row>
    <row r="117" spans="4:15" x14ac:dyDescent="0.4">
      <c r="D117" s="6">
        <v>0.96</v>
      </c>
      <c r="E117" s="7">
        <f t="shared" si="11"/>
        <v>-0.75555144331671076</v>
      </c>
      <c r="G117">
        <f t="shared" si="12"/>
        <v>3.3116291538876377</v>
      </c>
      <c r="H117" s="10">
        <f t="shared" si="17"/>
        <v>-8.196977608542996</v>
      </c>
      <c r="I117">
        <f t="shared" si="13"/>
        <v>3.4072580469602336</v>
      </c>
      <c r="J117" s="10">
        <f t="shared" si="14"/>
        <v>-7.8723171533498046</v>
      </c>
      <c r="K117">
        <f t="shared" si="9"/>
        <v>-8.1970658881450689</v>
      </c>
      <c r="L117">
        <f t="shared" si="10"/>
        <v>-9.145358423015832</v>
      </c>
      <c r="M117" s="13">
        <f t="shared" si="15"/>
        <v>7.7932881421523877E-9</v>
      </c>
      <c r="N117" s="13">
        <f t="shared" si="16"/>
        <v>1.6206340742728911</v>
      </c>
      <c r="O117" s="13">
        <v>1</v>
      </c>
    </row>
    <row r="118" spans="4:15" x14ac:dyDescent="0.4">
      <c r="D118" s="6">
        <v>0.98</v>
      </c>
      <c r="E118" s="7">
        <f t="shared" si="11"/>
        <v>-0.74841457278202328</v>
      </c>
      <c r="G118">
        <f t="shared" si="12"/>
        <v>3.3234438381965612</v>
      </c>
      <c r="H118" s="10">
        <f t="shared" si="17"/>
        <v>-8.1195497001121719</v>
      </c>
      <c r="I118">
        <f t="shared" si="13"/>
        <v>3.4191404540512456</v>
      </c>
      <c r="J118" s="10">
        <f t="shared" si="14"/>
        <v>-7.7979559581877353</v>
      </c>
      <c r="K118">
        <f t="shared" si="9"/>
        <v>-8.1196388777328146</v>
      </c>
      <c r="L118">
        <f t="shared" si="10"/>
        <v>-9.0795786340651023</v>
      </c>
      <c r="M118" s="13">
        <f t="shared" si="15"/>
        <v>7.9526480234833669E-9</v>
      </c>
      <c r="N118" s="13">
        <f t="shared" si="16"/>
        <v>1.6425566833230625</v>
      </c>
      <c r="O118" s="13">
        <v>1</v>
      </c>
    </row>
    <row r="119" spans="4:15" x14ac:dyDescent="0.4">
      <c r="D119" s="6">
        <v>1</v>
      </c>
      <c r="E119" s="7">
        <f t="shared" si="11"/>
        <v>-0.74127707396045639</v>
      </c>
      <c r="G119">
        <f t="shared" si="12"/>
        <v>3.3352585225054838</v>
      </c>
      <c r="H119" s="10">
        <f t="shared" si="17"/>
        <v>-8.0421149753969914</v>
      </c>
      <c r="I119">
        <f t="shared" si="13"/>
        <v>3.4310228611422584</v>
      </c>
      <c r="J119" s="10">
        <f t="shared" si="14"/>
        <v>-7.7235882167161822</v>
      </c>
      <c r="K119">
        <f t="shared" si="9"/>
        <v>-8.0422041181291437</v>
      </c>
      <c r="L119">
        <f t="shared" si="10"/>
        <v>-9.0130542189404839</v>
      </c>
      <c r="M119" s="13">
        <f t="shared" si="15"/>
        <v>7.9464266955812053E-9</v>
      </c>
      <c r="N119" s="13">
        <f t="shared" si="16"/>
        <v>1.6627225708923226</v>
      </c>
      <c r="O119" s="13">
        <v>1</v>
      </c>
    </row>
    <row r="120" spans="4:15" x14ac:dyDescent="0.4">
      <c r="D120" s="6">
        <v>1.02</v>
      </c>
      <c r="E120" s="7">
        <f t="shared" si="11"/>
        <v>-0.73414177267868597</v>
      </c>
      <c r="G120">
        <f t="shared" si="12"/>
        <v>3.3470732068144069</v>
      </c>
      <c r="H120" s="10">
        <f t="shared" si="17"/>
        <v>-7.9647040917910639</v>
      </c>
      <c r="I120">
        <f t="shared" si="13"/>
        <v>3.4429052682332704</v>
      </c>
      <c r="J120" s="10">
        <f t="shared" si="14"/>
        <v>-7.6492433720710329</v>
      </c>
      <c r="K120">
        <f t="shared" si="9"/>
        <v>-7.9647922552719255</v>
      </c>
      <c r="L120">
        <f t="shared" si="10"/>
        <v>-8.9458395598884657</v>
      </c>
      <c r="M120" s="13">
        <f t="shared" si="15"/>
        <v>7.7727993576341947E-9</v>
      </c>
      <c r="N120" s="13">
        <f t="shared" si="16"/>
        <v>1.6811616742626996</v>
      </c>
      <c r="O120" s="13">
        <v>1</v>
      </c>
    </row>
    <row r="121" spans="4:15" x14ac:dyDescent="0.4">
      <c r="D121" s="6">
        <v>1.04</v>
      </c>
      <c r="E121" s="7">
        <f t="shared" si="11"/>
        <v>-0.72701137790641479</v>
      </c>
      <c r="G121">
        <f t="shared" si="12"/>
        <v>3.3588878911233304</v>
      </c>
      <c r="H121" s="10">
        <f t="shared" si="17"/>
        <v>-7.8873464389066941</v>
      </c>
      <c r="I121">
        <f t="shared" si="13"/>
        <v>3.4547876753242828</v>
      </c>
      <c r="J121" s="10">
        <f t="shared" si="14"/>
        <v>-7.5749496498203079</v>
      </c>
      <c r="K121">
        <f t="shared" si="9"/>
        <v>-7.8874326704726183</v>
      </c>
      <c r="L121">
        <f t="shared" si="10"/>
        <v>-8.8779871260081933</v>
      </c>
      <c r="M121" s="13">
        <f t="shared" si="15"/>
        <v>7.4358829617472529E-9</v>
      </c>
      <c r="N121" s="13">
        <f t="shared" si="16"/>
        <v>1.697906664350094</v>
      </c>
      <c r="O121" s="13">
        <v>1</v>
      </c>
    </row>
    <row r="122" spans="4:15" x14ac:dyDescent="0.4">
      <c r="D122" s="6">
        <v>1.06</v>
      </c>
      <c r="E122" s="7">
        <f t="shared" si="11"/>
        <v>-0.71988848548085915</v>
      </c>
      <c r="G122">
        <f t="shared" si="12"/>
        <v>3.3707025754322539</v>
      </c>
      <c r="H122" s="10">
        <f t="shared" si="17"/>
        <v>-7.8100701789818414</v>
      </c>
      <c r="I122">
        <f t="shared" si="13"/>
        <v>3.4666700824152947</v>
      </c>
      <c r="J122" s="10">
        <f t="shared" si="14"/>
        <v>-7.5007340967707163</v>
      </c>
      <c r="K122">
        <f t="shared" si="9"/>
        <v>-7.8101535207243202</v>
      </c>
      <c r="L122">
        <f t="shared" si="10"/>
        <v>-8.8095475300982073</v>
      </c>
      <c r="M122" s="13">
        <f t="shared" si="15"/>
        <v>6.9458460394051509E-9</v>
      </c>
      <c r="N122" s="13">
        <f t="shared" si="16"/>
        <v>1.7129926032584948</v>
      </c>
      <c r="O122" s="13">
        <v>1</v>
      </c>
    </row>
    <row r="123" spans="4:15" x14ac:dyDescent="0.4">
      <c r="D123" s="6">
        <v>1.08</v>
      </c>
      <c r="E123" s="7">
        <f t="shared" si="11"/>
        <v>-0.71277558172349198</v>
      </c>
      <c r="G123">
        <f t="shared" si="12"/>
        <v>3.382517259741177</v>
      </c>
      <c r="H123" s="10">
        <f t="shared" si="17"/>
        <v>-7.732902286118164</v>
      </c>
      <c r="I123">
        <f t="shared" si="13"/>
        <v>3.4785524895063067</v>
      </c>
      <c r="J123" s="10">
        <f t="shared" si="14"/>
        <v>-7.4266226186515789</v>
      </c>
      <c r="K123">
        <f t="shared" si="9"/>
        <v>-7.7329817778377592</v>
      </c>
      <c r="L123">
        <f t="shared" si="10"/>
        <v>-8.7405695839243318</v>
      </c>
      <c r="M123" s="13">
        <f t="shared" si="15"/>
        <v>6.3189334842025151E-9</v>
      </c>
      <c r="N123" s="13">
        <f t="shared" si="16"/>
        <v>1.7264566275494768</v>
      </c>
      <c r="O123" s="13">
        <v>1</v>
      </c>
    </row>
    <row r="124" spans="4:15" x14ac:dyDescent="0.4">
      <c r="D124" s="6">
        <v>1.1000000000000001</v>
      </c>
      <c r="E124" s="7">
        <f t="shared" si="11"/>
        <v>-0.70567504695199923</v>
      </c>
      <c r="G124">
        <f t="shared" si="12"/>
        <v>3.3943319440500996</v>
      </c>
      <c r="H124" s="10">
        <f t="shared" si="17"/>
        <v>-7.6558685843822394</v>
      </c>
      <c r="I124">
        <f t="shared" si="13"/>
        <v>3.4904348965973195</v>
      </c>
      <c r="J124" s="10">
        <f t="shared" si="14"/>
        <v>-7.3526400167069648</v>
      </c>
      <c r="K124">
        <f t="shared" si="9"/>
        <v>-7.6559432664379914</v>
      </c>
      <c r="L124">
        <f t="shared" si="10"/>
        <v>-8.6711003519511625</v>
      </c>
      <c r="M124" s="13">
        <f t="shared" si="15"/>
        <v>5.5774094513458376E-9</v>
      </c>
      <c r="N124" s="13">
        <f t="shared" si="16"/>
        <v>1.7383376556122423</v>
      </c>
      <c r="O124" s="13">
        <v>1</v>
      </c>
    </row>
    <row r="125" spans="4:15" x14ac:dyDescent="0.4">
      <c r="D125" s="6">
        <v>1.1200000000000001</v>
      </c>
      <c r="E125" s="7">
        <f t="shared" si="11"/>
        <v>-0.69858915889034612</v>
      </c>
      <c r="G125">
        <f t="shared" si="12"/>
        <v>3.4061466283590232</v>
      </c>
      <c r="H125" s="10">
        <f t="shared" si="17"/>
        <v>-7.5789937848013649</v>
      </c>
      <c r="I125">
        <f t="shared" si="13"/>
        <v>3.5023173036883315</v>
      </c>
      <c r="J125" s="10">
        <f t="shared" si="14"/>
        <v>-7.2788100232261828</v>
      </c>
      <c r="K125">
        <f t="shared" si="9"/>
        <v>-7.5790627008535374</v>
      </c>
      <c r="L125">
        <f t="shared" si="10"/>
        <v>-8.6011852035785559</v>
      </c>
      <c r="M125" s="13">
        <f t="shared" si="15"/>
        <v>4.7494222470452925E-9</v>
      </c>
      <c r="N125" s="13">
        <f t="shared" si="16"/>
        <v>1.7486761176119714</v>
      </c>
      <c r="O125" s="13">
        <v>1</v>
      </c>
    </row>
    <row r="126" spans="4:15" x14ac:dyDescent="0.4">
      <c r="D126" s="6">
        <v>1.1399999999999999</v>
      </c>
      <c r="E126" s="7">
        <f t="shared" si="11"/>
        <v>-0.6915200959797575</v>
      </c>
      <c r="G126">
        <f t="shared" si="12"/>
        <v>3.4179613126679467</v>
      </c>
      <c r="H126" s="10">
        <f t="shared" si="17"/>
        <v>-7.5023015212843891</v>
      </c>
      <c r="I126">
        <f t="shared" si="13"/>
        <v>3.5141997107793435</v>
      </c>
      <c r="J126" s="10">
        <f t="shared" si="14"/>
        <v>-7.2051553360418872</v>
      </c>
      <c r="K126">
        <f t="shared" si="9"/>
        <v>-7.5023637209289458</v>
      </c>
      <c r="L126">
        <f t="shared" si="10"/>
        <v>-8.5308678639233211</v>
      </c>
      <c r="M126" s="13">
        <f t="shared" si="15"/>
        <v>3.8687957829761896E-9</v>
      </c>
      <c r="N126" s="13">
        <f t="shared" si="16"/>
        <v>1.7575137065817816</v>
      </c>
      <c r="O126" s="13">
        <v>1</v>
      </c>
    </row>
    <row r="127" spans="4:15" x14ac:dyDescent="0.4">
      <c r="D127" s="6">
        <v>1.1599999999999999</v>
      </c>
      <c r="E127" s="7">
        <f t="shared" si="11"/>
        <v>-0.68446994059335164</v>
      </c>
      <c r="G127">
        <f t="shared" si="12"/>
        <v>3.4297759969768693</v>
      </c>
      <c r="H127" s="10">
        <f t="shared" si="17"/>
        <v>-7.4258143854972722</v>
      </c>
      <c r="I127">
        <f t="shared" si="13"/>
        <v>3.5260821178703554</v>
      </c>
      <c r="J127" s="10">
        <f t="shared" si="14"/>
        <v>-7.1316976520243083</v>
      </c>
      <c r="K127">
        <f t="shared" si="9"/>
        <v>-7.4258689267908293</v>
      </c>
      <c r="L127">
        <f t="shared" si="10"/>
        <v>-8.4601904631853451</v>
      </c>
      <c r="M127" s="13">
        <f t="shared" si="15"/>
        <v>2.9747527028802953E-9</v>
      </c>
      <c r="N127" s="13">
        <f t="shared" si="16"/>
        <v>1.7648931493065541</v>
      </c>
      <c r="O127" s="13">
        <v>1</v>
      </c>
    </row>
    <row r="128" spans="4:15" x14ac:dyDescent="0.4">
      <c r="D128" s="6">
        <v>1.18</v>
      </c>
      <c r="E128" s="7">
        <f t="shared" si="11"/>
        <v>-0.67744068215708553</v>
      </c>
      <c r="G128">
        <f t="shared" si="12"/>
        <v>3.4415906812857924</v>
      </c>
      <c r="H128" s="10">
        <f t="shared" si="17"/>
        <v>-7.3495539607222211</v>
      </c>
      <c r="I128">
        <f t="shared" si="13"/>
        <v>3.5379645249613678</v>
      </c>
      <c r="J128" s="10">
        <f t="shared" si="14"/>
        <v>-7.0584576995993205</v>
      </c>
      <c r="K128">
        <f t="shared" si="9"/>
        <v>-7.3495999125966458</v>
      </c>
      <c r="L128">
        <f t="shared" si="10"/>
        <v>-8.3891935846362813</v>
      </c>
      <c r="M128" s="13">
        <f t="shared" si="15"/>
        <v>2.111574763142281E-9</v>
      </c>
      <c r="N128" s="13">
        <f t="shared" si="16"/>
        <v>1.7708579957251034</v>
      </c>
      <c r="O128" s="13">
        <v>1</v>
      </c>
    </row>
    <row r="129" spans="4:15" x14ac:dyDescent="0.4">
      <c r="D129" s="6">
        <v>1.2</v>
      </c>
      <c r="E129" s="7">
        <f t="shared" si="11"/>
        <v>-0.67043422017960907</v>
      </c>
      <c r="G129">
        <f t="shared" si="12"/>
        <v>3.4534053655947159</v>
      </c>
      <c r="H129" s="10">
        <f t="shared" si="17"/>
        <v>-7.2735408547285791</v>
      </c>
      <c r="I129">
        <f t="shared" si="13"/>
        <v>3.5498469320523798</v>
      </c>
      <c r="J129" s="10">
        <f t="shared" si="14"/>
        <v>-6.9854552703174004</v>
      </c>
      <c r="K129">
        <f t="shared" si="9"/>
        <v>-7.2735772992947041</v>
      </c>
      <c r="L129">
        <f t="shared" si="10"/>
        <v>-8.3179163112679397</v>
      </c>
      <c r="M129" s="13">
        <f t="shared" si="15"/>
        <v>1.3282064000357847E-9</v>
      </c>
      <c r="N129" s="13">
        <f t="shared" si="16"/>
        <v>1.7754524256509947</v>
      </c>
      <c r="O129" s="13">
        <v>1</v>
      </c>
    </row>
    <row r="130" spans="4:15" x14ac:dyDescent="0.4">
      <c r="D130" s="6">
        <v>1.22</v>
      </c>
      <c r="E130" s="7">
        <f t="shared" si="11"/>
        <v>-0.66345236719354106</v>
      </c>
      <c r="G130">
        <f t="shared" si="12"/>
        <v>3.4652200499036385</v>
      </c>
      <c r="H130" s="10">
        <f t="shared" si="17"/>
        <v>-7.1977947316827278</v>
      </c>
      <c r="I130">
        <f t="shared" si="13"/>
        <v>3.5617293391433917</v>
      </c>
      <c r="J130" s="10">
        <f t="shared" si="14"/>
        <v>-6.9127092494996623</v>
      </c>
      <c r="K130">
        <f t="shared" si="9"/>
        <v>-7.1978207664230549</v>
      </c>
      <c r="L130">
        <f t="shared" si="10"/>
        <v>-8.2463962711365664</v>
      </c>
      <c r="M130" s="13">
        <f t="shared" si="15"/>
        <v>6.7780770390166376E-10</v>
      </c>
      <c r="N130" s="13">
        <f t="shared" si="16"/>
        <v>1.778721071682716</v>
      </c>
      <c r="O130" s="13">
        <v>1</v>
      </c>
    </row>
    <row r="131" spans="4:15" x14ac:dyDescent="0.4">
      <c r="D131" s="6">
        <v>1.24</v>
      </c>
      <c r="E131" s="7">
        <f t="shared" si="11"/>
        <v>-0.65649685161063076</v>
      </c>
      <c r="G131">
        <f t="shared" si="12"/>
        <v>3.477034734212562</v>
      </c>
      <c r="H131" s="10">
        <f t="shared" si="17"/>
        <v>-7.1223343431237325</v>
      </c>
      <c r="I131">
        <f t="shared" si="13"/>
        <v>3.5736117462344046</v>
      </c>
      <c r="J131" s="10">
        <f t="shared" si="14"/>
        <v>-6.8402376459866456</v>
      </c>
      <c r="K131">
        <f t="shared" si="9"/>
        <v>-7.1223490829741856</v>
      </c>
      <c r="L131">
        <f t="shared" si="10"/>
        <v>-8.1746696814381359</v>
      </c>
      <c r="M131" s="13">
        <f t="shared" si="15"/>
        <v>2.1726319137924173E-10</v>
      </c>
      <c r="N131" s="13">
        <f t="shared" si="16"/>
        <v>1.7807088572392074</v>
      </c>
      <c r="O131" s="13">
        <v>1</v>
      </c>
    </row>
    <row r="132" spans="4:15" x14ac:dyDescent="0.4">
      <c r="D132" s="6">
        <v>1.26</v>
      </c>
      <c r="E132" s="7">
        <f t="shared" si="11"/>
        <v>-0.64956932049318361</v>
      </c>
      <c r="G132">
        <f t="shared" si="12"/>
        <v>3.4888494185214851</v>
      </c>
      <c r="H132" s="10">
        <f t="shared" si="17"/>
        <v>-7.0471775580305493</v>
      </c>
      <c r="I132">
        <f t="shared" si="13"/>
        <v>3.5854941533254161</v>
      </c>
      <c r="J132" s="10">
        <f t="shared" si="14"/>
        <v>-6.7680576210146279</v>
      </c>
      <c r="K132">
        <f t="shared" si="9"/>
        <v>-7.047180137351754</v>
      </c>
      <c r="L132">
        <f t="shared" si="10"/>
        <v>-8.1027713913490249</v>
      </c>
      <c r="M132" s="13">
        <f t="shared" si="15"/>
        <v>6.6528978766075787E-12</v>
      </c>
      <c r="N132" s="13">
        <f t="shared" si="16"/>
        <v>1.7814608487202614</v>
      </c>
      <c r="O132" s="13">
        <v>1</v>
      </c>
    </row>
    <row r="133" spans="4:15" x14ac:dyDescent="0.4">
      <c r="D133" s="6">
        <v>1.28</v>
      </c>
      <c r="E133" s="7">
        <f t="shared" si="11"/>
        <v>-0.64267134224408295</v>
      </c>
      <c r="G133">
        <f t="shared" si="12"/>
        <v>3.5006641028304086</v>
      </c>
      <c r="H133" s="10">
        <f t="shared" si="17"/>
        <v>-6.9723413920060562</v>
      </c>
      <c r="I133">
        <f t="shared" si="13"/>
        <v>3.5973765604164285</v>
      </c>
      <c r="J133" s="10">
        <f t="shared" si="14"/>
        <v>-6.6961855162437738</v>
      </c>
      <c r="K133">
        <f t="shared" si="9"/>
        <v>-6.9723309664447681</v>
      </c>
      <c r="L133">
        <f t="shared" si="10"/>
        <v>-8.0307349236653085</v>
      </c>
      <c r="M133" s="13">
        <f t="shared" si="15"/>
        <v>1.0869232817093192E-10</v>
      </c>
      <c r="N133" s="13">
        <f t="shared" si="16"/>
        <v>1.7810221208491694</v>
      </c>
      <c r="O133" s="13">
        <v>1</v>
      </c>
    </row>
    <row r="134" spans="4:15" x14ac:dyDescent="0.4">
      <c r="D134" s="6">
        <v>1.3</v>
      </c>
      <c r="E134" s="7">
        <f t="shared" si="11"/>
        <v>-0.63580440921766479</v>
      </c>
      <c r="G134">
        <f t="shared" si="12"/>
        <v>3.5124787871393317</v>
      </c>
      <c r="H134" s="10">
        <f t="shared" si="17"/>
        <v>-6.8978420356024452</v>
      </c>
      <c r="I134">
        <f t="shared" si="13"/>
        <v>3.6092589675074409</v>
      </c>
      <c r="J134" s="10">
        <f t="shared" si="14"/>
        <v>-6.6246368809616145</v>
      </c>
      <c r="K134">
        <f t="shared" si="9"/>
        <v>-6.8978177838440331</v>
      </c>
      <c r="L134">
        <f t="shared" si="10"/>
        <v>-7.9585925152732768</v>
      </c>
      <c r="M134" s="13">
        <f t="shared" si="15"/>
        <v>5.881477860808787E-10</v>
      </c>
      <c r="N134" s="13">
        <f t="shared" si="16"/>
        <v>1.7794376343118294</v>
      </c>
      <c r="O134" s="13">
        <v>1</v>
      </c>
    </row>
    <row r="135" spans="4:15" x14ac:dyDescent="0.4">
      <c r="D135" s="6">
        <v>1.32</v>
      </c>
      <c r="E135" s="7">
        <f t="shared" si="11"/>
        <v>-0.62896994025364972</v>
      </c>
      <c r="G135">
        <f t="shared" si="12"/>
        <v>3.5242934714482548</v>
      </c>
      <c r="H135" s="10">
        <f t="shared" si="17"/>
        <v>-6.8236948818118464</v>
      </c>
      <c r="I135">
        <f t="shared" si="13"/>
        <v>3.6211413745984529</v>
      </c>
      <c r="J135" s="10">
        <f t="shared" si="14"/>
        <v>-6.5534264984848525</v>
      </c>
      <c r="K135">
        <f t="shared" si="9"/>
        <v>-6.8236560072249217</v>
      </c>
      <c r="L135">
        <f t="shared" si="10"/>
        <v>-7.8863751564826456</v>
      </c>
      <c r="M135" s="13">
        <f t="shared" si="15"/>
        <v>1.5112335085615524E-9</v>
      </c>
      <c r="N135" s="13">
        <f t="shared" si="16"/>
        <v>1.7767521248581177</v>
      </c>
      <c r="O135" s="13">
        <v>1</v>
      </c>
    </row>
    <row r="136" spans="4:15" x14ac:dyDescent="0.4">
      <c r="D136" s="6">
        <v>1.34</v>
      </c>
      <c r="E136" s="7">
        <f t="shared" si="11"/>
        <v>-0.62216928313626974</v>
      </c>
      <c r="G136">
        <f t="shared" si="12"/>
        <v>3.5361081557571779</v>
      </c>
      <c r="H136" s="10">
        <f t="shared" si="17"/>
        <v>-6.7499145527453912</v>
      </c>
      <c r="I136">
        <f t="shared" si="13"/>
        <v>3.6330237816894648</v>
      </c>
      <c r="J136" s="10">
        <f t="shared" si="14"/>
        <v>-6.4825684117817346</v>
      </c>
      <c r="K136">
        <f t="shared" si="9"/>
        <v>-6.7498602849199365</v>
      </c>
      <c r="L136">
        <f t="shared" si="10"/>
        <v>-7.8141126292533416</v>
      </c>
      <c r="M136" s="13">
        <f t="shared" si="15"/>
        <v>2.9449968795819291E-9</v>
      </c>
      <c r="N136" s="13">
        <f t="shared" si="16"/>
        <v>1.7730100030820743</v>
      </c>
      <c r="O136" s="13">
        <v>1</v>
      </c>
    </row>
    <row r="137" spans="4:15" x14ac:dyDescent="0.4">
      <c r="D137" s="6">
        <v>1.36</v>
      </c>
      <c r="E137" s="7">
        <f t="shared" si="11"/>
        <v>-0.61540371698067931</v>
      </c>
      <c r="G137">
        <f t="shared" si="12"/>
        <v>3.5479228400661014</v>
      </c>
      <c r="H137" s="10">
        <f t="shared" si="17"/>
        <v>-6.6765149255233887</v>
      </c>
      <c r="I137">
        <f t="shared" si="13"/>
        <v>3.6449061887804768</v>
      </c>
      <c r="J137" s="10">
        <f t="shared" si="14"/>
        <v>-6.412075948336792</v>
      </c>
      <c r="K137">
        <f t="shared" si="9"/>
        <v>-6.6764445217038446</v>
      </c>
      <c r="L137">
        <f t="shared" si="10"/>
        <v>-7.7418335443457504</v>
      </c>
      <c r="M137" s="13">
        <f t="shared" si="15"/>
        <v>4.9566978063898054E-9</v>
      </c>
      <c r="N137" s="13">
        <f t="shared" si="16"/>
        <v>1.7682552641435245</v>
      </c>
      <c r="O137" s="13">
        <v>1</v>
      </c>
    </row>
    <row r="138" spans="4:15" x14ac:dyDescent="0.4">
      <c r="D138" s="6">
        <v>1.38</v>
      </c>
      <c r="E138" s="7">
        <f t="shared" si="11"/>
        <v>-0.6086744545486733</v>
      </c>
      <c r="G138">
        <f t="shared" si="12"/>
        <v>3.559737524375024</v>
      </c>
      <c r="H138" s="10">
        <f t="shared" si="17"/>
        <v>-6.603509157398558</v>
      </c>
      <c r="I138">
        <f t="shared" si="13"/>
        <v>3.6567885958714896</v>
      </c>
      <c r="J138" s="10">
        <f t="shared" si="14"/>
        <v>-6.3419617442789917</v>
      </c>
      <c r="K138">
        <f t="shared" si="9"/>
        <v>-6.603421903813496</v>
      </c>
      <c r="L138">
        <f t="shared" si="10"/>
        <v>-7.6695653774236252</v>
      </c>
      <c r="M138" s="13">
        <f t="shared" si="15"/>
        <v>7.6131881061731005E-9</v>
      </c>
      <c r="N138" s="13">
        <f t="shared" si="16"/>
        <v>1.7625314067388305</v>
      </c>
      <c r="O138" s="13">
        <v>1</v>
      </c>
    </row>
    <row r="139" spans="4:15" x14ac:dyDescent="0.4">
      <c r="D139" s="6">
        <v>1.4</v>
      </c>
      <c r="E139" s="7">
        <f t="shared" si="11"/>
        <v>-0.60198264449569205</v>
      </c>
      <c r="G139">
        <f t="shared" si="12"/>
        <v>3.5715522086839475</v>
      </c>
      <c r="H139" s="10">
        <f t="shared" si="17"/>
        <v>-6.5309097101337636</v>
      </c>
      <c r="I139">
        <f t="shared" si="13"/>
        <v>3.6686710029625011</v>
      </c>
      <c r="J139" s="10">
        <f t="shared" si="14"/>
        <v>-6.2722377677939649</v>
      </c>
      <c r="K139">
        <f t="shared" si="9"/>
        <v>-6.5308049232239895</v>
      </c>
      <c r="L139">
        <f t="shared" si="10"/>
        <v>-7.597334504138014</v>
      </c>
      <c r="M139" s="13">
        <f t="shared" si="15"/>
        <v>1.0980296460008047E-8</v>
      </c>
      <c r="N139" s="13">
        <f t="shared" si="16"/>
        <v>1.7558813606696504</v>
      </c>
      <c r="O139" s="13">
        <v>1</v>
      </c>
    </row>
    <row r="140" spans="4:15" x14ac:dyDescent="0.4">
      <c r="D140" s="6">
        <v>1.42</v>
      </c>
      <c r="E140" s="7">
        <f t="shared" si="11"/>
        <v>-0.59532937355102444</v>
      </c>
      <c r="G140">
        <f t="shared" si="12"/>
        <v>3.5833668929928706</v>
      </c>
      <c r="H140" s="10">
        <f t="shared" si="17"/>
        <v>-6.458728373655064</v>
      </c>
      <c r="I140">
        <f t="shared" si="13"/>
        <v>3.680553410053514</v>
      </c>
      <c r="J140" s="10">
        <f t="shared" si="14"/>
        <v>-6.2029153418401881</v>
      </c>
      <c r="K140">
        <f t="shared" si="9"/>
        <v>-6.45860540120204</v>
      </c>
      <c r="L140">
        <f t="shared" si="10"/>
        <v>-7.5251662342198102</v>
      </c>
      <c r="M140" s="13">
        <f t="shared" si="15"/>
        <v>1.5122224202755057E-8</v>
      </c>
      <c r="N140" s="13">
        <f t="shared" si="16"/>
        <v>1.748347422398707</v>
      </c>
      <c r="O140" s="13">
        <v>1</v>
      </c>
    </row>
    <row r="141" spans="4:15" x14ac:dyDescent="0.4">
      <c r="D141" s="6">
        <v>1.44</v>
      </c>
      <c r="E141" s="7">
        <f t="shared" si="11"/>
        <v>-0.58871566863308722</v>
      </c>
      <c r="G141">
        <f t="shared" si="12"/>
        <v>3.5951815773017932</v>
      </c>
      <c r="H141" s="10">
        <f t="shared" si="17"/>
        <v>-6.386976289000363</v>
      </c>
      <c r="I141">
        <f t="shared" si="13"/>
        <v>3.692435817144526</v>
      </c>
      <c r="J141" s="10">
        <f t="shared" si="14"/>
        <v>-6.134005166188726</v>
      </c>
      <c r="K141">
        <f t="shared" si="9"/>
        <v>-6.3868345111570139</v>
      </c>
      <c r="L141">
        <f t="shared" si="10"/>
        <v>-7.4530848446079361</v>
      </c>
      <c r="M141" s="13">
        <f t="shared" si="15"/>
        <v>2.0100956864696799E-8</v>
      </c>
      <c r="N141" s="13">
        <f t="shared" si="16"/>
        <v>1.7399711980185266</v>
      </c>
      <c r="O141" s="13">
        <v>1</v>
      </c>
    </row>
    <row r="142" spans="4:15" x14ac:dyDescent="0.4">
      <c r="D142" s="6">
        <v>1.46</v>
      </c>
      <c r="E142" s="7">
        <f t="shared" si="11"/>
        <v>-0.58214249890159231</v>
      </c>
      <c r="G142">
        <f t="shared" si="12"/>
        <v>3.6069962616107167</v>
      </c>
      <c r="H142" s="10">
        <f t="shared" si="17"/>
        <v>-6.3156639705833744</v>
      </c>
      <c r="I142">
        <f t="shared" si="13"/>
        <v>3.7043182242355379</v>
      </c>
      <c r="J142" s="10">
        <f t="shared" si="14"/>
        <v>-6.0655173388053596</v>
      </c>
      <c r="K142">
        <f t="shared" si="9"/>
        <v>-6.3155028008093934</v>
      </c>
      <c r="L142">
        <f t="shared" si="10"/>
        <v>-7.3811136116391616</v>
      </c>
      <c r="M142" s="13">
        <f t="shared" si="15"/>
        <v>2.5975696045070973E-8</v>
      </c>
      <c r="N142" s="13">
        <f t="shared" si="16"/>
        <v>1.7307935530941916</v>
      </c>
      <c r="O142" s="13">
        <v>1</v>
      </c>
    </row>
    <row r="143" spans="4:15" x14ac:dyDescent="0.4">
      <c r="D143" s="6">
        <v>1.48</v>
      </c>
      <c r="E143" s="7">
        <f t="shared" si="11"/>
        <v>-0.57561077774837266</v>
      </c>
      <c r="G143">
        <f t="shared" si="12"/>
        <v>3.6188109459196403</v>
      </c>
      <c r="H143" s="10">
        <f t="shared" si="17"/>
        <v>-6.2448013277920955</v>
      </c>
      <c r="I143">
        <f t="shared" si="13"/>
        <v>3.7162006313265499</v>
      </c>
      <c r="J143" s="10">
        <f t="shared" si="14"/>
        <v>-5.9974613765936189</v>
      </c>
      <c r="K143">
        <f t="shared" si="9"/>
        <v>-6.2446202136960443</v>
      </c>
      <c r="L143">
        <f t="shared" si="10"/>
        <v>-7.3092748423251841</v>
      </c>
      <c r="M143" s="13">
        <f t="shared" si="15"/>
        <v>3.2802315788465135E-8</v>
      </c>
      <c r="N143" s="13">
        <f t="shared" si="16"/>
        <v>1.7208545688746604</v>
      </c>
      <c r="O143" s="13">
        <v>1</v>
      </c>
    </row>
    <row r="144" spans="4:15" x14ac:dyDescent="0.4">
      <c r="D144" s="6">
        <v>1.5</v>
      </c>
      <c r="E144" s="7">
        <f t="shared" si="11"/>
        <v>-0.56912136472858887</v>
      </c>
      <c r="G144">
        <f t="shared" si="12"/>
        <v>3.6306256302285633</v>
      </c>
      <c r="H144" s="10">
        <f t="shared" si="17"/>
        <v>-6.1743976859404608</v>
      </c>
      <c r="I144">
        <f t="shared" si="13"/>
        <v>3.7280830384175623</v>
      </c>
      <c r="J144" s="10">
        <f t="shared" si="14"/>
        <v>-5.9298462355165853</v>
      </c>
      <c r="K144">
        <f t="shared" si="9"/>
        <v>-6.1741961100309322</v>
      </c>
      <c r="L144">
        <f t="shared" si="10"/>
        <v>-7.2375899047417516</v>
      </c>
      <c r="M144" s="13">
        <f t="shared" si="15"/>
        <v>4.0632847302293808E-8</v>
      </c>
      <c r="N144" s="13">
        <f t="shared" si="16"/>
        <v>1.710193504398501</v>
      </c>
      <c r="O144" s="13">
        <v>1</v>
      </c>
    </row>
    <row r="145" spans="4:15" x14ac:dyDescent="0.4">
      <c r="D145" s="6">
        <v>1.52</v>
      </c>
      <c r="E145" s="7">
        <f t="shared" si="11"/>
        <v>-0.56267506743398932</v>
      </c>
      <c r="G145">
        <f t="shared" si="12"/>
        <v>3.6424403145374868</v>
      </c>
      <c r="H145" s="10">
        <f t="shared" si="17"/>
        <v>-6.1044618065913507</v>
      </c>
      <c r="I145">
        <f t="shared" si="13"/>
        <v>3.7399654455085747</v>
      </c>
      <c r="J145" s="10">
        <f t="shared" si="14"/>
        <v>-5.8626803301149648</v>
      </c>
      <c r="K145">
        <f t="shared" si="9"/>
        <v>-6.1042392869396043</v>
      </c>
      <c r="L145">
        <f t="shared" si="10"/>
        <v>-7.1660792575539016</v>
      </c>
      <c r="M145" s="13">
        <f t="shared" si="15"/>
        <v>4.9514995413368826E-8</v>
      </c>
      <c r="N145" s="13">
        <f t="shared" si="16"/>
        <v>1.6988487640489709</v>
      </c>
      <c r="O145" s="13">
        <v>1</v>
      </c>
    </row>
    <row r="146" spans="4:15" x14ac:dyDescent="0.4">
      <c r="D146" s="6">
        <v>1.54</v>
      </c>
      <c r="E146" s="7">
        <f t="shared" si="11"/>
        <v>-0.55627264330985549</v>
      </c>
      <c r="G146">
        <f t="shared" si="12"/>
        <v>3.6542549988464095</v>
      </c>
      <c r="H146" s="10">
        <f t="shared" si="17"/>
        <v>-6.0350019072686223</v>
      </c>
      <c r="I146">
        <f t="shared" si="13"/>
        <v>3.7518478525995871</v>
      </c>
      <c r="J146" s="10">
        <f t="shared" si="14"/>
        <v>-5.7959715524383766</v>
      </c>
      <c r="K146">
        <f t="shared" si="9"/>
        <v>-6.0347579980851433</v>
      </c>
      <c r="L146">
        <f t="shared" si="10"/>
        <v>-7.0947624787009058</v>
      </c>
      <c r="M146" s="13">
        <f t="shared" si="15"/>
        <v>5.9491689785363639E-8</v>
      </c>
      <c r="N146" s="13">
        <f t="shared" si="16"/>
        <v>1.6868578701418786</v>
      </c>
      <c r="O146" s="13">
        <v>1</v>
      </c>
    </row>
    <row r="147" spans="4:15" x14ac:dyDescent="0.4">
      <c r="D147" s="6">
        <v>1.56</v>
      </c>
      <c r="E147" s="7">
        <f t="shared" si="11"/>
        <v>-0.54991480141721349</v>
      </c>
      <c r="G147">
        <f t="shared" si="12"/>
        <v>3.6660696831553325</v>
      </c>
      <c r="H147" s="10">
        <f t="shared" si="17"/>
        <v>-5.96602568057535</v>
      </c>
      <c r="I147">
        <f t="shared" si="13"/>
        <v>3.763730259690599</v>
      </c>
      <c r="J147" s="10">
        <f t="shared" si="14"/>
        <v>-5.7297272904063723</v>
      </c>
      <c r="K147">
        <f t="shared" ref="K147:K210" si="18">$E$6*$O$6*EXP(-$O$15*(G147/$E$4-1))-SQRT($E$6)*$O$5*EXP(-$O$4*(G147/$E$4-1))</f>
        <v>-5.9657599727028243</v>
      </c>
      <c r="L147">
        <f t="shared" ref="L147:L210" si="19">$K$6*$O$6*EXP(-$O$15*(I147/$K$4-1))-SQRT($K$6)*$O$5*EXP(-$O$4*(I147/$K$4-1))</f>
        <v>-7.0236582932637344</v>
      </c>
      <c r="M147" s="13">
        <f t="shared" si="15"/>
        <v>7.0600673522115969E-8</v>
      </c>
      <c r="N147" s="13">
        <f t="shared" si="16"/>
        <v>1.6742574401554586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-0.54360220414185978</v>
      </c>
      <c r="G148">
        <f t="shared" ref="G148:G211" si="21">$E$11*(D148/$E$12+1)</f>
        <v>3.6778843674642561</v>
      </c>
      <c r="H148" s="10">
        <f t="shared" si="17"/>
        <v>-5.8975403127350363</v>
      </c>
      <c r="I148">
        <f t="shared" ref="I148:I211" si="22">$K$11*(D148/$K$12+1)</f>
        <v>3.775612666781611</v>
      </c>
      <c r="J148" s="10">
        <f t="shared" ref="J148:J211" si="23">-(-$H$4)*(1+D148+$K$5*D148^3)*EXP(-D148)</f>
        <v>-5.6639544456152793</v>
      </c>
      <c r="K148">
        <f t="shared" si="18"/>
        <v>-5.8972524340602845</v>
      </c>
      <c r="L148">
        <f t="shared" si="19"/>
        <v>-6.9527846005373686</v>
      </c>
      <c r="M148" s="13">
        <f t="shared" ref="M148:M211" si="24">(K148-H148)^2*O148</f>
        <v>8.2874131376837471E-8</v>
      </c>
      <c r="N148" s="13">
        <f t="shared" ref="N148:N211" si="25">(L148-J148)^2*O148</f>
        <v>1.6610831682364966</v>
      </c>
      <c r="O148" s="13">
        <v>1</v>
      </c>
    </row>
    <row r="149" spans="4:15" x14ac:dyDescent="0.4">
      <c r="D149" s="6">
        <v>1.6</v>
      </c>
      <c r="E149" s="7">
        <f t="shared" si="20"/>
        <v>-0.5373354688516957</v>
      </c>
      <c r="G149">
        <f t="shared" si="21"/>
        <v>3.6896990517731787</v>
      </c>
      <c r="H149" s="10">
        <f t="shared" ref="H149:H212" si="26">-(-$B$4)*(1+D149+$E$5*D149^3)*EXP(-D149)</f>
        <v>-5.8295525015720466</v>
      </c>
      <c r="I149">
        <f t="shared" si="22"/>
        <v>3.787495073872623</v>
      </c>
      <c r="J149" s="10">
        <f t="shared" si="23"/>
        <v>-5.5986594506064726</v>
      </c>
      <c r="K149">
        <f t="shared" si="18"/>
        <v>-5.8292421173594828</v>
      </c>
      <c r="L149">
        <f t="shared" si="19"/>
        <v>-6.8821585003295764</v>
      </c>
      <c r="M149" s="13">
        <f t="shared" si="24"/>
        <v>9.6338359408848183E-8</v>
      </c>
      <c r="N149" s="13">
        <f t="shared" si="25"/>
        <v>1.6473698106401105</v>
      </c>
      <c r="O149" s="13">
        <v>1</v>
      </c>
    </row>
    <row r="150" spans="4:15" x14ac:dyDescent="0.4">
      <c r="D150" s="6">
        <v>1.62</v>
      </c>
      <c r="E150" s="7">
        <f t="shared" si="20"/>
        <v>-0.53111516950383386</v>
      </c>
      <c r="G150">
        <f t="shared" si="21"/>
        <v>3.7015137360821022</v>
      </c>
      <c r="H150" s="10">
        <f t="shared" si="26"/>
        <v>-5.7620684739470933</v>
      </c>
      <c r="I150">
        <f t="shared" si="22"/>
        <v>3.7993774809636358</v>
      </c>
      <c r="J150" s="10">
        <f t="shared" si="23"/>
        <v>-5.5338482856112954</v>
      </c>
      <c r="K150">
        <f t="shared" si="18"/>
        <v>-5.761735287096295</v>
      </c>
      <c r="L150">
        <f t="shared" si="19"/>
        <v>-6.8117963185072803</v>
      </c>
      <c r="M150" s="13">
        <f t="shared" si="24"/>
        <v>1.1101347754489263E-7</v>
      </c>
      <c r="N150" s="13">
        <f t="shared" si="25"/>
        <v>1.6331511747827174</v>
      </c>
      <c r="O150" s="13">
        <v>1</v>
      </c>
    </row>
    <row r="151" spans="4:15" x14ac:dyDescent="0.4">
      <c r="D151" s="6">
        <v>1.64</v>
      </c>
      <c r="E151" s="7">
        <f t="shared" si="20"/>
        <v>-0.52494183820289597</v>
      </c>
      <c r="G151">
        <f t="shared" si="21"/>
        <v>3.7133284203910253</v>
      </c>
      <c r="H151" s="10">
        <f t="shared" si="26"/>
        <v>-5.6950940026632182</v>
      </c>
      <c r="I151">
        <f t="shared" si="22"/>
        <v>3.8112598880546473</v>
      </c>
      <c r="J151" s="10">
        <f t="shared" si="23"/>
        <v>-5.4695264947874334</v>
      </c>
      <c r="K151">
        <f t="shared" si="18"/>
        <v>-5.6947377538932473</v>
      </c>
      <c r="L151">
        <f t="shared" si="19"/>
        <v>-6.7417136318110753</v>
      </c>
      <c r="M151" s="13">
        <f t="shared" si="24"/>
        <v>1.2691318610575662E-7</v>
      </c>
      <c r="N151" s="13">
        <f t="shared" si="25"/>
        <v>1.6184601116084107</v>
      </c>
      <c r="O151" s="13">
        <v>1</v>
      </c>
    </row>
    <row r="152" spans="4:15" x14ac:dyDescent="0.4">
      <c r="D152" s="6">
        <v>1.66</v>
      </c>
      <c r="E152" s="7">
        <f t="shared" si="20"/>
        <v>-0.51881596671188168</v>
      </c>
      <c r="G152">
        <f t="shared" si="21"/>
        <v>3.7251431046999484</v>
      </c>
      <c r="H152" s="10">
        <f t="shared" si="26"/>
        <v>-5.6286344228572052</v>
      </c>
      <c r="I152">
        <f t="shared" si="22"/>
        <v>3.8231422951456597</v>
      </c>
      <c r="J152" s="10">
        <f t="shared" si="23"/>
        <v>-5.4056992019611085</v>
      </c>
      <c r="K152">
        <f t="shared" si="18"/>
        <v>-5.6282548908202727</v>
      </c>
      <c r="L152">
        <f t="shared" si="19"/>
        <v>-6.6719252919577947</v>
      </c>
      <c r="M152" s="13">
        <f t="shared" si="24"/>
        <v>1.4404456705806978E-7</v>
      </c>
      <c r="N152" s="13">
        <f t="shared" si="25"/>
        <v>1.603328510988296</v>
      </c>
      <c r="O152" s="13">
        <v>1</v>
      </c>
    </row>
    <row r="153" spans="4:15" x14ac:dyDescent="0.4">
      <c r="D153" s="6">
        <v>1.68</v>
      </c>
      <c r="E153" s="7">
        <f t="shared" si="20"/>
        <v>-0.51273800791695412</v>
      </c>
      <c r="G153">
        <f t="shared" si="21"/>
        <v>3.7369577890088714</v>
      </c>
      <c r="H153" s="10">
        <f t="shared" si="26"/>
        <v>-5.5626946478910355</v>
      </c>
      <c r="I153">
        <f t="shared" si="22"/>
        <v>3.8350247022366721</v>
      </c>
      <c r="J153" s="10">
        <f t="shared" si="23"/>
        <v>-5.3423711258891204</v>
      </c>
      <c r="K153">
        <f t="shared" si="18"/>
        <v>-5.5622916492181504</v>
      </c>
      <c r="L153">
        <f t="shared" si="19"/>
        <v>-6.6024454490507249</v>
      </c>
      <c r="M153" s="13">
        <f t="shared" si="24"/>
        <v>1.6240793034712664E-7</v>
      </c>
      <c r="N153" s="13">
        <f t="shared" si="25"/>
        <v>1.5877872998911757</v>
      </c>
      <c r="O153" s="13">
        <v>1</v>
      </c>
    </row>
    <row r="154" spans="4:15" x14ac:dyDescent="0.4">
      <c r="D154" s="6">
        <v>1.7</v>
      </c>
      <c r="E154" s="7">
        <f t="shared" si="20"/>
        <v>-0.50670837724744988</v>
      </c>
      <c r="G154">
        <f t="shared" si="21"/>
        <v>3.748772473317795</v>
      </c>
      <c r="H154" s="10">
        <f t="shared" si="26"/>
        <v>-5.4972791847575833</v>
      </c>
      <c r="I154">
        <f t="shared" si="22"/>
        <v>3.8469071093276841</v>
      </c>
      <c r="J154" s="10">
        <f t="shared" si="23"/>
        <v>-5.2795465950543541</v>
      </c>
      <c r="K154">
        <f t="shared" si="18"/>
        <v>-5.4968525740387939</v>
      </c>
      <c r="L154">
        <f t="shared" si="19"/>
        <v>-6.5332875743162457</v>
      </c>
      <c r="M154" s="13">
        <f t="shared" si="24"/>
        <v>1.8199670538597039E-7</v>
      </c>
      <c r="N154" s="13">
        <f t="shared" si="25"/>
        <v>1.5718664430805671</v>
      </c>
      <c r="O154" s="13">
        <v>1</v>
      </c>
    </row>
    <row r="155" spans="4:15" x14ac:dyDescent="0.4">
      <c r="D155" s="6">
        <v>1.72</v>
      </c>
      <c r="E155" s="7">
        <f t="shared" si="20"/>
        <v>-0.50072745405238062</v>
      </c>
      <c r="G155">
        <f t="shared" si="21"/>
        <v>3.760587157626718</v>
      </c>
      <c r="H155" s="10">
        <f t="shared" si="26"/>
        <v>-5.4323921490142775</v>
      </c>
      <c r="I155">
        <f t="shared" si="22"/>
        <v>3.8587895164186961</v>
      </c>
      <c r="J155" s="10">
        <f t="shared" si="23"/>
        <v>-5.2172295620079696</v>
      </c>
      <c r="K155">
        <f t="shared" si="18"/>
        <v>-5.4319418187161554</v>
      </c>
      <c r="L155">
        <f t="shared" si="19"/>
        <v>-6.4644644821854387</v>
      </c>
      <c r="M155" s="13">
        <f t="shared" si="24"/>
        <v>2.0279737740667267E-7</v>
      </c>
      <c r="N155" s="13">
        <f t="shared" si="25"/>
        <v>1.5555949461100975</v>
      </c>
      <c r="O155" s="13">
        <v>1</v>
      </c>
    </row>
    <row r="156" spans="4:15" x14ac:dyDescent="0.4">
      <c r="D156" s="6">
        <v>1.74</v>
      </c>
      <c r="E156" s="7">
        <f t="shared" si="20"/>
        <v>-0.49479558293467074</v>
      </c>
      <c r="G156">
        <f t="shared" si="21"/>
        <v>3.7724018419356415</v>
      </c>
      <c r="H156" s="10">
        <f t="shared" si="26"/>
        <v>-5.3680372792582434</v>
      </c>
      <c r="I156">
        <f t="shared" si="22"/>
        <v>3.8706719235097085</v>
      </c>
      <c r="J156" s="10">
        <f t="shared" si="23"/>
        <v>-5.1554236172712145</v>
      </c>
      <c r="K156">
        <f t="shared" si="18"/>
        <v>-5.3675631595811772</v>
      </c>
      <c r="L156">
        <f t="shared" si="19"/>
        <v>-6.3959883517385467</v>
      </c>
      <c r="M156" s="13">
        <f t="shared" si="24"/>
        <v>2.2478946818128235E-7</v>
      </c>
      <c r="N156" s="13">
        <f t="shared" si="25"/>
        <v>1.5390008604040026</v>
      </c>
      <c r="O156" s="13">
        <v>1</v>
      </c>
    </row>
    <row r="157" spans="4:15" x14ac:dyDescent="0.4">
      <c r="D157" s="6">
        <v>1.76</v>
      </c>
      <c r="E157" s="7">
        <f t="shared" si="20"/>
        <v>-0.48891307504432613</v>
      </c>
      <c r="G157">
        <f t="shared" si="21"/>
        <v>3.7842165262445642</v>
      </c>
      <c r="H157" s="10">
        <f t="shared" si="26"/>
        <v>-5.304217951155894</v>
      </c>
      <c r="I157">
        <f t="shared" si="22"/>
        <v>3.8825543306007209</v>
      </c>
      <c r="J157" s="10">
        <f t="shared" si="23"/>
        <v>-5.0941320028093466</v>
      </c>
      <c r="K157">
        <f t="shared" si="18"/>
        <v>-5.3037200098338104</v>
      </c>
      <c r="L157">
        <f t="shared" si="19"/>
        <v>-6.3278707475297722</v>
      </c>
      <c r="M157" s="13">
        <f t="shared" si="24"/>
        <v>2.4794556023834732E-7</v>
      </c>
      <c r="N157" s="13">
        <f t="shared" si="25"/>
        <v>1.5221112902243314</v>
      </c>
      <c r="O157" s="13">
        <v>1</v>
      </c>
    </row>
    <row r="158" spans="4:15" x14ac:dyDescent="0.4">
      <c r="D158" s="6">
        <v>1.78</v>
      </c>
      <c r="E158" s="7">
        <f t="shared" si="20"/>
        <v>-0.48308020933171086</v>
      </c>
      <c r="G158">
        <f t="shared" si="21"/>
        <v>3.7960312105534877</v>
      </c>
      <c r="H158" s="10">
        <f t="shared" si="26"/>
        <v>-5.2409371910397313</v>
      </c>
      <c r="I158">
        <f t="shared" si="22"/>
        <v>3.8944367376917324</v>
      </c>
      <c r="J158" s="10">
        <f t="shared" si="23"/>
        <v>-5.033357625089895</v>
      </c>
      <c r="K158">
        <f t="shared" si="18"/>
        <v>-5.240415433084765</v>
      </c>
      <c r="L158">
        <f t="shared" si="19"/>
        <v>-6.2601226398093903</v>
      </c>
      <c r="M158" s="13">
        <f t="shared" si="24"/>
        <v>2.7223136357065707E-7</v>
      </c>
      <c r="N158" s="13">
        <f t="shared" si="25"/>
        <v>1.5049524013397235</v>
      </c>
      <c r="O158" s="13">
        <v>1</v>
      </c>
    </row>
    <row r="159" spans="4:15" x14ac:dyDescent="0.4">
      <c r="D159" s="6">
        <v>1.8</v>
      </c>
      <c r="E159" s="7">
        <f t="shared" si="20"/>
        <v>-0.47729723376206667</v>
      </c>
      <c r="G159">
        <f t="shared" si="21"/>
        <v>3.8078458948624108</v>
      </c>
      <c r="H159" s="10">
        <f t="shared" si="26"/>
        <v>-5.1781976890846613</v>
      </c>
      <c r="I159">
        <f t="shared" si="22"/>
        <v>3.9063191447827452</v>
      </c>
      <c r="J159" s="10">
        <f t="shared" si="23"/>
        <v>-4.9731030677371013</v>
      </c>
      <c r="K159">
        <f t="shared" si="18"/>
        <v>-5.1776521564793843</v>
      </c>
      <c r="L159">
        <f t="shared" si="19"/>
        <v>-6.1927544241596806</v>
      </c>
      <c r="M159" s="13">
        <f t="shared" si="24"/>
        <v>2.9760582342032244E-7</v>
      </c>
      <c r="N159" s="13">
        <f t="shared" si="25"/>
        <v>1.4875494312234374</v>
      </c>
      <c r="O159" s="13">
        <v>1</v>
      </c>
    </row>
    <row r="160" spans="4:15" x14ac:dyDescent="0.4">
      <c r="D160" s="6">
        <v>1.82</v>
      </c>
      <c r="E160" s="7">
        <f t="shared" si="20"/>
        <v>-0.4715643664923832</v>
      </c>
      <c r="G160">
        <f t="shared" si="21"/>
        <v>3.8196605791713338</v>
      </c>
      <c r="H160" s="10">
        <f t="shared" si="26"/>
        <v>-5.1160018120758659</v>
      </c>
      <c r="I160">
        <f t="shared" si="22"/>
        <v>3.9182015518737572</v>
      </c>
      <c r="J160" s="10">
        <f t="shared" si="23"/>
        <v>-4.913370603794089</v>
      </c>
      <c r="K160">
        <f t="shared" si="18"/>
        <v>-5.1154325834155197</v>
      </c>
      <c r="L160">
        <f t="shared" si="19"/>
        <v>-6.1257759405608896</v>
      </c>
      <c r="M160" s="13">
        <f t="shared" si="24"/>
        <v>3.2402126775959199E-7</v>
      </c>
      <c r="N160" s="13">
        <f t="shared" si="25"/>
        <v>1.4699267006206191</v>
      </c>
      <c r="O160" s="13">
        <v>1</v>
      </c>
    </row>
    <row r="161" spans="4:15" x14ac:dyDescent="0.4">
      <c r="D161" s="6">
        <v>1.84</v>
      </c>
      <c r="E161" s="7">
        <f t="shared" si="20"/>
        <v>-0.46588179701169624</v>
      </c>
      <c r="G161">
        <f t="shared" si="21"/>
        <v>3.8314752634802569</v>
      </c>
      <c r="H161" s="10">
        <f t="shared" si="26"/>
        <v>-5.0543516157798924</v>
      </c>
      <c r="I161">
        <f t="shared" si="22"/>
        <v>3.9300839589647691</v>
      </c>
      <c r="J161" s="10">
        <f t="shared" si="23"/>
        <v>-4.8541622076039666</v>
      </c>
      <c r="K161">
        <f t="shared" si="18"/>
        <v>-5.0537588058671323</v>
      </c>
      <c r="L161">
        <f t="shared" si="19"/>
        <v>-6.0591964919027239</v>
      </c>
      <c r="M161" s="13">
        <f t="shared" si="24"/>
        <v>3.5142359266665777E-7</v>
      </c>
      <c r="N161" s="13">
        <f t="shared" si="25"/>
        <v>1.4521076263354185</v>
      </c>
      <c r="O161" s="13">
        <v>1</v>
      </c>
    </row>
    <row r="162" spans="4:15" x14ac:dyDescent="0.4">
      <c r="D162" s="6">
        <v>1.86</v>
      </c>
      <c r="E162" s="7">
        <f t="shared" si="20"/>
        <v>-0.46024968724586168</v>
      </c>
      <c r="G162">
        <f t="shared" si="21"/>
        <v>3.8432899477891804</v>
      </c>
      <c r="H162" s="10">
        <f t="shared" si="26"/>
        <v>-4.9932488569303537</v>
      </c>
      <c r="I162">
        <f t="shared" si="22"/>
        <v>3.9419663660557811</v>
      </c>
      <c r="J162" s="10">
        <f t="shared" si="23"/>
        <v>-4.7954795663208065</v>
      </c>
      <c r="K162">
        <f t="shared" si="18"/>
        <v>-4.9926326163249701</v>
      </c>
      <c r="L162">
        <f t="shared" si="19"/>
        <v>-5.9930248619567497</v>
      </c>
      <c r="M162" s="13">
        <f t="shared" si="24"/>
        <v>3.7975248372350479E-7</v>
      </c>
      <c r="N162" s="13">
        <f t="shared" si="25"/>
        <v>1.4341147350997785</v>
      </c>
      <c r="O162" s="13">
        <v>1</v>
      </c>
    </row>
    <row r="163" spans="4:15" x14ac:dyDescent="0.4">
      <c r="D163" s="6">
        <v>1.88</v>
      </c>
      <c r="E163" s="7">
        <f t="shared" si="20"/>
        <v>-0.45466817262782266</v>
      </c>
      <c r="G163">
        <f t="shared" si="21"/>
        <v>3.8551046320981031</v>
      </c>
      <c r="H163" s="10">
        <f t="shared" si="26"/>
        <v>-4.9326950048392479</v>
      </c>
      <c r="I163">
        <f t="shared" si="22"/>
        <v>3.9538487731467935</v>
      </c>
      <c r="J163" s="10">
        <f t="shared" si="23"/>
        <v>-4.7373240910610734</v>
      </c>
      <c r="K163">
        <f t="shared" si="18"/>
        <v>-4.9320555193652371</v>
      </c>
      <c r="L163">
        <f t="shared" si="19"/>
        <v>-5.9272693328244834</v>
      </c>
      <c r="M163" s="13">
        <f t="shared" si="24"/>
        <v>4.0894167147085056E-7</v>
      </c>
      <c r="N163" s="13">
        <f t="shared" si="25"/>
        <v>1.4159696783953803</v>
      </c>
      <c r="O163" s="13">
        <v>1</v>
      </c>
    </row>
    <row r="164" spans="4:15" x14ac:dyDescent="0.4">
      <c r="D164" s="6">
        <v>1.9</v>
      </c>
      <c r="E164" s="7">
        <f t="shared" si="20"/>
        <v>-0.44913736313436248</v>
      </c>
      <c r="G164">
        <f t="shared" si="21"/>
        <v>3.8669193164070261</v>
      </c>
      <c r="H164" s="10">
        <f t="shared" si="26"/>
        <v>-4.8726912526446986</v>
      </c>
      <c r="I164">
        <f t="shared" si="22"/>
        <v>3.9657311802378059</v>
      </c>
      <c r="J164" s="10">
        <f t="shared" si="23"/>
        <v>-4.6796969277058631</v>
      </c>
      <c r="K164">
        <f t="shared" si="18"/>
        <v>-4.872028742857049</v>
      </c>
      <c r="L164">
        <f t="shared" si="19"/>
        <v>-5.8619377018756262</v>
      </c>
      <c r="M164" s="13">
        <f t="shared" si="24"/>
        <v>4.3891921873150484E-7</v>
      </c>
      <c r="N164" s="13">
        <f t="shared" si="25"/>
        <v>1.397693248109521</v>
      </c>
      <c r="O164" s="13">
        <v>1</v>
      </c>
    </row>
    <row r="165" spans="4:15" x14ac:dyDescent="0.4">
      <c r="D165" s="6">
        <v>1.92</v>
      </c>
      <c r="E165" s="7">
        <f t="shared" si="20"/>
        <v>-0.44365734429030534</v>
      </c>
      <c r="G165">
        <f t="shared" si="21"/>
        <v>3.8787340007159496</v>
      </c>
      <c r="H165" s="10">
        <f t="shared" si="26"/>
        <v>-4.813238528205523</v>
      </c>
      <c r="I165">
        <f t="shared" si="22"/>
        <v>3.9776135873288174</v>
      </c>
      <c r="J165" s="10">
        <f t="shared" si="23"/>
        <v>-4.6225989673639782</v>
      </c>
      <c r="K165">
        <f t="shared" si="18"/>
        <v>-4.8125532488190856</v>
      </c>
      <c r="L165">
        <f t="shared" si="19"/>
        <v>-5.7970372981904887</v>
      </c>
      <c r="M165" s="13">
        <f t="shared" si="24"/>
        <v>4.6960783747597171E-7</v>
      </c>
      <c r="N165" s="13">
        <f t="shared" si="25"/>
        <v>1.3793053929145602</v>
      </c>
      <c r="O165" s="13">
        <v>1</v>
      </c>
    </row>
    <row r="166" spans="4:15" x14ac:dyDescent="0.4">
      <c r="D166" s="6">
        <v>1.94</v>
      </c>
      <c r="E166" s="7">
        <f t="shared" si="20"/>
        <v>-0.43822817814110249</v>
      </c>
      <c r="G166">
        <f t="shared" si="21"/>
        <v>3.8905486850248732</v>
      </c>
      <c r="H166" s="10">
        <f t="shared" si="26"/>
        <v>-4.7543375046528213</v>
      </c>
      <c r="I166">
        <f t="shared" si="22"/>
        <v>3.9894959944198303</v>
      </c>
      <c r="J166" s="10">
        <f t="shared" si="23"/>
        <v>-4.5660308565055887</v>
      </c>
      <c r="K166">
        <f t="shared" si="18"/>
        <v>-4.7536297439354973</v>
      </c>
      <c r="L166">
        <f t="shared" si="19"/>
        <v>-5.732574998520259</v>
      </c>
      <c r="M166" s="13">
        <f t="shared" si="24"/>
        <v>5.0092523298703287E-7</v>
      </c>
      <c r="N166" s="13">
        <f t="shared" si="25"/>
        <v>1.3608252352687431</v>
      </c>
      <c r="O166" s="13">
        <v>1</v>
      </c>
    </row>
    <row r="167" spans="4:15" x14ac:dyDescent="0.4">
      <c r="D167" s="6">
        <v>1.96</v>
      </c>
      <c r="E167" s="7">
        <f t="shared" si="20"/>
        <v>-0.43284990419471558</v>
      </c>
      <c r="G167">
        <f t="shared" si="21"/>
        <v>3.9023633693337962</v>
      </c>
      <c r="H167" s="10">
        <f t="shared" si="26"/>
        <v>-4.6959886106084703</v>
      </c>
      <c r="I167">
        <f t="shared" si="22"/>
        <v>4.0013784015108422</v>
      </c>
      <c r="J167" s="10">
        <f t="shared" si="23"/>
        <v>-4.5099930067759999</v>
      </c>
      <c r="K167">
        <f t="shared" si="18"/>
        <v>-4.6952586897409674</v>
      </c>
      <c r="L167">
        <f t="shared" si="19"/>
        <v>-5.6685572427785189</v>
      </c>
      <c r="M167" s="13">
        <f t="shared" si="24"/>
        <v>5.3278447281618295E-7</v>
      </c>
      <c r="N167" s="13">
        <f t="shared" si="25"/>
        <v>1.3422710889441005</v>
      </c>
      <c r="O167" s="13">
        <v>1</v>
      </c>
    </row>
    <row r="168" spans="4:15" x14ac:dyDescent="0.4">
      <c r="D168" s="6">
        <v>1.98</v>
      </c>
      <c r="E168" s="7">
        <f t="shared" si="20"/>
        <v>-0.42752254033368325</v>
      </c>
      <c r="G168">
        <f t="shared" si="21"/>
        <v>3.9141780536427189</v>
      </c>
      <c r="H168" s="10">
        <f t="shared" si="26"/>
        <v>-4.6381920400801304</v>
      </c>
      <c r="I168">
        <f t="shared" si="22"/>
        <v>4.0132608086018546</v>
      </c>
      <c r="J168" s="10">
        <f t="shared" si="23"/>
        <v>-4.4544856044987453</v>
      </c>
      <c r="K168">
        <f t="shared" si="18"/>
        <v>-4.6374403124844834</v>
      </c>
      <c r="L168">
        <f t="shared" si="19"/>
        <v>-5.6049900490768154</v>
      </c>
      <c r="M168" s="13">
        <f t="shared" si="24"/>
        <v>5.6509437805723691E-7</v>
      </c>
      <c r="N168" s="13">
        <f t="shared" si="25"/>
        <v>1.3236604769938936</v>
      </c>
      <c r="O168" s="13">
        <v>1</v>
      </c>
    </row>
    <row r="169" spans="4:15" x14ac:dyDescent="0.4">
      <c r="D169" s="6">
        <v>2</v>
      </c>
      <c r="E169" s="7">
        <f t="shared" si="20"/>
        <v>-0.42224608369823163</v>
      </c>
      <c r="G169">
        <f t="shared" si="21"/>
        <v>3.9259927379516424</v>
      </c>
      <c r="H169" s="10">
        <f t="shared" si="26"/>
        <v>-4.5809477620421148</v>
      </c>
      <c r="I169">
        <f t="shared" si="22"/>
        <v>4.0251432156928661</v>
      </c>
      <c r="J169" s="10">
        <f t="shared" si="23"/>
        <v>-4.3995086198769844</v>
      </c>
      <c r="K169">
        <f t="shared" si="18"/>
        <v>-4.5801746126810867</v>
      </c>
      <c r="L169">
        <f t="shared" si="19"/>
        <v>-5.5418790283170143</v>
      </c>
      <c r="M169" s="13">
        <f t="shared" si="24"/>
        <v>5.9775993445819765E-7</v>
      </c>
      <c r="N169" s="13">
        <f t="shared" si="25"/>
        <v>1.3050101500794407</v>
      </c>
      <c r="O169" s="13">
        <v>1</v>
      </c>
    </row>
    <row r="170" spans="4:15" x14ac:dyDescent="0.4">
      <c r="D170" s="6">
        <v>2.02</v>
      </c>
      <c r="E170" s="7">
        <f t="shared" si="20"/>
        <v>-0.41702051154126935</v>
      </c>
      <c r="G170">
        <f t="shared" si="21"/>
        <v>3.9378074222605659</v>
      </c>
      <c r="H170" s="10">
        <f t="shared" si="26"/>
        <v>-4.5242555297112306</v>
      </c>
      <c r="I170">
        <f t="shared" si="22"/>
        <v>4.0370256227838786</v>
      </c>
      <c r="J170" s="10">
        <f t="shared" si="23"/>
        <v>-4.3450618159019472</v>
      </c>
      <c r="K170">
        <f t="shared" si="18"/>
        <v>-4.5234613743607079</v>
      </c>
      <c r="L170">
        <f t="shared" si="19"/>
        <v>-5.4792293983526656</v>
      </c>
      <c r="M170" s="13">
        <f t="shared" si="24"/>
        <v>6.3068272076372053E-7</v>
      </c>
      <c r="N170" s="13">
        <f t="shared" si="25"/>
        <v>1.2863361050821074</v>
      </c>
      <c r="O170" s="13">
        <v>1</v>
      </c>
    </row>
    <row r="171" spans="4:15" x14ac:dyDescent="0.4">
      <c r="D171" s="6">
        <v>2.04</v>
      </c>
      <c r="E171" s="7">
        <f t="shared" si="20"/>
        <v>-0.41184578205607947</v>
      </c>
      <c r="G171">
        <f t="shared" si="21"/>
        <v>3.9496221065694885</v>
      </c>
      <c r="H171" s="10">
        <f t="shared" si="26"/>
        <v>-4.4681148895264062</v>
      </c>
      <c r="I171">
        <f t="shared" si="22"/>
        <v>4.048908029874891</v>
      </c>
      <c r="J171" s="10">
        <f t="shared" si="23"/>
        <v>-4.2911447569769088</v>
      </c>
      <c r="K171">
        <f t="shared" si="18"/>
        <v>-4.467300174022804</v>
      </c>
      <c r="L171">
        <f t="shared" si="19"/>
        <v>-5.4170459977312859</v>
      </c>
      <c r="M171" s="13">
        <f t="shared" si="24"/>
        <v>6.6376135180984649E-7</v>
      </c>
      <c r="N171" s="13">
        <f t="shared" si="25"/>
        <v>1.2676536039322459</v>
      </c>
      <c r="O171" s="13">
        <v>1</v>
      </c>
    </row>
    <row r="172" spans="4:15" x14ac:dyDescent="0.4">
      <c r="D172" s="6">
        <v>2.06</v>
      </c>
      <c r="E172" s="7">
        <f t="shared" si="20"/>
        <v>-0.40672183517750243</v>
      </c>
      <c r="G172">
        <f t="shared" si="21"/>
        <v>3.9614367908784116</v>
      </c>
      <c r="H172" s="10">
        <f t="shared" si="26"/>
        <v>-4.4125251898407241</v>
      </c>
      <c r="I172">
        <f t="shared" si="22"/>
        <v>4.0607904369659034</v>
      </c>
      <c r="J172" s="10">
        <f t="shared" si="23"/>
        <v>-4.2377568172649509</v>
      </c>
      <c r="K172">
        <f t="shared" si="18"/>
        <v>-4.411690389305388</v>
      </c>
      <c r="L172">
        <f t="shared" si="19"/>
        <v>-5.3553332990292315</v>
      </c>
      <c r="M172" s="13">
        <f t="shared" si="24"/>
        <v>6.9689193379730916E-7</v>
      </c>
      <c r="N172" s="13">
        <f t="shared" si="25"/>
        <v>1.2489771925926274</v>
      </c>
      <c r="O172" s="13">
        <v>1</v>
      </c>
    </row>
    <row r="173" spans="4:15" x14ac:dyDescent="0.4">
      <c r="D173" s="6">
        <v>2.08</v>
      </c>
      <c r="E173" s="7">
        <f t="shared" si="20"/>
        <v>-0.4016485933573794</v>
      </c>
      <c r="G173">
        <f t="shared" si="21"/>
        <v>3.9732514751873351</v>
      </c>
      <c r="H173" s="10">
        <f t="shared" si="26"/>
        <v>-4.3574855893342086</v>
      </c>
      <c r="I173">
        <f t="shared" si="22"/>
        <v>4.0726728440569158</v>
      </c>
      <c r="J173" s="10">
        <f t="shared" si="23"/>
        <v>-4.1848971887685424</v>
      </c>
      <c r="K173">
        <f t="shared" si="18"/>
        <v>-4.3566312073767675</v>
      </c>
      <c r="L173">
        <f t="shared" si="19"/>
        <v>-5.2940954217903986</v>
      </c>
      <c r="M173" s="13">
        <f t="shared" si="24"/>
        <v>7.2996852920095664E-7</v>
      </c>
      <c r="N173" s="13">
        <f t="shared" si="25"/>
        <v>1.230320720138808</v>
      </c>
      <c r="O173" s="13">
        <v>1</v>
      </c>
    </row>
    <row r="174" spans="4:15" x14ac:dyDescent="0.4">
      <c r="D174" s="6">
        <v>2.1</v>
      </c>
      <c r="E174" s="7">
        <f t="shared" si="20"/>
        <v>-0.39662596231500691</v>
      </c>
      <c r="G174">
        <f t="shared" si="21"/>
        <v>3.9850661594962586</v>
      </c>
      <c r="H174" s="10">
        <f t="shared" si="26"/>
        <v>-4.3029950651555096</v>
      </c>
      <c r="I174">
        <f t="shared" si="22"/>
        <v>4.0845552511479273</v>
      </c>
      <c r="J174" s="10">
        <f t="shared" si="23"/>
        <v>-4.1325648891487514</v>
      </c>
      <c r="K174">
        <f t="shared" si="18"/>
        <v>-4.3021216330580199</v>
      </c>
      <c r="L174">
        <f t="shared" si="19"/>
        <v>-5.233336145079857</v>
      </c>
      <c r="M174" s="13">
        <f t="shared" si="24"/>
        <v>7.6288362892523986E-7</v>
      </c>
      <c r="N174" s="13">
        <f t="shared" si="25"/>
        <v>1.2116973578841435</v>
      </c>
      <c r="O174" s="13">
        <v>1</v>
      </c>
    </row>
    <row r="175" spans="4:15" x14ac:dyDescent="0.4">
      <c r="D175" s="6">
        <v>2.12</v>
      </c>
      <c r="E175" s="7">
        <f t="shared" si="20"/>
        <v>-0.39165383176332913</v>
      </c>
      <c r="G175">
        <f t="shared" si="21"/>
        <v>3.9968808438051817</v>
      </c>
      <c r="H175" s="10">
        <f t="shared" si="26"/>
        <v>-4.2490524208003579</v>
      </c>
      <c r="I175">
        <f t="shared" si="22"/>
        <v>4.0964376582389397</v>
      </c>
      <c r="J175" s="10">
        <f t="shared" si="23"/>
        <v>-4.0807587692916547</v>
      </c>
      <c r="K175">
        <f t="shared" si="18"/>
        <v>-4.2481604966841013</v>
      </c>
      <c r="L175">
        <f t="shared" si="19"/>
        <v>-5.1730589196629637</v>
      </c>
      <c r="M175" s="13">
        <f t="shared" si="24"/>
        <v>7.9552862916012378E-7</v>
      </c>
      <c r="N175" s="13">
        <f t="shared" si="25"/>
        <v>1.1931196185011843</v>
      </c>
      <c r="O175" s="13">
        <v>1</v>
      </c>
    </row>
    <row r="176" spans="4:15" x14ac:dyDescent="0.4">
      <c r="D176" s="6">
        <v>2.14</v>
      </c>
      <c r="E176" s="7">
        <f t="shared" si="20"/>
        <v>-0.38673207611157817</v>
      </c>
      <c r="G176">
        <f t="shared" si="21"/>
        <v>4.0086955281141048</v>
      </c>
      <c r="H176" s="10">
        <f t="shared" si="26"/>
        <v>-4.1956562937345119</v>
      </c>
      <c r="I176">
        <f t="shared" si="22"/>
        <v>4.1083200653299521</v>
      </c>
      <c r="J176" s="10">
        <f t="shared" si="23"/>
        <v>-4.0294775206293663</v>
      </c>
      <c r="K176">
        <f t="shared" si="18"/>
        <v>-4.1947464617111994</v>
      </c>
      <c r="L176">
        <f t="shared" si="19"/>
        <v>-5.1132668798205554</v>
      </c>
      <c r="M176" s="13">
        <f t="shared" si="24"/>
        <v>8.277943106449501E-7</v>
      </c>
      <c r="N176" s="13">
        <f t="shared" si="25"/>
        <v>1.1745993750960484</v>
      </c>
      <c r="O176" s="13">
        <v>1</v>
      </c>
    </row>
    <row r="177" spans="4:15" x14ac:dyDescent="0.4">
      <c r="D177" s="6">
        <v>2.16</v>
      </c>
      <c r="E177" s="7">
        <f t="shared" si="20"/>
        <v>-0.38186055514504957</v>
      </c>
      <c r="G177">
        <f t="shared" si="21"/>
        <v>4.0205102124230274</v>
      </c>
      <c r="H177" s="10">
        <f t="shared" si="26"/>
        <v>-4.1428051627686431</v>
      </c>
      <c r="I177">
        <f t="shared" si="22"/>
        <v>4.1202024724209636</v>
      </c>
      <c r="J177" s="10">
        <f t="shared" si="23"/>
        <v>-3.9787196822228146</v>
      </c>
      <c r="K177">
        <f t="shared" si="18"/>
        <v>-4.1418780320777424</v>
      </c>
      <c r="L177">
        <f t="shared" si="19"/>
        <v>-5.0539628548102264</v>
      </c>
      <c r="M177" s="13">
        <f t="shared" si="24"/>
        <v>8.5957131800995044E-7</v>
      </c>
      <c r="N177" s="13">
        <f t="shared" si="25"/>
        <v>1.1561478801958427</v>
      </c>
      <c r="O177" s="13">
        <v>1</v>
      </c>
    </row>
    <row r="178" spans="4:15" x14ac:dyDescent="0.4">
      <c r="D178" s="6">
        <v>2.1800000000000002</v>
      </c>
      <c r="E178" s="7">
        <f t="shared" si="20"/>
        <v>-0.37703911468268309</v>
      </c>
      <c r="G178">
        <f t="shared" si="21"/>
        <v>4.0323248967319509</v>
      </c>
      <c r="H178" s="10">
        <f t="shared" si="26"/>
        <v>-4.0904973551924284</v>
      </c>
      <c r="I178">
        <f t="shared" si="22"/>
        <v>4.132084879511976</v>
      </c>
      <c r="J178" s="10">
        <f t="shared" si="23"/>
        <v>-3.9284836476132798</v>
      </c>
      <c r="K178">
        <f t="shared" si="18"/>
        <v>-4.0895535593262817</v>
      </c>
      <c r="L178">
        <f t="shared" si="19"/>
        <v>-4.9951493799835678</v>
      </c>
      <c r="M178" s="13">
        <f t="shared" si="24"/>
        <v>8.9075063695556083E-7</v>
      </c>
      <c r="N178" s="13">
        <f t="shared" si="25"/>
        <v>1.1377757846130427</v>
      </c>
      <c r="O178" s="13">
        <v>1</v>
      </c>
    </row>
    <row r="179" spans="4:15" x14ac:dyDescent="0.4">
      <c r="D179" s="6">
        <v>2.2000000000000002</v>
      </c>
      <c r="E179" s="7">
        <f t="shared" si="20"/>
        <v>-0.37226758721310038</v>
      </c>
      <c r="G179">
        <f t="shared" si="21"/>
        <v>4.0441395810408736</v>
      </c>
      <c r="H179" s="10">
        <f t="shared" si="26"/>
        <v>-4.0387310536749261</v>
      </c>
      <c r="I179">
        <f t="shared" si="22"/>
        <v>4.1439672866029884</v>
      </c>
      <c r="J179" s="10">
        <f t="shared" si="23"/>
        <v>-3.8787676714494563</v>
      </c>
      <c r="K179">
        <f t="shared" si="18"/>
        <v>-4.0377712494932947</v>
      </c>
      <c r="L179">
        <f t="shared" si="19"/>
        <v>-4.9368287075690596</v>
      </c>
      <c r="M179" s="13">
        <f t="shared" si="24"/>
        <v>9.2122406707719956E-7</v>
      </c>
      <c r="N179" s="13">
        <f t="shared" si="25"/>
        <v>1.1194931561544883</v>
      </c>
      <c r="O179" s="13">
        <v>1</v>
      </c>
    </row>
    <row r="180" spans="4:15" x14ac:dyDescent="0.4">
      <c r="D180" s="6">
        <v>2.2200000000000002</v>
      </c>
      <c r="E180" s="7">
        <f t="shared" si="20"/>
        <v>-0.36754579250973096</v>
      </c>
      <c r="G180">
        <f t="shared" si="21"/>
        <v>4.0559542653497971</v>
      </c>
      <c r="H180" s="10">
        <f t="shared" si="26"/>
        <v>-3.9875043029380715</v>
      </c>
      <c r="I180">
        <f t="shared" si="22"/>
        <v>4.1558496936940008</v>
      </c>
      <c r="J180" s="10">
        <f t="shared" si="23"/>
        <v>-3.8295698758966394</v>
      </c>
      <c r="K180">
        <f t="shared" si="18"/>
        <v>-3.9865291697735921</v>
      </c>
      <c r="L180">
        <f t="shared" si="19"/>
        <v>-4.8790028171298356</v>
      </c>
      <c r="M180" s="13">
        <f t="shared" si="24"/>
        <v>9.5088468846759195E-7</v>
      </c>
      <c r="N180" s="13">
        <f t="shared" si="25"/>
        <v>1.1013094981453571</v>
      </c>
      <c r="O180" s="13">
        <v>1</v>
      </c>
    </row>
    <row r="181" spans="4:15" x14ac:dyDescent="0.4">
      <c r="D181" s="6">
        <v>2.2400000000000002</v>
      </c>
      <c r="E181" s="7">
        <f t="shared" si="20"/>
        <v>-0.36287353822564333</v>
      </c>
      <c r="G181">
        <f t="shared" si="21"/>
        <v>4.0677689496587206</v>
      </c>
      <c r="H181" s="10">
        <f t="shared" si="26"/>
        <v>-3.9368150162100046</v>
      </c>
      <c r="I181">
        <f t="shared" si="22"/>
        <v>4.1677321007850123</v>
      </c>
      <c r="J181" s="10">
        <f t="shared" si="23"/>
        <v>-3.7808882568344457</v>
      </c>
      <c r="K181">
        <f t="shared" si="18"/>
        <v>-3.9358252549661614</v>
      </c>
      <c r="L181">
        <f t="shared" si="19"/>
        <v>-4.8216734257054856</v>
      </c>
      <c r="M181" s="13">
        <f t="shared" si="24"/>
        <v>9.7962731981404102E-7</v>
      </c>
      <c r="N181" s="13">
        <f t="shared" si="25"/>
        <v>1.083233767741919</v>
      </c>
      <c r="O181" s="13">
        <v>1</v>
      </c>
    </row>
    <row r="182" spans="4:15" x14ac:dyDescent="0.4">
      <c r="D182" s="6">
        <v>2.2599999999999998</v>
      </c>
      <c r="E182" s="7">
        <f t="shared" si="20"/>
        <v>-0.35825062046867751</v>
      </c>
      <c r="G182">
        <f t="shared" si="21"/>
        <v>4.0795836339676432</v>
      </c>
      <c r="H182" s="10">
        <f t="shared" si="26"/>
        <v>-3.886660981464682</v>
      </c>
      <c r="I182">
        <f t="shared" si="22"/>
        <v>4.1796145078760247</v>
      </c>
      <c r="J182" s="10">
        <f t="shared" si="23"/>
        <v>-3.7327206898492915</v>
      </c>
      <c r="K182">
        <f t="shared" si="18"/>
        <v>-3.8856573137076564</v>
      </c>
      <c r="L182">
        <f t="shared" si="19"/>
        <v>-4.7648419976466814</v>
      </c>
      <c r="M182" s="13">
        <f t="shared" si="24"/>
        <v>1.0073489664926768E-6</v>
      </c>
      <c r="N182" s="13">
        <f t="shared" si="25"/>
        <v>1.0652743940093943</v>
      </c>
      <c r="O182" s="13">
        <v>1</v>
      </c>
    </row>
    <row r="183" spans="4:15" x14ac:dyDescent="0.4">
      <c r="D183" s="6">
        <v>2.2799999999999998</v>
      </c>
      <c r="E183" s="7">
        <f t="shared" si="20"/>
        <v>-0.35367682435746262</v>
      </c>
      <c r="G183">
        <f t="shared" si="21"/>
        <v>4.0913983182765667</v>
      </c>
      <c r="H183" s="10">
        <f t="shared" si="26"/>
        <v>-3.837039867454112</v>
      </c>
      <c r="I183">
        <f t="shared" si="22"/>
        <v>4.1914969149670371</v>
      </c>
      <c r="J183" s="10">
        <f t="shared" si="23"/>
        <v>-3.6850649360277101</v>
      </c>
      <c r="K183">
        <f t="shared" si="18"/>
        <v>-3.8360230344999451</v>
      </c>
      <c r="L183">
        <f t="shared" si="19"/>
        <v>-4.7085097541513159</v>
      </c>
      <c r="M183" s="13">
        <f t="shared" si="24"/>
        <v>1.0339492566797436E-6</v>
      </c>
      <c r="N183" s="13">
        <f t="shared" si="25"/>
        <v>1.0474392957440606</v>
      </c>
      <c r="O183" s="13">
        <v>1</v>
      </c>
    </row>
    <row r="184" spans="4:15" x14ac:dyDescent="0.4">
      <c r="D184" s="6">
        <v>2.2999999999999998</v>
      </c>
      <c r="E184" s="7">
        <f t="shared" si="20"/>
        <v>-0.34915192455888266</v>
      </c>
      <c r="G184">
        <f t="shared" si="21"/>
        <v>4.1032130025854903</v>
      </c>
      <c r="H184" s="10">
        <f t="shared" si="26"/>
        <v>-3.787949229539318</v>
      </c>
      <c r="I184">
        <f t="shared" si="22"/>
        <v>4.2033793220580487</v>
      </c>
      <c r="J184" s="10">
        <f t="shared" si="23"/>
        <v>-3.6379186475563663</v>
      </c>
      <c r="K184">
        <f t="shared" si="18"/>
        <v>-3.7869199915377396</v>
      </c>
      <c r="L184">
        <f t="shared" si="19"/>
        <v>-4.6526776825104248</v>
      </c>
      <c r="M184" s="13">
        <f t="shared" si="24"/>
        <v>1.0593308638930819E-6</v>
      </c>
      <c r="N184" s="13">
        <f t="shared" si="25"/>
        <v>1.029735899020892</v>
      </c>
      <c r="O184" s="13">
        <v>1</v>
      </c>
    </row>
    <row r="185" spans="4:15" x14ac:dyDescent="0.4">
      <c r="D185" s="6">
        <v>2.3199999999999998</v>
      </c>
      <c r="E185" s="7">
        <f t="shared" si="20"/>
        <v>-0.34467568580754099</v>
      </c>
      <c r="G185">
        <f t="shared" si="21"/>
        <v>4.1150276868944129</v>
      </c>
      <c r="H185" s="10">
        <f t="shared" si="26"/>
        <v>-3.7393865153260122</v>
      </c>
      <c r="I185">
        <f t="shared" si="22"/>
        <v>4.2152617291490611</v>
      </c>
      <c r="J185" s="10">
        <f t="shared" si="23"/>
        <v>-3.5912793731345118</v>
      </c>
      <c r="K185">
        <f t="shared" si="18"/>
        <v>-3.7383456503422208</v>
      </c>
      <c r="L185">
        <f t="shared" si="19"/>
        <v>-4.5973465450720772</v>
      </c>
      <c r="M185" s="13">
        <f t="shared" si="24"/>
        <v>1.0833999144830961E-6</v>
      </c>
      <c r="N185" s="13">
        <f t="shared" si="25"/>
        <v>1.0121711544504506</v>
      </c>
      <c r="O185" s="13">
        <v>1</v>
      </c>
    </row>
    <row r="186" spans="4:15" x14ac:dyDescent="0.4">
      <c r="D186" s="6">
        <v>2.34</v>
      </c>
      <c r="E186" s="7">
        <f t="shared" si="20"/>
        <v>-0.34024786340775726</v>
      </c>
      <c r="G186">
        <f t="shared" si="21"/>
        <v>4.1268423712033364</v>
      </c>
      <c r="H186" s="10">
        <f t="shared" si="26"/>
        <v>-3.6913490701107587</v>
      </c>
      <c r="I186">
        <f t="shared" si="22"/>
        <v>4.2271441362400735</v>
      </c>
      <c r="J186" s="10">
        <f t="shared" si="23"/>
        <v>-3.5451445632044449</v>
      </c>
      <c r="K186">
        <f t="shared" si="18"/>
        <v>-3.690297373206362</v>
      </c>
      <c r="L186">
        <f t="shared" si="19"/>
        <v>-4.5425168879311979</v>
      </c>
      <c r="M186" s="13">
        <f t="shared" si="24"/>
        <v>1.10606637871775E-6</v>
      </c>
      <c r="N186" s="13">
        <f t="shared" si="25"/>
        <v>0.99475155413084759</v>
      </c>
      <c r="O186" s="13">
        <v>1</v>
      </c>
    </row>
    <row r="187" spans="4:15" x14ac:dyDescent="0.4">
      <c r="D187" s="6">
        <v>2.36</v>
      </c>
      <c r="E187" s="7">
        <f t="shared" si="20"/>
        <v>-0.33586820371861592</v>
      </c>
      <c r="G187">
        <f t="shared" si="21"/>
        <v>4.138657055512259</v>
      </c>
      <c r="H187" s="10">
        <f t="shared" si="26"/>
        <v>-3.6438341421432643</v>
      </c>
      <c r="I187">
        <f t="shared" si="22"/>
        <v>4.2390265433310859</v>
      </c>
      <c r="J187" s="10">
        <f t="shared" si="23"/>
        <v>-3.4995115750053745</v>
      </c>
      <c r="K187">
        <f t="shared" si="18"/>
        <v>-3.6427724244576458</v>
      </c>
      <c r="L187">
        <f t="shared" si="19"/>
        <v>-4.4881890493529779</v>
      </c>
      <c r="M187" s="13">
        <f t="shared" si="24"/>
        <v>1.127244443955037E-6</v>
      </c>
      <c r="N187" s="13">
        <f t="shared" si="25"/>
        <v>0.97748314828235605</v>
      </c>
      <c r="O187" s="13">
        <v>1</v>
      </c>
    </row>
    <row r="188" spans="4:15" x14ac:dyDescent="0.4">
      <c r="D188" s="6">
        <v>2.38</v>
      </c>
      <c r="E188" s="7">
        <f t="shared" si="20"/>
        <v>-0.33153644462257059</v>
      </c>
      <c r="G188">
        <f t="shared" si="21"/>
        <v>4.1504717398211826</v>
      </c>
      <c r="H188" s="10">
        <f t="shared" si="26"/>
        <v>-3.5968388877102688</v>
      </c>
      <c r="I188">
        <f t="shared" si="22"/>
        <v>4.2509089504220974</v>
      </c>
      <c r="J188" s="10">
        <f t="shared" si="23"/>
        <v>-3.4543776774559496</v>
      </c>
      <c r="K188">
        <f t="shared" si="18"/>
        <v>-3.5957679755434375</v>
      </c>
      <c r="L188">
        <f t="shared" si="19"/>
        <v>-4.4343631679373736</v>
      </c>
      <c r="M188" s="13">
        <f t="shared" si="24"/>
        <v>1.1468528690673228E-6</v>
      </c>
      <c r="N188" s="13">
        <f t="shared" si="25"/>
        <v>0.96037156155411718</v>
      </c>
      <c r="O188" s="13">
        <v>1</v>
      </c>
    </row>
    <row r="189" spans="4:15" x14ac:dyDescent="0.4">
      <c r="D189" s="6">
        <v>2.4</v>
      </c>
      <c r="E189" s="7">
        <f t="shared" si="20"/>
        <v>-0.32725231597809512</v>
      </c>
      <c r="G189">
        <f t="shared" si="21"/>
        <v>4.1622864241301061</v>
      </c>
      <c r="H189" s="10">
        <f t="shared" si="26"/>
        <v>-3.5503603760463536</v>
      </c>
      <c r="I189">
        <f t="shared" si="22"/>
        <v>4.2627913575131098</v>
      </c>
      <c r="J189" s="10">
        <f t="shared" si="23"/>
        <v>-3.4097400558705662</v>
      </c>
      <c r="K189">
        <f t="shared" si="18"/>
        <v>-3.5492811099444421</v>
      </c>
      <c r="L189">
        <f t="shared" si="19"/>
        <v>-4.3810391905320296</v>
      </c>
      <c r="M189" s="13">
        <f t="shared" si="24"/>
        <v>1.1648153187351297E-6</v>
      </c>
      <c r="N189" s="13">
        <f t="shared" si="25"/>
        <v>0.94342200899410766</v>
      </c>
      <c r="O189" s="13">
        <v>1</v>
      </c>
    </row>
    <row r="190" spans="4:15" x14ac:dyDescent="0.4">
      <c r="D190" s="6">
        <v>2.42</v>
      </c>
      <c r="E190" s="7">
        <f t="shared" si="20"/>
        <v>-0.32301554005685745</v>
      </c>
      <c r="G190">
        <f t="shared" si="21"/>
        <v>4.1741011084390287</v>
      </c>
      <c r="H190" s="10">
        <f t="shared" si="26"/>
        <v>-3.5043955940768461</v>
      </c>
      <c r="I190">
        <f t="shared" si="22"/>
        <v>4.2746737646041222</v>
      </c>
      <c r="J190" s="10">
        <f t="shared" si="23"/>
        <v>-3.3655958165144142</v>
      </c>
      <c r="K190">
        <f t="shared" si="18"/>
        <v>-3.5033088279212512</v>
      </c>
      <c r="L190">
        <f t="shared" si="19"/>
        <v>-4.3282168799007223</v>
      </c>
      <c r="M190" s="13">
        <f t="shared" si="24"/>
        <v>1.1810606769464904E-6</v>
      </c>
      <c r="N190" s="13">
        <f t="shared" si="25"/>
        <v>0.9266393116749867</v>
      </c>
      <c r="O190" s="13">
        <v>1</v>
      </c>
    </row>
    <row r="191" spans="4:15" x14ac:dyDescent="0.4">
      <c r="D191" s="6">
        <v>2.44</v>
      </c>
      <c r="E191" s="7">
        <f t="shared" si="20"/>
        <v>-0.31882583196587999</v>
      </c>
      <c r="G191">
        <f t="shared" si="21"/>
        <v>4.1859157927479522</v>
      </c>
      <c r="H191" s="10">
        <f t="shared" si="26"/>
        <v>-3.4589414509978318</v>
      </c>
      <c r="I191">
        <f t="shared" si="22"/>
        <v>4.2865561716951337</v>
      </c>
      <c r="J191" s="10">
        <f t="shared" si="23"/>
        <v>-3.3219419910020931</v>
      </c>
      <c r="K191">
        <f t="shared" si="18"/>
        <v>-3.4578480510990182</v>
      </c>
      <c r="L191">
        <f t="shared" si="19"/>
        <v>-4.2758958221541867</v>
      </c>
      <c r="M191" s="13">
        <f t="shared" si="24"/>
        <v>1.1955233387256552E-6</v>
      </c>
      <c r="N191" s="13">
        <f t="shared" si="25"/>
        <v>0.91002791196975719</v>
      </c>
      <c r="O191" s="13">
        <v>1</v>
      </c>
    </row>
    <row r="192" spans="4:15" x14ac:dyDescent="0.4">
      <c r="D192" s="6">
        <v>2.46</v>
      </c>
      <c r="E192" s="7">
        <f t="shared" si="20"/>
        <v>-0.31468290005513622</v>
      </c>
      <c r="G192">
        <f t="shared" si="21"/>
        <v>4.1977304770568757</v>
      </c>
      <c r="H192" s="10">
        <f t="shared" si="26"/>
        <v>-3.4139947826981727</v>
      </c>
      <c r="I192">
        <f t="shared" si="22"/>
        <v>4.298438578786147</v>
      </c>
      <c r="J192" s="10">
        <f t="shared" si="23"/>
        <v>-3.2787755405444803</v>
      </c>
      <c r="K192">
        <f t="shared" si="18"/>
        <v>-3.4128956268950881</v>
      </c>
      <c r="L192">
        <f t="shared" si="19"/>
        <v>-4.2240754339500652</v>
      </c>
      <c r="M192" s="13">
        <f t="shared" si="24"/>
        <v>1.2081434794545897E-6</v>
      </c>
      <c r="N192" s="13">
        <f t="shared" si="25"/>
        <v>0.89359188847261029</v>
      </c>
      <c r="O192" s="13">
        <v>1</v>
      </c>
    </row>
    <row r="193" spans="4:15" x14ac:dyDescent="0.4">
      <c r="D193" s="6">
        <v>2.48</v>
      </c>
      <c r="E193" s="7">
        <f t="shared" si="20"/>
        <v>-0.31058644631102139</v>
      </c>
      <c r="G193">
        <f t="shared" si="21"/>
        <v>4.2095451613657984</v>
      </c>
      <c r="H193" s="10">
        <f t="shared" si="26"/>
        <v>-3.369552356028271</v>
      </c>
      <c r="I193">
        <f t="shared" si="22"/>
        <v>4.3103209858771585</v>
      </c>
      <c r="J193" s="10">
        <f t="shared" si="23"/>
        <v>-3.2360933600484252</v>
      </c>
      <c r="K193">
        <f t="shared" si="18"/>
        <v>-3.3684483327942889</v>
      </c>
      <c r="L193">
        <f t="shared" si="19"/>
        <v>-4.1727549694685999</v>
      </c>
      <c r="M193" s="13">
        <f t="shared" si="24"/>
        <v>1.2188673011722185E-6</v>
      </c>
      <c r="N193" s="13">
        <f t="shared" si="25"/>
        <v>0.87733497056159193</v>
      </c>
      <c r="O193" s="13">
        <v>1</v>
      </c>
    </row>
    <row r="194" spans="4:15" x14ac:dyDescent="0.4">
      <c r="D194" s="6">
        <v>2.5</v>
      </c>
      <c r="E194" s="7">
        <f t="shared" si="20"/>
        <v>-0.30653616673612211</v>
      </c>
      <c r="G194">
        <f t="shared" si="21"/>
        <v>4.2213598456747219</v>
      </c>
      <c r="H194" s="10">
        <f t="shared" si="26"/>
        <v>-3.3256108729201888</v>
      </c>
      <c r="I194">
        <f t="shared" si="22"/>
        <v>4.3222033929681709</v>
      </c>
      <c r="J194" s="10">
        <f t="shared" si="23"/>
        <v>-3.1938922820736768</v>
      </c>
      <c r="K194">
        <f t="shared" si="18"/>
        <v>-3.3245028804763836</v>
      </c>
      <c r="L194">
        <f t="shared" si="19"/>
        <v>-4.1219335271702491</v>
      </c>
      <c r="M194" s="13">
        <f t="shared" si="24"/>
        <v>1.2276472555292106E-6</v>
      </c>
      <c r="N194" s="13">
        <f t="shared" si="25"/>
        <v>0.86126055260039613</v>
      </c>
      <c r="O194" s="13">
        <v>1</v>
      </c>
    </row>
    <row r="195" spans="4:15" x14ac:dyDescent="0.4">
      <c r="D195" s="6">
        <v>2.52</v>
      </c>
      <c r="E195" s="7">
        <f t="shared" si="20"/>
        <v>-0.30253175171569852</v>
      </c>
      <c r="G195">
        <f t="shared" si="21"/>
        <v>4.2331745299836445</v>
      </c>
      <c r="H195" s="10">
        <f t="shared" si="26"/>
        <v>-3.282166974363613</v>
      </c>
      <c r="I195">
        <f t="shared" si="22"/>
        <v>4.3340858000591824</v>
      </c>
      <c r="J195" s="10">
        <f t="shared" si="23"/>
        <v>-3.1521690806513774</v>
      </c>
      <c r="K195">
        <f t="shared" si="18"/>
        <v>-3.2810559198002807</v>
      </c>
      <c r="L195">
        <f t="shared" si="19"/>
        <v>-4.0716100563416147</v>
      </c>
      <c r="M195" s="13">
        <f t="shared" si="24"/>
        <v>1.2344422427017076E-6</v>
      </c>
      <c r="N195" s="13">
        <f t="shared" si="25"/>
        <v>0.84537170777821558</v>
      </c>
      <c r="O195" s="13">
        <v>1</v>
      </c>
    </row>
    <row r="196" spans="4:15" x14ac:dyDescent="0.4">
      <c r="D196" s="6">
        <v>2.54</v>
      </c>
      <c r="E196" s="7">
        <f t="shared" si="20"/>
        <v>-0.29857288637127993</v>
      </c>
      <c r="G196">
        <f t="shared" si="21"/>
        <v>4.244989214292568</v>
      </c>
      <c r="H196" s="10">
        <f t="shared" si="26"/>
        <v>-3.2392172442420164</v>
      </c>
      <c r="I196">
        <f t="shared" si="22"/>
        <v>4.3459682071501948</v>
      </c>
      <c r="J196" s="10">
        <f t="shared" si="23"/>
        <v>-3.1109204749682768</v>
      </c>
      <c r="K196">
        <f t="shared" si="18"/>
        <v>-3.2381040426491059</v>
      </c>
      <c r="L196">
        <f t="shared" si="19"/>
        <v>-4.0217833634355413</v>
      </c>
      <c r="M196" s="13">
        <f t="shared" si="24"/>
        <v>1.2392177864584893E-6</v>
      </c>
      <c r="N196" s="13">
        <f t="shared" si="25"/>
        <v>0.82967120158692831</v>
      </c>
      <c r="O196" s="13">
        <v>1</v>
      </c>
    </row>
    <row r="197" spans="4:15" x14ac:dyDescent="0.4">
      <c r="D197" s="6">
        <v>2.56</v>
      </c>
      <c r="E197" s="7">
        <f t="shared" si="20"/>
        <v>-0.2946592509017647</v>
      </c>
      <c r="G197">
        <f t="shared" si="21"/>
        <v>4.2568038986014916</v>
      </c>
      <c r="H197" s="10">
        <f t="shared" si="26"/>
        <v>-3.1967582130332453</v>
      </c>
      <c r="I197">
        <f t="shared" si="22"/>
        <v>4.3578506142412072</v>
      </c>
      <c r="J197" s="10">
        <f t="shared" si="23"/>
        <v>-3.0701431329207569</v>
      </c>
      <c r="K197">
        <f t="shared" si="18"/>
        <v>-3.1956437866405185</v>
      </c>
      <c r="L197">
        <f t="shared" si="19"/>
        <v>-3.9724521182113754</v>
      </c>
      <c r="M197" s="13">
        <f t="shared" si="24"/>
        <v>1.241946184805938E-6</v>
      </c>
      <c r="N197" s="13">
        <f t="shared" si="25"/>
        <v>0.81416150493618566</v>
      </c>
      <c r="O197" s="13">
        <v>1</v>
      </c>
    </row>
    <row r="198" spans="4:15" x14ac:dyDescent="0.4">
      <c r="D198" s="6">
        <v>2.58</v>
      </c>
      <c r="E198" s="7">
        <f t="shared" si="20"/>
        <v>-0.29079052091240259</v>
      </c>
      <c r="G198">
        <f t="shared" si="21"/>
        <v>4.2686185829104142</v>
      </c>
      <c r="H198" s="10">
        <f t="shared" si="26"/>
        <v>-3.154786361378656</v>
      </c>
      <c r="I198">
        <f t="shared" si="22"/>
        <v>4.3697330213322187</v>
      </c>
      <c r="J198" s="10">
        <f t="shared" si="23"/>
        <v>-3.0298336745425964</v>
      </c>
      <c r="K198">
        <f t="shared" si="18"/>
        <v>-3.1536716387062151</v>
      </c>
      <c r="L198">
        <f t="shared" si="19"/>
        <v>-3.9236148596809297</v>
      </c>
      <c r="M198" s="13">
        <f t="shared" si="24"/>
        <v>1.242606636453643E-6</v>
      </c>
      <c r="N198" s="13">
        <f t="shared" si="25"/>
        <v>0.79884480690728354</v>
      </c>
      <c r="O198" s="13">
        <v>1</v>
      </c>
    </row>
    <row r="199" spans="4:15" x14ac:dyDescent="0.4">
      <c r="D199" s="6">
        <v>2.6</v>
      </c>
      <c r="E199" s="7">
        <f t="shared" si="20"/>
        <v>-0.28696636773202894</v>
      </c>
      <c r="G199">
        <f t="shared" si="21"/>
        <v>4.2804332672193377</v>
      </c>
      <c r="H199" s="10">
        <f t="shared" si="26"/>
        <v>-3.1132981235247823</v>
      </c>
      <c r="I199">
        <f t="shared" si="22"/>
        <v>4.381615428423232</v>
      </c>
      <c r="J199" s="10">
        <f t="shared" si="23"/>
        <v>-2.9899886753103293</v>
      </c>
      <c r="K199">
        <f t="shared" si="18"/>
        <v>-3.1121840385446298</v>
      </c>
      <c r="L199">
        <f t="shared" si="19"/>
        <v>-3.8752700018658501</v>
      </c>
      <c r="M199" s="13">
        <f t="shared" si="24"/>
        <v>1.241185343001463E-6</v>
      </c>
      <c r="N199" s="13">
        <f t="shared" si="25"/>
        <v>0.78372302714790276</v>
      </c>
      <c r="O199" s="13">
        <v>1</v>
      </c>
    </row>
    <row r="200" spans="4:15" x14ac:dyDescent="0.4">
      <c r="D200" s="6">
        <v>2.62</v>
      </c>
      <c r="E200" s="7">
        <f t="shared" si="20"/>
        <v>-0.28318645871890796</v>
      </c>
      <c r="G200">
        <f t="shared" si="21"/>
        <v>4.2922479515282612</v>
      </c>
      <c r="H200" s="10">
        <f t="shared" si="26"/>
        <v>-3.0722898906414322</v>
      </c>
      <c r="I200">
        <f t="shared" si="22"/>
        <v>4.3934978355142436</v>
      </c>
      <c r="J200" s="10">
        <f t="shared" si="23"/>
        <v>-2.9506046693299175</v>
      </c>
      <c r="K200">
        <f t="shared" si="18"/>
        <v>-3.0711773819506734</v>
      </c>
      <c r="L200">
        <f t="shared" si="19"/>
        <v>-3.8274158393716666</v>
      </c>
      <c r="M200" s="13">
        <f t="shared" si="24"/>
        <v>1.237675587013973E-6</v>
      </c>
      <c r="N200" s="13">
        <f t="shared" si="25"/>
        <v>0.76879782790998108</v>
      </c>
      <c r="O200" s="13">
        <v>1</v>
      </c>
    </row>
    <row r="201" spans="4:15" x14ac:dyDescent="0.4">
      <c r="D201" s="6">
        <v>2.64</v>
      </c>
      <c r="E201" s="7">
        <f t="shared" si="20"/>
        <v>-0.27945045755553272</v>
      </c>
      <c r="G201">
        <f t="shared" si="21"/>
        <v>4.3040626358371838</v>
      </c>
      <c r="H201" s="10">
        <f t="shared" si="26"/>
        <v>-3.031758014019974</v>
      </c>
      <c r="I201">
        <f t="shared" si="22"/>
        <v>4.405380242605256</v>
      </c>
      <c r="J201" s="10">
        <f t="shared" si="23"/>
        <v>-2.9116781524083617</v>
      </c>
      <c r="K201">
        <f t="shared" si="18"/>
        <v>-3.0306480240262412</v>
      </c>
      <c r="L201">
        <f t="shared" si="19"/>
        <v>-3.7800505527838024</v>
      </c>
      <c r="M201" s="13">
        <f t="shared" si="24"/>
        <v>1.2320777861869329E-6</v>
      </c>
      <c r="N201" s="13">
        <f t="shared" si="25"/>
        <v>0.75407062573380468</v>
      </c>
      <c r="O201" s="13">
        <v>1</v>
      </c>
    </row>
    <row r="202" spans="4:15" x14ac:dyDescent="0.4">
      <c r="D202" s="6">
        <v>2.66</v>
      </c>
      <c r="E202" s="7">
        <f t="shared" si="20"/>
        <v>-0.2757580245327203</v>
      </c>
      <c r="G202">
        <f t="shared" si="21"/>
        <v>4.3158773201461074</v>
      </c>
      <c r="H202" s="10">
        <f t="shared" si="26"/>
        <v>-2.9916988081554825</v>
      </c>
      <c r="I202">
        <f t="shared" si="22"/>
        <v>4.4172626496962684</v>
      </c>
      <c r="J202" s="10">
        <f t="shared" si="23"/>
        <v>-2.8732055850137721</v>
      </c>
      <c r="K202">
        <f t="shared" si="18"/>
        <v>-2.9905922822750926</v>
      </c>
      <c r="L202">
        <f t="shared" si="19"/>
        <v>-3.7331722138906693</v>
      </c>
      <c r="M202" s="13">
        <f t="shared" si="24"/>
        <v>1.2243995239727595E-6</v>
      </c>
      <c r="N202" s="13">
        <f t="shared" si="25"/>
        <v>0.7395426027818951</v>
      </c>
      <c r="O202" s="13">
        <v>1</v>
      </c>
    </row>
    <row r="203" spans="4:15" x14ac:dyDescent="0.4">
      <c r="D203" s="6">
        <v>2.68</v>
      </c>
      <c r="E203" s="7">
        <f t="shared" si="20"/>
        <v>-0.27210881682332971</v>
      </c>
      <c r="G203">
        <f t="shared" si="21"/>
        <v>4.32769200445503</v>
      </c>
      <c r="H203" s="10">
        <f t="shared" si="26"/>
        <v>-2.9521085537163043</v>
      </c>
      <c r="I203">
        <f t="shared" si="22"/>
        <v>4.4291450567872799</v>
      </c>
      <c r="J203" s="10">
        <f t="shared" si="23"/>
        <v>-2.8351833951273191</v>
      </c>
      <c r="K203">
        <f t="shared" si="18"/>
        <v>-2.9510064395856794</v>
      </c>
      <c r="L203">
        <f t="shared" si="19"/>
        <v>-3.6867787907387708</v>
      </c>
      <c r="M203" s="13">
        <f t="shared" si="24"/>
        <v>1.2146555569230509E-6</v>
      </c>
      <c r="N203" s="13">
        <f t="shared" si="25"/>
        <v>0.72521471782662494</v>
      </c>
      <c r="O203" s="13">
        <v>1</v>
      </c>
    </row>
    <row r="204" spans="4:15" x14ac:dyDescent="0.4">
      <c r="D204" s="6">
        <v>2.7</v>
      </c>
      <c r="E204" s="7">
        <f t="shared" si="20"/>
        <v>-0.26850248874592153</v>
      </c>
      <c r="G204">
        <f t="shared" si="21"/>
        <v>4.3395066887639535</v>
      </c>
      <c r="H204" s="10">
        <f t="shared" si="26"/>
        <v>-2.9129835004045024</v>
      </c>
      <c r="I204">
        <f t="shared" si="22"/>
        <v>4.4410274638782932</v>
      </c>
      <c r="J204" s="10">
        <f t="shared" si="23"/>
        <v>-2.7976079809903802</v>
      </c>
      <c r="K204">
        <f t="shared" si="18"/>
        <v>-2.9118867471052896</v>
      </c>
      <c r="L204">
        <f t="shared" si="19"/>
        <v>-3.6408681525246309</v>
      </c>
      <c r="M204" s="13">
        <f t="shared" si="24"/>
        <v>1.2028677993340992E-6</v>
      </c>
      <c r="N204" s="13">
        <f t="shared" si="25"/>
        <v>0.71108771689597394</v>
      </c>
      <c r="O204" s="13">
        <v>1</v>
      </c>
    </row>
    <row r="205" spans="4:15" x14ac:dyDescent="0.4">
      <c r="D205" s="6">
        <v>2.72</v>
      </c>
      <c r="E205" s="7">
        <f t="shared" si="20"/>
        <v>-0.2649386920186696</v>
      </c>
      <c r="G205">
        <f t="shared" si="21"/>
        <v>4.351321373072877</v>
      </c>
      <c r="H205" s="10">
        <f t="shared" si="26"/>
        <v>-2.8743198697105465</v>
      </c>
      <c r="I205">
        <f t="shared" si="22"/>
        <v>4.4529098709693047</v>
      </c>
      <c r="J205" s="10">
        <f t="shared" si="23"/>
        <v>-2.7604757137501243</v>
      </c>
      <c r="K205">
        <f t="shared" si="18"/>
        <v>-2.8732294270088841</v>
      </c>
      <c r="L205">
        <f t="shared" si="19"/>
        <v>-3.5954380743283334</v>
      </c>
      <c r="M205" s="13">
        <f t="shared" si="24"/>
        <v>1.1890652856089578E-6</v>
      </c>
      <c r="N205" s="13">
        <f t="shared" si="25"/>
        <v>0.69716214358233519</v>
      </c>
      <c r="O205" s="13">
        <v>1</v>
      </c>
    </row>
    <row r="206" spans="4:15" x14ac:dyDescent="0.4">
      <c r="D206" s="6">
        <v>2.74</v>
      </c>
      <c r="E206" s="7">
        <f t="shared" si="20"/>
        <v>-0.2614170760038248</v>
      </c>
      <c r="G206">
        <f t="shared" si="21"/>
        <v>4.3631360573817997</v>
      </c>
      <c r="H206" s="10">
        <f t="shared" si="26"/>
        <v>-2.8361138575654956</v>
      </c>
      <c r="I206">
        <f t="shared" si="22"/>
        <v>4.4647922780603171</v>
      </c>
      <c r="J206" s="10">
        <f t="shared" si="23"/>
        <v>-2.723782940006652</v>
      </c>
      <c r="K206">
        <f t="shared" si="18"/>
        <v>-2.8350306751658132</v>
      </c>
      <c r="L206">
        <f t="shared" si="19"/>
        <v>-3.5504862416930623</v>
      </c>
      <c r="M206" s="13">
        <f t="shared" si="24"/>
        <v>1.1732841109817531E-6</v>
      </c>
      <c r="N206" s="13">
        <f t="shared" si="25"/>
        <v>0.68343834901921185</v>
      </c>
      <c r="O206" s="13">
        <v>1</v>
      </c>
    </row>
    <row r="207" spans="4:15" x14ac:dyDescent="0.4">
      <c r="D207" s="6">
        <v>2.76</v>
      </c>
      <c r="E207" s="7">
        <f t="shared" si="20"/>
        <v>-0.25793728794302406</v>
      </c>
      <c r="G207">
        <f t="shared" si="21"/>
        <v>4.3749507416907223</v>
      </c>
      <c r="H207" s="10">
        <f t="shared" si="26"/>
        <v>-2.7983616368938682</v>
      </c>
      <c r="I207">
        <f t="shared" si="22"/>
        <v>4.4766746851513286</v>
      </c>
      <c r="J207" s="10">
        <f t="shared" si="23"/>
        <v>-2.687525984264751</v>
      </c>
      <c r="K207">
        <f t="shared" si="18"/>
        <v>-2.7972866637075824</v>
      </c>
      <c r="L207">
        <f t="shared" si="19"/>
        <v>-3.5060102550552861</v>
      </c>
      <c r="M207" s="13">
        <f t="shared" si="24"/>
        <v>1.1555673512334436E-6</v>
      </c>
      <c r="N207" s="13">
        <f t="shared" si="25"/>
        <v>0.66991650153151394</v>
      </c>
      <c r="O207" s="13">
        <v>1</v>
      </c>
    </row>
    <row r="208" spans="4:15" x14ac:dyDescent="0.4">
      <c r="D208" s="6">
        <v>2.78</v>
      </c>
      <c r="E208" s="7">
        <f t="shared" si="20"/>
        <v>-0.25449897318372727</v>
      </c>
      <c r="G208">
        <f t="shared" si="21"/>
        <v>4.3867654259996458</v>
      </c>
      <c r="H208" s="10">
        <f t="shared" si="26"/>
        <v>-2.7610593600702571</v>
      </c>
      <c r="I208">
        <f t="shared" si="22"/>
        <v>4.488557092242341</v>
      </c>
      <c r="J208" s="10">
        <f t="shared" si="23"/>
        <v>-2.6517011512932092</v>
      </c>
      <c r="K208">
        <f t="shared" si="18"/>
        <v>-2.7599935434997032</v>
      </c>
      <c r="L208">
        <f t="shared" si="19"/>
        <v>-3.4620076340297352</v>
      </c>
      <c r="M208" s="13">
        <f t="shared" si="24"/>
        <v>1.1359649620673503E-6</v>
      </c>
      <c r="N208" s="13">
        <f t="shared" si="25"/>
        <v>0.65659659596483999</v>
      </c>
      <c r="O208" s="13">
        <v>1</v>
      </c>
    </row>
    <row r="209" spans="4:15" x14ac:dyDescent="0.4">
      <c r="D209" s="6">
        <v>2.8</v>
      </c>
      <c r="E209" s="7">
        <f t="shared" si="20"/>
        <v>-0.25110177539706002</v>
      </c>
      <c r="G209">
        <f t="shared" si="21"/>
        <v>4.3985801103085693</v>
      </c>
      <c r="H209" s="10">
        <f t="shared" si="26"/>
        <v>-2.7242031612827042</v>
      </c>
      <c r="I209">
        <f t="shared" si="22"/>
        <v>4.5004394993333534</v>
      </c>
      <c r="J209" s="10">
        <f t="shared" si="23"/>
        <v>-2.6163047283945877</v>
      </c>
      <c r="K209">
        <f t="shared" si="18"/>
        <v>-2.7231474465206</v>
      </c>
      <c r="L209">
        <f t="shared" si="19"/>
        <v>-3.4184758215534914</v>
      </c>
      <c r="M209" s="13">
        <f t="shared" si="24"/>
        <v>1.1145336589247243E-6</v>
      </c>
      <c r="N209" s="13">
        <f t="shared" si="25"/>
        <v>0.64347846269975051</v>
      </c>
      <c r="O209" s="13">
        <v>1</v>
      </c>
    </row>
    <row r="210" spans="4:15" x14ac:dyDescent="0.4">
      <c r="D210" s="6">
        <v>2.82</v>
      </c>
      <c r="E210" s="7">
        <f t="shared" si="20"/>
        <v>-0.24774533678732785</v>
      </c>
      <c r="G210">
        <f t="shared" si="21"/>
        <v>4.410394794617492</v>
      </c>
      <c r="H210" s="10">
        <f t="shared" si="26"/>
        <v>-2.6877891588057201</v>
      </c>
      <c r="I210">
        <f t="shared" si="22"/>
        <v>4.5123219064243649</v>
      </c>
      <c r="J210" s="10">
        <f t="shared" si="23"/>
        <v>-2.5813329875882052</v>
      </c>
      <c r="K210">
        <f t="shared" si="18"/>
        <v>-2.6867444881504419</v>
      </c>
      <c r="L210">
        <f t="shared" si="19"/>
        <v>-3.3754121878931831</v>
      </c>
      <c r="M210" s="13">
        <f t="shared" si="24"/>
        <v>1.0913367779994795E-6</v>
      </c>
      <c r="N210" s="13">
        <f t="shared" si="25"/>
        <v>0.63056177635699329</v>
      </c>
      <c r="O210" s="13">
        <v>1</v>
      </c>
    </row>
    <row r="211" spans="4:15" x14ac:dyDescent="0.4">
      <c r="D211" s="6">
        <v>2.84</v>
      </c>
      <c r="E211" s="7">
        <f t="shared" si="20"/>
        <v>-0.2444292982934628</v>
      </c>
      <c r="G211">
        <f t="shared" si="21"/>
        <v>4.4222094789264155</v>
      </c>
      <c r="H211" s="10">
        <f t="shared" si="26"/>
        <v>-2.6518134571857779</v>
      </c>
      <c r="I211">
        <f t="shared" si="22"/>
        <v>4.5242043135153782</v>
      </c>
      <c r="J211" s="10">
        <f t="shared" si="23"/>
        <v>-2.546782187709077</v>
      </c>
      <c r="K211">
        <f t="shared" ref="K211:K274" si="27">$E$6*$O$6*EXP(-$O$15*(G211/$E$4-1))-SQRT($E$6)*$O$5*EXP(-$O$4*(G211/$E$4-1))</f>
        <v>-2.6507807693726662</v>
      </c>
      <c r="L211">
        <f t="shared" ref="L211:L274" si="28">$K$6*$O$6*EXP(-$O$15*(I211/$K$4-1))-SQRT($K$6)*$O$5*EXP(-$O$4*(I211/$K$4-1))</f>
        <v>-3.3328140345193171</v>
      </c>
      <c r="M211" s="13">
        <f t="shared" si="24"/>
        <v>1.0664441193494692E-6</v>
      </c>
      <c r="N211" s="13">
        <f t="shared" si="25"/>
        <v>0.61784606419991672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-0.24115329978265615</v>
      </c>
      <c r="G212">
        <f t="shared" ref="G212:G275" si="30">$E$11*(D212/$E$12+1)</f>
        <v>4.4340241632353381</v>
      </c>
      <c r="H212" s="10">
        <f t="shared" si="26"/>
        <v>-2.6162721493420369</v>
      </c>
      <c r="I212">
        <f t="shared" ref="I212:I275" si="31">$K$11*(D212/$K$12+1)</f>
        <v>4.5360867206063897</v>
      </c>
      <c r="J212" s="10">
        <f t="shared" ref="J212:J275" si="32">-(-$H$4)*(1+D212+$K$5*D212^3)*EXP(-D212)</f>
        <v>-2.5126485764254296</v>
      </c>
      <c r="K212">
        <f t="shared" si="27"/>
        <v>-2.6152523788909989</v>
      </c>
      <c r="L212">
        <f t="shared" si="28"/>
        <v>-3.2906785978516173</v>
      </c>
      <c r="M212" s="13">
        <f t="shared" ref="M212:M275" si="33">(K212-H212)^2*O212</f>
        <v>1.0399317728101646E-6</v>
      </c>
      <c r="N212" s="13">
        <f t="shared" ref="N212:N275" si="34">(L212-J212)^2*O212</f>
        <v>0.60533071424043416</v>
      </c>
      <c r="O212" s="13">
        <v>1</v>
      </c>
    </row>
    <row r="213" spans="4:15" x14ac:dyDescent="0.4">
      <c r="D213" s="6">
        <v>2.88</v>
      </c>
      <c r="E213" s="7">
        <f t="shared" si="29"/>
        <v>-0.23791698023642099</v>
      </c>
      <c r="G213">
        <f t="shared" si="30"/>
        <v>4.4458388475442616</v>
      </c>
      <c r="H213" s="10">
        <f t="shared" ref="H213:H276" si="35">-(-$B$4)*(1+D213+$E$5*D213^3)*EXP(-D213)</f>
        <v>-2.5811613185849316</v>
      </c>
      <c r="I213">
        <f t="shared" si="31"/>
        <v>4.5479691276974021</v>
      </c>
      <c r="J213" s="10">
        <f t="shared" si="32"/>
        <v>-2.4789283921773415</v>
      </c>
      <c r="K213">
        <f t="shared" si="27"/>
        <v>-2.580155395164478</v>
      </c>
      <c r="L213">
        <f t="shared" si="28"/>
        <v>-3.2490030528790323</v>
      </c>
      <c r="M213" s="13">
        <f t="shared" si="33"/>
        <v>1.011881927817031E-6</v>
      </c>
      <c r="N213" s="13">
        <f t="shared" si="34"/>
        <v>0.59301498305482425</v>
      </c>
      <c r="O213" s="13">
        <v>1</v>
      </c>
    </row>
    <row r="214" spans="4:15" x14ac:dyDescent="0.4">
      <c r="D214" s="6">
        <v>2.9</v>
      </c>
      <c r="E214" s="7">
        <f t="shared" si="29"/>
        <v>-0.23471997792932395</v>
      </c>
      <c r="G214">
        <f t="shared" si="30"/>
        <v>4.4576535318531851</v>
      </c>
      <c r="H214" s="10">
        <f t="shared" si="35"/>
        <v>-2.5464770405552355</v>
      </c>
      <c r="I214">
        <f t="shared" si="31"/>
        <v>4.5598515347884137</v>
      </c>
      <c r="J214" s="10">
        <f t="shared" si="32"/>
        <v>-2.4456178660390049</v>
      </c>
      <c r="K214">
        <f t="shared" si="27"/>
        <v>-2.5454858883631521</v>
      </c>
      <c r="L214">
        <f t="shared" si="28"/>
        <v>-3.2077845166582279</v>
      </c>
      <c r="M214" s="13">
        <f t="shared" si="33"/>
        <v>9.8238266787161874E-7</v>
      </c>
      <c r="N214" s="13">
        <f t="shared" si="34"/>
        <v>0.58089800331612484</v>
      </c>
      <c r="O214" s="13">
        <v>1</v>
      </c>
    </row>
    <row r="215" spans="4:15" x14ac:dyDescent="0.4">
      <c r="D215" s="6">
        <v>2.92</v>
      </c>
      <c r="E215" s="7">
        <f t="shared" si="29"/>
        <v>-0.23156193060061728</v>
      </c>
      <c r="G215">
        <f t="shared" si="30"/>
        <v>4.4694682161621078</v>
      </c>
      <c r="H215" s="10">
        <f t="shared" si="35"/>
        <v>-2.5122153850860971</v>
      </c>
      <c r="I215">
        <f t="shared" si="31"/>
        <v>4.5717339418794261</v>
      </c>
      <c r="J215" s="10">
        <f t="shared" si="32"/>
        <v>-2.4127132235070112</v>
      </c>
      <c r="K215">
        <f t="shared" si="27"/>
        <v>-2.51123992224688</v>
      </c>
      <c r="L215">
        <f t="shared" si="28"/>
        <v>-3.167020051693934</v>
      </c>
      <c r="M215" s="13">
        <f t="shared" si="33"/>
        <v>9.5152775069353024E-7</v>
      </c>
      <c r="N215" s="13">
        <f t="shared" si="34"/>
        <v>0.56897879104941573</v>
      </c>
      <c r="O215" s="13">
        <v>1</v>
      </c>
    </row>
    <row r="216" spans="4:15" x14ac:dyDescent="0.4">
      <c r="D216" s="6">
        <v>2.94</v>
      </c>
      <c r="E216" s="7">
        <f t="shared" si="29"/>
        <v>-0.22844247561899617</v>
      </c>
      <c r="G216">
        <f t="shared" si="30"/>
        <v>4.4812829004710313</v>
      </c>
      <c r="H216" s="10">
        <f t="shared" si="35"/>
        <v>-2.4783724179904896</v>
      </c>
      <c r="I216">
        <f t="shared" si="31"/>
        <v>4.5836163489704385</v>
      </c>
      <c r="J216" s="10">
        <f t="shared" si="32"/>
        <v>-2.3802106862170067</v>
      </c>
      <c r="K216">
        <f t="shared" si="27"/>
        <v>-2.4774135559696497</v>
      </c>
      <c r="L216">
        <f t="shared" si="28"/>
        <v>-3.1267066692047707</v>
      </c>
      <c r="M216" s="13">
        <f t="shared" si="33"/>
        <v>9.1941637500905144E-7</v>
      </c>
      <c r="N216" s="13">
        <f t="shared" si="34"/>
        <v>0.55725625261686806</v>
      </c>
      <c r="O216" s="13">
        <v>1</v>
      </c>
    </row>
    <row r="217" spans="4:15" x14ac:dyDescent="0.4">
      <c r="D217" s="6">
        <v>2.96</v>
      </c>
      <c r="E217" s="7">
        <f t="shared" si="29"/>
        <v>-0.22536125014069894</v>
      </c>
      <c r="G217">
        <f t="shared" si="30"/>
        <v>4.4930975847799548</v>
      </c>
      <c r="H217" s="10">
        <f t="shared" si="35"/>
        <v>-2.4449442027764428</v>
      </c>
      <c r="I217">
        <f t="shared" si="31"/>
        <v>4.59549875606145</v>
      </c>
      <c r="J217" s="10">
        <f t="shared" si="32"/>
        <v>-2.3481064735909847</v>
      </c>
      <c r="K217">
        <f t="shared" si="27"/>
        <v>-2.4440028458117924</v>
      </c>
      <c r="L217">
        <f t="shared" si="28"/>
        <v>-3.0868413322777797</v>
      </c>
      <c r="M217" s="13">
        <f t="shared" si="33"/>
        <v>8.8615293489574648E-7</v>
      </c>
      <c r="N217" s="13">
        <f t="shared" si="34"/>
        <v>0.54572919143899901</v>
      </c>
      <c r="O217" s="13">
        <v>1</v>
      </c>
    </row>
    <row r="218" spans="4:15" x14ac:dyDescent="0.4">
      <c r="D218" s="6">
        <v>2.98</v>
      </c>
      <c r="E218" s="7">
        <f t="shared" si="29"/>
        <v>-0.22231789126116291</v>
      </c>
      <c r="G218">
        <f t="shared" si="30"/>
        <v>4.5049122690888774</v>
      </c>
      <c r="H218" s="10">
        <f t="shared" si="35"/>
        <v>-2.4119268022923563</v>
      </c>
      <c r="I218">
        <f t="shared" si="31"/>
        <v>4.6073811631524633</v>
      </c>
      <c r="J218" s="10">
        <f t="shared" si="32"/>
        <v>-2.3163968044174346</v>
      </c>
      <c r="K218">
        <f t="shared" si="27"/>
        <v>-2.41100384684235</v>
      </c>
      <c r="L218">
        <f t="shared" si="28"/>
        <v>-3.0474209589149828</v>
      </c>
      <c r="M218" s="13">
        <f t="shared" si="33"/>
        <v>8.518467626963559E-7</v>
      </c>
      <c r="N218" s="13">
        <f t="shared" si="34"/>
        <v>0.53439631445885527</v>
      </c>
      <c r="O218" s="13">
        <v>1</v>
      </c>
    </row>
    <row r="219" spans="4:15" x14ac:dyDescent="0.4">
      <c r="D219" s="6">
        <v>3</v>
      </c>
      <c r="E219" s="7">
        <f t="shared" si="29"/>
        <v>-0.21931203616044068</v>
      </c>
      <c r="G219">
        <f t="shared" si="30"/>
        <v>4.5167269533978009</v>
      </c>
      <c r="H219" s="10">
        <f t="shared" si="35"/>
        <v>-2.3793162803046211</v>
      </c>
      <c r="I219">
        <f t="shared" si="31"/>
        <v>4.6192635702434748</v>
      </c>
      <c r="J219" s="10">
        <f t="shared" si="32"/>
        <v>-2.2850778983664797</v>
      </c>
      <c r="K219">
        <f t="shared" si="27"/>
        <v>-2.3784126145137621</v>
      </c>
      <c r="L219">
        <f t="shared" si="28"/>
        <v>-3.0084424249752071</v>
      </c>
      <c r="M219" s="13">
        <f t="shared" si="33"/>
        <v>8.1661186156879901E-7</v>
      </c>
      <c r="N219" s="13">
        <f t="shared" si="34"/>
        <v>0.52325623835586832</v>
      </c>
      <c r="O219" s="13">
        <v>1</v>
      </c>
    </row>
    <row r="220" spans="4:15" x14ac:dyDescent="0.4">
      <c r="D220" s="6">
        <v>3.02</v>
      </c>
      <c r="E220" s="7">
        <f t="shared" si="29"/>
        <v>-0.21634332224257738</v>
      </c>
      <c r="G220">
        <f t="shared" si="30"/>
        <v>4.5285416377067236</v>
      </c>
      <c r="H220" s="10">
        <f t="shared" si="35"/>
        <v>-2.347108703009722</v>
      </c>
      <c r="I220">
        <f t="shared" si="31"/>
        <v>4.6311459773344872</v>
      </c>
      <c r="J220" s="10">
        <f t="shared" si="32"/>
        <v>-2.2541459774420867</v>
      </c>
      <c r="K220">
        <f t="shared" si="27"/>
        <v>-2.3462252061911308</v>
      </c>
      <c r="L220">
        <f t="shared" si="28"/>
        <v>-2.9699025670141044</v>
      </c>
      <c r="M220" s="13">
        <f t="shared" si="33"/>
        <v>7.8056662846063563E-7</v>
      </c>
      <c r="N220" s="13">
        <f t="shared" si="34"/>
        <v>0.51230749551576582</v>
      </c>
      <c r="O220" s="13">
        <v>1</v>
      </c>
    </row>
    <row r="221" spans="4:15" x14ac:dyDescent="0.4">
      <c r="D221" s="6">
        <v>3.04</v>
      </c>
      <c r="E221" s="7">
        <f t="shared" si="29"/>
        <v>-0.21341138726914244</v>
      </c>
      <c r="G221">
        <f t="shared" si="30"/>
        <v>4.5403563220156471</v>
      </c>
      <c r="H221" s="10">
        <f t="shared" si="35"/>
        <v>-2.3153001404829263</v>
      </c>
      <c r="I221">
        <f t="shared" si="31"/>
        <v>4.6430283844254996</v>
      </c>
      <c r="J221" s="10">
        <f t="shared" si="32"/>
        <v>-2.2235972673733757</v>
      </c>
      <c r="K221">
        <f t="shared" si="27"/>
        <v>-2.314437682618018</v>
      </c>
      <c r="L221">
        <f t="shared" si="28"/>
        <v>-2.9317981850255501</v>
      </c>
      <c r="M221" s="13">
        <f t="shared" si="33"/>
        <v>7.438335687422702E-7</v>
      </c>
      <c r="N221" s="13">
        <f t="shared" si="34"/>
        <v>0.50154853976338187</v>
      </c>
      <c r="O221" s="13">
        <v>1</v>
      </c>
    </row>
    <row r="222" spans="4:15" x14ac:dyDescent="0.4">
      <c r="D222" s="6">
        <v>3.06</v>
      </c>
      <c r="E222" s="7">
        <f t="shared" si="29"/>
        <v>-0.21051586948710374</v>
      </c>
      <c r="G222">
        <f t="shared" si="30"/>
        <v>4.5521710063245706</v>
      </c>
      <c r="H222" s="10">
        <f t="shared" si="35"/>
        <v>-2.2838866680655885</v>
      </c>
      <c r="I222">
        <f t="shared" si="31"/>
        <v>4.6549107915165111</v>
      </c>
      <c r="J222" s="10">
        <f t="shared" si="32"/>
        <v>-2.19342799894698</v>
      </c>
      <c r="K222">
        <f t="shared" si="27"/>
        <v>-2.2830461093208965</v>
      </c>
      <c r="L222">
        <f t="shared" si="28"/>
        <v>-2.8941260450872166</v>
      </c>
      <c r="M222" s="13">
        <f t="shared" si="33"/>
        <v>7.0653900327822699E-7</v>
      </c>
      <c r="N222" s="13">
        <f t="shared" si="34"/>
        <v>0.49097775186474507</v>
      </c>
      <c r="O222" s="13">
        <v>1</v>
      </c>
    </row>
    <row r="223" spans="4:15" x14ac:dyDescent="0.4">
      <c r="D223" s="6">
        <v>3.08</v>
      </c>
      <c r="E223" s="7">
        <f t="shared" si="29"/>
        <v>-0.20765640775122812</v>
      </c>
      <c r="G223">
        <f t="shared" si="30"/>
        <v>4.5639856906334932</v>
      </c>
      <c r="H223" s="10">
        <f t="shared" si="35"/>
        <v>-2.252864367693074</v>
      </c>
      <c r="I223">
        <f t="shared" si="31"/>
        <v>4.6667931986075244</v>
      </c>
      <c r="J223" s="10">
        <f t="shared" si="32"/>
        <v>-2.1636344092823712</v>
      </c>
      <c r="K223">
        <f t="shared" si="27"/>
        <v>-2.2520465579541735</v>
      </c>
      <c r="L223">
        <f t="shared" si="28"/>
        <v>-2.8568828819131902</v>
      </c>
      <c r="M223" s="13">
        <f t="shared" si="33"/>
        <v>6.6881276904041163E-7</v>
      </c>
      <c r="N223" s="13">
        <f t="shared" si="34"/>
        <v>0.48059344480496341</v>
      </c>
      <c r="O223" s="13">
        <v>1</v>
      </c>
    </row>
    <row r="224" spans="4:15" x14ac:dyDescent="0.4">
      <c r="D224" s="6">
        <v>3.1</v>
      </c>
      <c r="E224" s="7">
        <f t="shared" si="29"/>
        <v>-0.20483264164118417</v>
      </c>
      <c r="G224">
        <f t="shared" si="30"/>
        <v>4.5758003749424168</v>
      </c>
      <c r="H224" s="10">
        <f t="shared" si="35"/>
        <v>-2.2222293291652071</v>
      </c>
      <c r="I224">
        <f t="shared" si="31"/>
        <v>4.678675605698535</v>
      </c>
      <c r="J224" s="10">
        <f t="shared" si="32"/>
        <v>-2.1342127430519899</v>
      </c>
      <c r="K224">
        <f t="shared" si="27"/>
        <v>-2.221435107587693</v>
      </c>
      <c r="L224">
        <f t="shared" si="28"/>
        <v>-2.8200654013164654</v>
      </c>
      <c r="M224" s="13">
        <f t="shared" si="33"/>
        <v>6.3078791418894738E-7</v>
      </c>
      <c r="N224" s="13">
        <f t="shared" si="34"/>
        <v>0.47039386884844742</v>
      </c>
      <c r="O224" s="13">
        <v>1</v>
      </c>
    </row>
    <row r="225" spans="4:15" x14ac:dyDescent="0.4">
      <c r="D225" s="6">
        <v>3.12</v>
      </c>
      <c r="E225" s="7">
        <f t="shared" si="29"/>
        <v>-0.20204421157352059</v>
      </c>
      <c r="G225">
        <f t="shared" si="30"/>
        <v>4.5876150592513394</v>
      </c>
      <c r="H225" s="10">
        <f t="shared" si="35"/>
        <v>-2.1919776513611251</v>
      </c>
      <c r="I225">
        <f t="shared" si="31"/>
        <v>4.6905580127895483</v>
      </c>
      <c r="J225" s="10">
        <f t="shared" si="32"/>
        <v>-2.1051592536479831</v>
      </c>
      <c r="K225">
        <f t="shared" si="27"/>
        <v>-2.1912078459386009</v>
      </c>
      <c r="L225">
        <f t="shared" si="28"/>
        <v>-2.7836702825838313</v>
      </c>
      <c r="M225" s="13">
        <f t="shared" si="33"/>
        <v>5.9260038854773923E-7</v>
      </c>
      <c r="N225" s="13">
        <f t="shared" si="34"/>
        <v>0.4603772163875835</v>
      </c>
      <c r="O225" s="13">
        <v>1</v>
      </c>
    </row>
    <row r="226" spans="4:15" x14ac:dyDescent="0.4">
      <c r="D226" s="6">
        <v>3.14</v>
      </c>
      <c r="E226" s="7">
        <f t="shared" si="29"/>
        <v>-0.19929075890868675</v>
      </c>
      <c r="G226">
        <f t="shared" si="30"/>
        <v>4.5994297435602629</v>
      </c>
      <c r="H226" s="10">
        <f t="shared" si="35"/>
        <v>-2.1621054434003426</v>
      </c>
      <c r="I226">
        <f t="shared" si="31"/>
        <v>4.7024404198805598</v>
      </c>
      <c r="J226" s="10">
        <f t="shared" si="32"/>
        <v>-2.0764702042972796</v>
      </c>
      <c r="K226">
        <f t="shared" si="27"/>
        <v>-2.161360870549331</v>
      </c>
      <c r="L226">
        <f t="shared" si="28"/>
        <v>-2.7476941807659996</v>
      </c>
      <c r="M226" s="13">
        <f t="shared" si="33"/>
        <v>5.5438873046353246E-7</v>
      </c>
      <c r="N226" s="13">
        <f t="shared" si="34"/>
        <v>0.45054162658648078</v>
      </c>
      <c r="O226" s="13">
        <v>1</v>
      </c>
    </row>
    <row r="227" spans="4:15" x14ac:dyDescent="0.4">
      <c r="D227" s="6">
        <v>3.16</v>
      </c>
      <c r="E227" s="7">
        <f t="shared" si="29"/>
        <v>-0.19657192605325785</v>
      </c>
      <c r="G227">
        <f t="shared" si="30"/>
        <v>4.6112444278691864</v>
      </c>
      <c r="H227" s="10">
        <f t="shared" si="35"/>
        <v>-2.1326088257517943</v>
      </c>
      <c r="I227">
        <f t="shared" si="31"/>
        <v>4.7143228269715722</v>
      </c>
      <c r="J227" s="10">
        <f t="shared" si="32"/>
        <v>-2.0481418691267095</v>
      </c>
      <c r="K227">
        <f t="shared" si="27"/>
        <v>-2.1318902899134984</v>
      </c>
      <c r="L227">
        <f t="shared" si="28"/>
        <v>-2.712133728885243</v>
      </c>
      <c r="M227" s="13">
        <f t="shared" si="33"/>
        <v>5.1629375091566763E-7</v>
      </c>
      <c r="N227" s="13">
        <f t="shared" si="34"/>
        <v>0.44088518982559599</v>
      </c>
      <c r="O227" s="13">
        <v>1</v>
      </c>
    </row>
    <row r="228" spans="4:15" x14ac:dyDescent="0.4">
      <c r="D228" s="6">
        <v>3.18</v>
      </c>
      <c r="E228" s="7">
        <f t="shared" si="29"/>
        <v>-0.19388735655752246</v>
      </c>
      <c r="G228">
        <f t="shared" si="30"/>
        <v>4.6230591121781091</v>
      </c>
      <c r="H228" s="10">
        <f t="shared" si="35"/>
        <v>-2.1034839312925611</v>
      </c>
      <c r="I228">
        <f t="shared" si="31"/>
        <v>4.7262052340625846</v>
      </c>
      <c r="J228" s="10">
        <f t="shared" si="32"/>
        <v>-2.0201705341797935</v>
      </c>
      <c r="K228">
        <f t="shared" si="27"/>
        <v>-2.1027922245513508</v>
      </c>
      <c r="L228">
        <f t="shared" si="28"/>
        <v>-2.6769855400632587</v>
      </c>
      <c r="M228" s="13">
        <f t="shared" si="33"/>
        <v>4.7845821583566015E-7</v>
      </c>
      <c r="N228" s="13">
        <f t="shared" si="34"/>
        <v>0.43140595195369641</v>
      </c>
      <c r="O228" s="13">
        <v>1</v>
      </c>
    </row>
    <row r="229" spans="4:15" x14ac:dyDescent="0.4">
      <c r="D229" s="6">
        <v>3.2</v>
      </c>
      <c r="E229" s="7">
        <f t="shared" si="29"/>
        <v>-0.19123669520858466</v>
      </c>
      <c r="G229">
        <f t="shared" si="30"/>
        <v>4.6348737964870326</v>
      </c>
      <c r="H229" s="10">
        <f t="shared" si="35"/>
        <v>-2.0747269063179354</v>
      </c>
      <c r="I229">
        <f t="shared" si="31"/>
        <v>4.7380876411535962</v>
      </c>
      <c r="J229" s="10">
        <f t="shared" si="32"/>
        <v>-1.9925524983868064</v>
      </c>
      <c r="K229">
        <f t="shared" si="27"/>
        <v>-2.0740628080364467</v>
      </c>
      <c r="L229">
        <f t="shared" si="28"/>
        <v>-2.6422462095714536</v>
      </c>
      <c r="M229" s="13">
        <f t="shared" si="33"/>
        <v>4.4102652747627527E-7</v>
      </c>
      <c r="N229" s="13">
        <f t="shared" si="34"/>
        <v>0.42210191835287986</v>
      </c>
      <c r="O229" s="13">
        <v>1</v>
      </c>
    </row>
    <row r="230" spans="4:15" x14ac:dyDescent="0.4">
      <c r="D230" s="6">
        <v>3.22</v>
      </c>
      <c r="E230" s="7">
        <f t="shared" si="29"/>
        <v>-0.18861958811912904</v>
      </c>
      <c r="G230">
        <f t="shared" si="30"/>
        <v>4.6466884807959561</v>
      </c>
      <c r="H230" s="10">
        <f t="shared" si="35"/>
        <v>-2.0463339115044312</v>
      </c>
      <c r="I230">
        <f t="shared" si="31"/>
        <v>4.7499700482446094</v>
      </c>
      <c r="J230" s="10">
        <f t="shared" si="32"/>
        <v>-1.9652840744896414</v>
      </c>
      <c r="K230">
        <f t="shared" si="27"/>
        <v>-2.0456981879751797</v>
      </c>
      <c r="L230">
        <f t="shared" si="28"/>
        <v>-2.6079123168061153</v>
      </c>
      <c r="M230" s="13">
        <f t="shared" si="33"/>
        <v>4.0414440564406406E-7</v>
      </c>
      <c r="N230" s="13">
        <f t="shared" si="34"/>
        <v>0.41297105782276078</v>
      </c>
      <c r="O230" s="13">
        <v>1</v>
      </c>
    </row>
    <row r="231" spans="4:15" x14ac:dyDescent="0.4">
      <c r="D231" s="6">
        <v>3.24</v>
      </c>
      <c r="E231" s="7">
        <f t="shared" si="29"/>
        <v>-0.18603568281199392</v>
      </c>
      <c r="G231">
        <f t="shared" si="30"/>
        <v>4.6585031651048787</v>
      </c>
      <c r="H231" s="10">
        <f t="shared" si="35"/>
        <v>-2.0183011228273222</v>
      </c>
      <c r="I231">
        <f t="shared" si="31"/>
        <v>4.761852455335621</v>
      </c>
      <c r="J231" s="10">
        <f t="shared" si="32"/>
        <v>-1.9383615899230084</v>
      </c>
      <c r="K231">
        <f t="shared" si="27"/>
        <v>-2.0176945269406463</v>
      </c>
      <c r="L231">
        <f t="shared" si="28"/>
        <v>-2.5739804271906848</v>
      </c>
      <c r="M231" s="13">
        <f t="shared" si="33"/>
        <v>3.6795856973210547E-7</v>
      </c>
      <c r="N231" s="13">
        <f t="shared" si="34"/>
        <v>0.40401130628951276</v>
      </c>
      <c r="O231" s="13">
        <v>1</v>
      </c>
    </row>
    <row r="232" spans="4:15" x14ac:dyDescent="0.4">
      <c r="D232" s="6">
        <v>3.26</v>
      </c>
      <c r="E232" s="7">
        <f t="shared" si="29"/>
        <v>-0.18348462830069018</v>
      </c>
      <c r="G232">
        <f t="shared" si="30"/>
        <v>4.6703178494138022</v>
      </c>
      <c r="H232" s="10">
        <f t="shared" si="35"/>
        <v>-1.9906247324341879</v>
      </c>
      <c r="I232">
        <f t="shared" si="31"/>
        <v>4.7737348624266334</v>
      </c>
      <c r="J232" s="10">
        <f t="shared" si="32"/>
        <v>-1.9117813876533813</v>
      </c>
      <c r="K232">
        <f t="shared" si="27"/>
        <v>-1.9900480033623877</v>
      </c>
      <c r="L232">
        <f t="shared" si="28"/>
        <v>-2.5404470940073036</v>
      </c>
      <c r="M232" s="13">
        <f t="shared" si="33"/>
        <v>3.3261642225949136E-7</v>
      </c>
      <c r="N232" s="13">
        <f t="shared" si="34"/>
        <v>0.39522057034547603</v>
      </c>
      <c r="O232" s="13">
        <v>1</v>
      </c>
    </row>
    <row r="233" spans="4:15" x14ac:dyDescent="0.4">
      <c r="D233" s="6">
        <v>3.28</v>
      </c>
      <c r="E233" s="7">
        <f t="shared" si="29"/>
        <v>-0.18096607516600299</v>
      </c>
      <c r="G233">
        <f t="shared" si="30"/>
        <v>4.6821325337227249</v>
      </c>
      <c r="H233" s="10">
        <f t="shared" si="35"/>
        <v>-1.9633009494759663</v>
      </c>
      <c r="I233">
        <f t="shared" si="31"/>
        <v>4.7856172695176458</v>
      </c>
      <c r="J233" s="10">
        <f t="shared" si="32"/>
        <v>-1.8855398269771348</v>
      </c>
      <c r="K233">
        <f t="shared" si="27"/>
        <v>-1.9627548123734986</v>
      </c>
      <c r="L233">
        <f t="shared" si="28"/>
        <v>-2.5073088601598439</v>
      </c>
      <c r="M233" s="13">
        <f t="shared" si="33"/>
        <v>2.9826573469187903E-7</v>
      </c>
      <c r="N233" s="13">
        <f t="shared" si="34"/>
        <v>0.38659673062496075</v>
      </c>
      <c r="O233" s="13">
        <v>1</v>
      </c>
    </row>
    <row r="234" spans="4:15" x14ac:dyDescent="0.4">
      <c r="D234" s="6">
        <v>3.3</v>
      </c>
      <c r="E234" s="7">
        <f t="shared" si="29"/>
        <v>-0.17847967562880751</v>
      </c>
      <c r="G234">
        <f t="shared" si="30"/>
        <v>4.6939472180316484</v>
      </c>
      <c r="H234" s="10">
        <f t="shared" si="35"/>
        <v>-1.9363260008969325</v>
      </c>
      <c r="I234">
        <f t="shared" si="31"/>
        <v>4.7974996766086573</v>
      </c>
      <c r="J234" s="10">
        <f t="shared" si="32"/>
        <v>-1.859633284279234</v>
      </c>
      <c r="K234">
        <f t="shared" si="27"/>
        <v>-1.9358111666164306</v>
      </c>
      <c r="L234">
        <f t="shared" si="28"/>
        <v>-2.4745622598704458</v>
      </c>
      <c r="M234" s="13">
        <f t="shared" si="33"/>
        <v>2.6505433637992865E-7</v>
      </c>
      <c r="N234" s="13">
        <f t="shared" si="34"/>
        <v>0.37813764502165709</v>
      </c>
      <c r="O234" s="13">
        <v>1</v>
      </c>
    </row>
    <row r="235" spans="4:15" x14ac:dyDescent="0.4">
      <c r="D235" s="6">
        <v>3.32</v>
      </c>
      <c r="E235" s="7">
        <f t="shared" si="29"/>
        <v>-0.17602508361922545</v>
      </c>
      <c r="G235">
        <f t="shared" si="30"/>
        <v>4.705761902340571</v>
      </c>
      <c r="H235" s="10">
        <f t="shared" si="35"/>
        <v>-1.909696132184977</v>
      </c>
      <c r="I235">
        <f t="shared" si="31"/>
        <v>4.8093820836996697</v>
      </c>
      <c r="J235" s="10">
        <f t="shared" si="32"/>
        <v>-1.8340581537537959</v>
      </c>
      <c r="K235">
        <f t="shared" si="27"/>
        <v>-1.9092132970089841</v>
      </c>
      <c r="L235">
        <f t="shared" si="28"/>
        <v>-2.4422038203115921</v>
      </c>
      <c r="M235" s="13">
        <f t="shared" si="33"/>
        <v>2.3312980717609636E-7</v>
      </c>
      <c r="N235" s="13">
        <f t="shared" si="34"/>
        <v>0.36984115175302629</v>
      </c>
      <c r="O235" s="13">
        <v>1</v>
      </c>
    </row>
    <row r="236" spans="4:15" x14ac:dyDescent="0.4">
      <c r="D236" s="6">
        <v>3.34</v>
      </c>
      <c r="E236" s="7">
        <f t="shared" si="29"/>
        <v>-0.17360195484224727</v>
      </c>
      <c r="G236">
        <f t="shared" si="30"/>
        <v>4.7175765866494945</v>
      </c>
      <c r="H236" s="10">
        <f t="shared" si="35"/>
        <v>-1.8834076080835407</v>
      </c>
      <c r="I236">
        <f t="shared" si="31"/>
        <v>4.8212644907906812</v>
      </c>
      <c r="J236" s="10">
        <f t="shared" si="32"/>
        <v>-1.8088108480878271</v>
      </c>
      <c r="K236">
        <f t="shared" si="27"/>
        <v>-1.8829574534717004</v>
      </c>
      <c r="L236">
        <f t="shared" si="28"/>
        <v>-2.4102300631757339</v>
      </c>
      <c r="M236" s="13">
        <f t="shared" si="33"/>
        <v>2.0263917456107411E-7</v>
      </c>
      <c r="N236" s="13">
        <f t="shared" si="34"/>
        <v>0.36170507227695381</v>
      </c>
      <c r="O236" s="13">
        <v>1</v>
      </c>
    </row>
    <row r="237" spans="4:15" x14ac:dyDescent="0.4">
      <c r="D237" s="6">
        <v>3.36</v>
      </c>
      <c r="E237" s="7">
        <f t="shared" si="29"/>
        <v>-0.17120994683993912</v>
      </c>
      <c r="G237">
        <f t="shared" si="30"/>
        <v>4.7293912709584172</v>
      </c>
      <c r="H237" s="10">
        <f t="shared" si="35"/>
        <v>-1.8574567132664996</v>
      </c>
      <c r="I237">
        <f t="shared" si="31"/>
        <v>4.8331468978816945</v>
      </c>
      <c r="J237" s="10">
        <f t="shared" si="32"/>
        <v>-1.7838877991093778</v>
      </c>
      <c r="K237">
        <f t="shared" si="27"/>
        <v>-1.8570399056180482</v>
      </c>
      <c r="L237">
        <f t="shared" si="28"/>
        <v>-2.3786375061842908</v>
      </c>
      <c r="M237" s="13">
        <f t="shared" si="33"/>
        <v>1.7372861580760477E-7</v>
      </c>
      <c r="N237" s="13">
        <f t="shared" si="34"/>
        <v>0.35372721406569485</v>
      </c>
      <c r="O237" s="13">
        <v>1</v>
      </c>
    </row>
    <row r="238" spans="4:15" x14ac:dyDescent="0.4">
      <c r="D238" s="6">
        <v>3.38</v>
      </c>
      <c r="E238" s="7">
        <f t="shared" si="29"/>
        <v>-0.16884871905035195</v>
      </c>
      <c r="G238">
        <f t="shared" si="30"/>
        <v>4.7412059552673416</v>
      </c>
      <c r="H238" s="10">
        <f t="shared" si="35"/>
        <v>-1.8318397529772683</v>
      </c>
      <c r="I238">
        <f t="shared" si="31"/>
        <v>4.845029304972706</v>
      </c>
      <c r="J238" s="10">
        <f t="shared" si="32"/>
        <v>-1.759285458401332</v>
      </c>
      <c r="K238">
        <f t="shared" si="27"/>
        <v>-1.8314569434085943</v>
      </c>
      <c r="L238">
        <f t="shared" si="28"/>
        <v>-2.3474226645379899</v>
      </c>
      <c r="M238" s="13">
        <f t="shared" si="33"/>
        <v>1.4654316586835918E-7</v>
      </c>
      <c r="N238" s="13">
        <f t="shared" si="34"/>
        <v>0.34590537324223358</v>
      </c>
      <c r="O238" s="13">
        <v>1</v>
      </c>
    </row>
    <row r="239" spans="4:15" x14ac:dyDescent="0.4">
      <c r="D239" s="6">
        <v>3.4</v>
      </c>
      <c r="E239" s="7">
        <f t="shared" si="29"/>
        <v>-0.16651793286324459</v>
      </c>
      <c r="G239">
        <f t="shared" si="30"/>
        <v>4.7530206395762642</v>
      </c>
      <c r="H239" s="10">
        <f t="shared" si="35"/>
        <v>-1.8065530536333405</v>
      </c>
      <c r="I239">
        <f t="shared" si="31"/>
        <v>4.8569117120637184</v>
      </c>
      <c r="J239" s="10">
        <f t="shared" si="32"/>
        <v>-1.7350002978820043</v>
      </c>
      <c r="K239">
        <f t="shared" si="27"/>
        <v>-1.8062048777704203</v>
      </c>
      <c r="L239">
        <f t="shared" si="28"/>
        <v>-2.3165820523102227</v>
      </c>
      <c r="M239" s="13">
        <f t="shared" si="33"/>
        <v>1.2122643152025471E-7</v>
      </c>
      <c r="N239" s="13">
        <f t="shared" si="34"/>
        <v>0.3382373370838046</v>
      </c>
      <c r="O239" s="13">
        <v>1</v>
      </c>
    </row>
    <row r="240" spans="4:15" x14ac:dyDescent="0.4">
      <c r="D240" s="6">
        <v>3.42</v>
      </c>
      <c r="E240" s="7">
        <f t="shared" si="29"/>
        <v>-0.16421725167273216</v>
      </c>
      <c r="G240">
        <f t="shared" si="30"/>
        <v>4.7648353238851877</v>
      </c>
      <c r="H240" s="10">
        <f t="shared" si="35"/>
        <v>-1.7815929633974712</v>
      </c>
      <c r="I240">
        <f t="shared" si="31"/>
        <v>4.8687941191547308</v>
      </c>
      <c r="J240" s="10">
        <f t="shared" si="32"/>
        <v>-1.7110288103536981</v>
      </c>
      <c r="K240">
        <f t="shared" si="27"/>
        <v>-1.781280041182923</v>
      </c>
      <c r="L240">
        <f t="shared" si="28"/>
        <v>-2.2861121837852991</v>
      </c>
      <c r="M240" s="13">
        <f t="shared" si="33"/>
        <v>9.7920312357718596E-8</v>
      </c>
      <c r="N240" s="13">
        <f t="shared" si="34"/>
        <v>0.33072088639747022</v>
      </c>
      <c r="O240" s="13">
        <v>1</v>
      </c>
    </row>
    <row r="241" spans="4:15" x14ac:dyDescent="0.4">
      <c r="D241" s="6">
        <v>3.44</v>
      </c>
      <c r="E241" s="7">
        <f t="shared" si="29"/>
        <v>-0.16194634092696369</v>
      </c>
      <c r="G241">
        <f t="shared" si="30"/>
        <v>4.7766500081941103</v>
      </c>
      <c r="H241" s="10">
        <f t="shared" si="35"/>
        <v>-1.7569558527166291</v>
      </c>
      <c r="I241">
        <f t="shared" si="31"/>
        <v>4.8806765262457423</v>
      </c>
      <c r="J241" s="10">
        <f t="shared" si="32"/>
        <v>-1.6873675100203127</v>
      </c>
      <c r="K241">
        <f t="shared" si="27"/>
        <v>-1.7566787882312056</v>
      </c>
      <c r="L241">
        <f t="shared" si="28"/>
        <v>-2.2560095747432141</v>
      </c>
      <c r="M241" s="13">
        <f t="shared" si="33"/>
        <v>7.6764729083004487E-8</v>
      </c>
      <c r="N241" s="13">
        <f t="shared" si="34"/>
        <v>0.32335379777232431</v>
      </c>
      <c r="O241" s="13">
        <v>1</v>
      </c>
    </row>
    <row r="242" spans="4:15" x14ac:dyDescent="0.4">
      <c r="D242" s="6">
        <v>3.46</v>
      </c>
      <c r="E242" s="7">
        <f t="shared" si="29"/>
        <v>-0.15970486817493482</v>
      </c>
      <c r="G242">
        <f t="shared" si="30"/>
        <v>4.788464692503033</v>
      </c>
      <c r="H242" s="10">
        <f t="shared" si="35"/>
        <v>-1.7326381148298677</v>
      </c>
      <c r="I242">
        <f t="shared" si="31"/>
        <v>4.8925589333367556</v>
      </c>
      <c r="J242" s="10">
        <f t="shared" si="32"/>
        <v>-1.6640129329750981</v>
      </c>
      <c r="K242">
        <f t="shared" si="27"/>
        <v>-1.7323974961280948</v>
      </c>
      <c r="L242">
        <f t="shared" si="28"/>
        <v>-2.2262707436925981</v>
      </c>
      <c r="M242" s="13">
        <f t="shared" si="33"/>
        <v>5.7897359642896635E-8</v>
      </c>
      <c r="N242" s="13">
        <f t="shared" si="34"/>
        <v>0.31613384571283609</v>
      </c>
      <c r="O242" s="13">
        <v>1</v>
      </c>
    </row>
    <row r="243" spans="4:15" x14ac:dyDescent="0.4">
      <c r="D243" s="6">
        <v>3.48</v>
      </c>
      <c r="E243" s="7">
        <f t="shared" si="29"/>
        <v>-0.15749250311053253</v>
      </c>
      <c r="G243">
        <f t="shared" si="30"/>
        <v>4.8002793768119565</v>
      </c>
      <c r="H243" s="10">
        <f t="shared" si="35"/>
        <v>-1.7086361662461675</v>
      </c>
      <c r="I243">
        <f t="shared" si="31"/>
        <v>4.9044413404277671</v>
      </c>
      <c r="J243" s="10">
        <f t="shared" si="32"/>
        <v>-1.6409616376595717</v>
      </c>
      <c r="K243">
        <f t="shared" si="27"/>
        <v>-1.7084325652059473</v>
      </c>
      <c r="L243">
        <f t="shared" si="28"/>
        <v>-2.19689221305353</v>
      </c>
      <c r="M243" s="13">
        <f t="shared" si="33"/>
        <v>4.1453383578753096E-8</v>
      </c>
      <c r="N243" s="13">
        <f t="shared" si="34"/>
        <v>0.30905880465785757</v>
      </c>
      <c r="O243" s="13">
        <v>1</v>
      </c>
    </row>
    <row r="244" spans="4:15" x14ac:dyDescent="0.4">
      <c r="D244" s="6">
        <v>3.5</v>
      </c>
      <c r="E244" s="7">
        <f t="shared" si="29"/>
        <v>-0.15530891761391183</v>
      </c>
      <c r="G244">
        <f t="shared" si="30"/>
        <v>4.81209406112088</v>
      </c>
      <c r="H244" s="10">
        <f t="shared" si="35"/>
        <v>-1.6849464471933295</v>
      </c>
      <c r="I244">
        <f t="shared" si="31"/>
        <v>4.9163237475187795</v>
      </c>
      <c r="J244" s="10">
        <f t="shared" si="32"/>
        <v>-1.6182102052946314</v>
      </c>
      <c r="K244">
        <f t="shared" si="27"/>
        <v>-1.6847804193792295</v>
      </c>
      <c r="L244">
        <f t="shared" si="28"/>
        <v>-2.1678705102916416</v>
      </c>
      <c r="M244" s="13">
        <f t="shared" si="33"/>
        <v>2.756523505483168E-8</v>
      </c>
      <c r="N244" s="13">
        <f t="shared" si="34"/>
        <v>0.30212645088940621</v>
      </c>
      <c r="O244" s="13">
        <v>1</v>
      </c>
    </row>
    <row r="245" spans="4:15" x14ac:dyDescent="0.4">
      <c r="D245" s="6">
        <v>3.52</v>
      </c>
      <c r="E245" s="7">
        <f t="shared" si="29"/>
        <v>-0.15315378579029615</v>
      </c>
      <c r="G245">
        <f t="shared" si="30"/>
        <v>4.8239087454298026</v>
      </c>
      <c r="H245" s="10">
        <f t="shared" si="35"/>
        <v>-1.6615654220389231</v>
      </c>
      <c r="I245">
        <f t="shared" si="31"/>
        <v>4.9282061546097911</v>
      </c>
      <c r="J245" s="10">
        <f t="shared" si="32"/>
        <v>-1.5957552402848327</v>
      </c>
      <c r="K245">
        <f t="shared" si="27"/>
        <v>-1.6614375065789062</v>
      </c>
      <c r="L245">
        <f t="shared" si="28"/>
        <v>-2.1392021690051775</v>
      </c>
      <c r="M245" s="13">
        <f t="shared" si="33"/>
        <v>1.6362364911333073E-8</v>
      </c>
      <c r="N245" s="13">
        <f t="shared" si="34"/>
        <v>0.29533456433557542</v>
      </c>
      <c r="O245" s="13">
        <v>1</v>
      </c>
    </row>
    <row r="246" spans="4:15" x14ac:dyDescent="0.4">
      <c r="D246" s="6">
        <v>3.54</v>
      </c>
      <c r="E246" s="7">
        <f t="shared" si="29"/>
        <v>-0.15102678400629374</v>
      </c>
      <c r="G246">
        <f t="shared" si="30"/>
        <v>4.835723429738727</v>
      </c>
      <c r="H246" s="10">
        <f t="shared" si="35"/>
        <v>-1.6384895796842811</v>
      </c>
      <c r="I246">
        <f t="shared" si="31"/>
        <v>4.9400885617008035</v>
      </c>
      <c r="J246" s="10">
        <f t="shared" si="32"/>
        <v>-1.5735933705967764</v>
      </c>
      <c r="K246">
        <f t="shared" si="27"/>
        <v>-1.638400299159626</v>
      </c>
      <c r="L246">
        <f t="shared" si="28"/>
        <v>-2.1108837299663814</v>
      </c>
      <c r="M246" s="13">
        <f t="shared" si="33"/>
        <v>7.9710120826839429E-9</v>
      </c>
      <c r="N246" s="13">
        <f t="shared" si="34"/>
        <v>0.28868093027151931</v>
      </c>
      <c r="O246" s="13">
        <v>1</v>
      </c>
    </row>
    <row r="247" spans="4:15" x14ac:dyDescent="0.4">
      <c r="D247" s="6">
        <v>3.56</v>
      </c>
      <c r="E247" s="7">
        <f t="shared" si="29"/>
        <v>-0.14892759092381794</v>
      </c>
      <c r="G247">
        <f t="shared" si="30"/>
        <v>4.8475381140476497</v>
      </c>
      <c r="H247" s="10">
        <f t="shared" si="35"/>
        <v>-1.6157154339325006</v>
      </c>
      <c r="I247">
        <f t="shared" si="31"/>
        <v>4.9519709687918159</v>
      </c>
      <c r="J247" s="10">
        <f t="shared" si="32"/>
        <v>-1.551721248112536</v>
      </c>
      <c r="K247">
        <f t="shared" si="27"/>
        <v>-1.6156652942806782</v>
      </c>
      <c r="L247">
        <f t="shared" si="28"/>
        <v>-2.0829117421187062</v>
      </c>
      <c r="M247" s="13">
        <f t="shared" si="33"/>
        <v>2.5139846848749052E-9</v>
      </c>
      <c r="N247" s="13">
        <f t="shared" si="34"/>
        <v>0.28216334092251921</v>
      </c>
      <c r="O247" s="13">
        <v>1</v>
      </c>
    </row>
    <row r="248" spans="4:15" x14ac:dyDescent="0.4">
      <c r="D248" s="6">
        <v>3.58</v>
      </c>
      <c r="E248" s="7">
        <f t="shared" si="29"/>
        <v>-0.14685588753169734</v>
      </c>
      <c r="G248">
        <f t="shared" si="30"/>
        <v>4.8593527983565732</v>
      </c>
      <c r="H248" s="10">
        <f t="shared" si="35"/>
        <v>-1.5932395238313846</v>
      </c>
      <c r="I248">
        <f t="shared" si="31"/>
        <v>4.9638533758828274</v>
      </c>
      <c r="J248" s="10">
        <f t="shared" si="32"/>
        <v>-1.5301355489590143</v>
      </c>
      <c r="K248">
        <f t="shared" si="27"/>
        <v>-1.5932290142615786</v>
      </c>
      <c r="L248">
        <f t="shared" si="28"/>
        <v>-2.0552827635311886</v>
      </c>
      <c r="M248" s="13">
        <f t="shared" si="33"/>
        <v>1.1045105750659967E-10</v>
      </c>
      <c r="N248" s="13">
        <f t="shared" si="34"/>
        <v>0.27577959697291327</v>
      </c>
      <c r="O248" s="13">
        <v>1</v>
      </c>
    </row>
    <row r="249" spans="4:15" x14ac:dyDescent="0.4">
      <c r="D249" s="6">
        <v>3.6</v>
      </c>
      <c r="E249" s="7">
        <f t="shared" si="29"/>
        <v>-0.144811357175059</v>
      </c>
      <c r="G249">
        <f t="shared" si="30"/>
        <v>4.8711674826654958</v>
      </c>
      <c r="H249" s="10">
        <f t="shared" si="35"/>
        <v>-1.5710584139922148</v>
      </c>
      <c r="I249">
        <f t="shared" si="31"/>
        <v>4.9757357829738407</v>
      </c>
      <c r="J249" s="10">
        <f t="shared" si="32"/>
        <v>-1.508832973814092</v>
      </c>
      <c r="K249">
        <f t="shared" si="27"/>
        <v>-1.5710880069132913</v>
      </c>
      <c r="L249">
        <f t="shared" si="28"/>
        <v>-2.0279933623113884</v>
      </c>
      <c r="M249" s="13">
        <f t="shared" si="33"/>
        <v>8.7574097784087925E-10</v>
      </c>
      <c r="N249" s="13">
        <f t="shared" si="34"/>
        <v>0.26952750898466371</v>
      </c>
      <c r="O249" s="13">
        <v>1</v>
      </c>
    </row>
    <row r="250" spans="4:15" x14ac:dyDescent="0.4">
      <c r="D250" s="6">
        <v>3.62</v>
      </c>
      <c r="E250" s="7">
        <f t="shared" si="29"/>
        <v>-0.14279368558256431</v>
      </c>
      <c r="G250">
        <f t="shared" si="30"/>
        <v>4.8829821669744184</v>
      </c>
      <c r="H250" s="10">
        <f t="shared" si="35"/>
        <v>-1.5491686948852403</v>
      </c>
      <c r="I250">
        <f t="shared" si="31"/>
        <v>4.9876181900648522</v>
      </c>
      <c r="J250" s="10">
        <f t="shared" si="32"/>
        <v>-1.4878102481904125</v>
      </c>
      <c r="K250">
        <f t="shared" si="27"/>
        <v>-1.549238845845843</v>
      </c>
      <c r="L250">
        <f t="shared" si="28"/>
        <v>-2.0010401174781927</v>
      </c>
      <c r="M250" s="13">
        <f t="shared" si="33"/>
        <v>4.9211572734815031E-9</v>
      </c>
      <c r="N250" s="13">
        <f t="shared" si="34"/>
        <v>0.2634048987291519</v>
      </c>
      <c r="O250" s="13">
        <v>1</v>
      </c>
    </row>
    <row r="251" spans="4:15" x14ac:dyDescent="0.4">
      <c r="D251" s="6">
        <v>3.64</v>
      </c>
      <c r="E251" s="7">
        <f t="shared" si="29"/>
        <v>-0.14080256089157689</v>
      </c>
      <c r="G251">
        <f t="shared" si="30"/>
        <v>4.894796851283342</v>
      </c>
      <c r="H251" s="10">
        <f t="shared" si="35"/>
        <v>-1.5275669831127179</v>
      </c>
      <c r="I251">
        <f t="shared" si="31"/>
        <v>4.9995005971558646</v>
      </c>
      <c r="J251" s="10">
        <f t="shared" si="32"/>
        <v>-1.4670641226976071</v>
      </c>
      <c r="K251">
        <f t="shared" si="27"/>
        <v>-1.5276781307532561</v>
      </c>
      <c r="L251">
        <f t="shared" si="28"/>
        <v>-1.974419619795734</v>
      </c>
      <c r="M251" s="13">
        <f t="shared" si="33"/>
        <v>1.2353797997211519E-8</v>
      </c>
      <c r="N251" s="13">
        <f t="shared" si="34"/>
        <v>0.25740960043568745</v>
      </c>
      <c r="O251" s="13">
        <v>1</v>
      </c>
    </row>
    <row r="252" spans="4:15" x14ac:dyDescent="0.4">
      <c r="D252" s="6">
        <v>3.66</v>
      </c>
      <c r="E252" s="7">
        <f t="shared" si="29"/>
        <v>-0.13883767367133709</v>
      </c>
      <c r="G252">
        <f t="shared" si="30"/>
        <v>4.9066115355922655</v>
      </c>
      <c r="H252" s="10">
        <f t="shared" si="35"/>
        <v>-1.5062499216603362</v>
      </c>
      <c r="I252">
        <f t="shared" si="31"/>
        <v>5.011383004246877</v>
      </c>
      <c r="J252" s="10">
        <f t="shared" si="32"/>
        <v>-1.4465913732837625</v>
      </c>
      <c r="K252">
        <f t="shared" si="27"/>
        <v>-1.5064024876765938</v>
      </c>
      <c r="L252">
        <f t="shared" si="28"/>
        <v>-1.9481284725697081</v>
      </c>
      <c r="M252" s="13">
        <f t="shared" si="33"/>
        <v>2.3276389316705567E-8</v>
      </c>
      <c r="N252" s="13">
        <f t="shared" si="34"/>
        <v>0.25153946196016042</v>
      </c>
      <c r="O252" s="13">
        <v>1</v>
      </c>
    </row>
    <row r="253" spans="4:15" x14ac:dyDescent="0.4">
      <c r="D253" s="6">
        <v>3.68</v>
      </c>
      <c r="E253" s="7">
        <f t="shared" si="29"/>
        <v>-0.13689871694421701</v>
      </c>
      <c r="G253">
        <f t="shared" si="30"/>
        <v>4.9184262199011881</v>
      </c>
      <c r="H253" s="10">
        <f t="shared" si="35"/>
        <v>-1.4852141801278103</v>
      </c>
      <c r="I253">
        <f t="shared" si="31"/>
        <v>5.0232654113378885</v>
      </c>
      <c r="J253" s="10">
        <f t="shared" si="32"/>
        <v>-1.4263888014568802</v>
      </c>
      <c r="K253">
        <f t="shared" si="27"/>
        <v>-1.4854085692458903</v>
      </c>
      <c r="L253">
        <f t="shared" si="28"/>
        <v>-1.9221632924072696</v>
      </c>
      <c r="M253" s="13">
        <f t="shared" si="33"/>
        <v>3.7787129227923005E-8</v>
      </c>
      <c r="N253" s="13">
        <f t="shared" si="34"/>
        <v>0.24579234587711773</v>
      </c>
      <c r="O253" s="13">
        <v>1</v>
      </c>
    </row>
    <row r="254" spans="4:15" x14ac:dyDescent="0.4">
      <c r="D254" s="6">
        <v>3.7</v>
      </c>
      <c r="E254" s="7">
        <f t="shared" si="29"/>
        <v>-0.13498538620512665</v>
      </c>
      <c r="G254">
        <f t="shared" si="30"/>
        <v>4.9302409042101125</v>
      </c>
      <c r="H254" s="10">
        <f t="shared" si="35"/>
        <v>-1.4644564549394192</v>
      </c>
      <c r="I254">
        <f t="shared" si="31"/>
        <v>5.0351478184289018</v>
      </c>
      <c r="J254" s="10">
        <f t="shared" si="32"/>
        <v>-1.4064532344870762</v>
      </c>
      <c r="K254">
        <f t="shared" si="27"/>
        <v>-1.4646930549017632</v>
      </c>
      <c r="L254">
        <f t="shared" si="28"/>
        <v>-1.8965207099416708</v>
      </c>
      <c r="M254" s="13">
        <f t="shared" si="33"/>
        <v>5.5979542181149459E-8</v>
      </c>
      <c r="N254" s="13">
        <f t="shared" si="34"/>
        <v>0.24016613049843968</v>
      </c>
      <c r="O254" s="13">
        <v>1</v>
      </c>
    </row>
    <row r="255" spans="4:15" x14ac:dyDescent="0.4">
      <c r="D255" s="6">
        <v>3.72</v>
      </c>
      <c r="E255" s="7">
        <f t="shared" si="29"/>
        <v>-0.13309737943914038</v>
      </c>
      <c r="G255">
        <f t="shared" si="30"/>
        <v>4.9420555885190351</v>
      </c>
      <c r="H255" s="10">
        <f t="shared" si="35"/>
        <v>-1.443973469535234</v>
      </c>
      <c r="I255">
        <f t="shared" si="31"/>
        <v>5.0470302255199124</v>
      </c>
      <c r="J255" s="10">
        <f t="shared" si="32"/>
        <v>-1.3867815255902354</v>
      </c>
      <c r="K255">
        <f t="shared" si="27"/>
        <v>-1.4442526510974583</v>
      </c>
      <c r="L255">
        <f t="shared" si="28"/>
        <v>-1.8711973705228211</v>
      </c>
      <c r="M255" s="13">
        <f t="shared" si="33"/>
        <v>7.7942344685991961E-8</v>
      </c>
      <c r="N255" s="13">
        <f t="shared" si="34"/>
        <v>0.23465871082175094</v>
      </c>
      <c r="O255" s="13">
        <v>1</v>
      </c>
    </row>
    <row r="256" spans="4:15" x14ac:dyDescent="0.4">
      <c r="D256" s="6">
        <v>3.74</v>
      </c>
      <c r="E256" s="7">
        <f t="shared" si="29"/>
        <v>-0.13123439713741036</v>
      </c>
      <c r="G256">
        <f t="shared" si="30"/>
        <v>4.9538702728279578</v>
      </c>
      <c r="H256" s="10">
        <f t="shared" si="35"/>
        <v>-1.4237619745437651</v>
      </c>
      <c r="I256">
        <f t="shared" si="31"/>
        <v>5.0589126326109257</v>
      </c>
      <c r="J256" s="10">
        <f t="shared" si="32"/>
        <v>-1.3673705540938199</v>
      </c>
      <c r="K256">
        <f t="shared" si="27"/>
        <v>-1.4240840914820057</v>
      </c>
      <c r="L256">
        <f t="shared" si="28"/>
        <v>-1.8461899348747874</v>
      </c>
      <c r="M256" s="13">
        <f t="shared" si="33"/>
        <v>1.0375932190148546E-7</v>
      </c>
      <c r="N256" s="13">
        <f t="shared" si="34"/>
        <v>0.22926799941146916</v>
      </c>
      <c r="O256" s="13">
        <v>1</v>
      </c>
    </row>
    <row r="257" spans="4:15" x14ac:dyDescent="0.4">
      <c r="D257" s="6">
        <v>3.76</v>
      </c>
      <c r="E257" s="7">
        <f t="shared" si="29"/>
        <v>-0.12939614231143148</v>
      </c>
      <c r="G257">
        <f t="shared" si="30"/>
        <v>4.9656849571368813</v>
      </c>
      <c r="H257" s="10">
        <f t="shared" si="35"/>
        <v>-1.4038187479367201</v>
      </c>
      <c r="I257">
        <f t="shared" si="31"/>
        <v>5.0707950397019372</v>
      </c>
      <c r="J257" s="10">
        <f t="shared" si="32"/>
        <v>-1.3482172255854981</v>
      </c>
      <c r="K257">
        <f t="shared" si="27"/>
        <v>-1.4041841370652464</v>
      </c>
      <c r="L257">
        <f t="shared" si="28"/>
        <v>-1.821495079721442</v>
      </c>
      <c r="M257" s="13">
        <f t="shared" si="33"/>
        <v>1.3350921524516436E-7</v>
      </c>
      <c r="N257" s="13">
        <f t="shared" si="34"/>
        <v>0.2239919272155238</v>
      </c>
      <c r="O257" s="13">
        <v>1</v>
      </c>
    </row>
    <row r="258" spans="4:15" x14ac:dyDescent="0.4">
      <c r="D258" s="6">
        <v>3.78</v>
      </c>
      <c r="E258" s="7">
        <f t="shared" si="29"/>
        <v>-0.12758232050571996</v>
      </c>
      <c r="G258">
        <f t="shared" si="30"/>
        <v>4.9774996414458039</v>
      </c>
      <c r="H258" s="10">
        <f t="shared" si="35"/>
        <v>-1.3841405951665557</v>
      </c>
      <c r="I258">
        <f t="shared" si="31"/>
        <v>5.0826774467929496</v>
      </c>
      <c r="J258" s="10">
        <f t="shared" si="32"/>
        <v>-1.329318472045248</v>
      </c>
      <c r="K258">
        <f t="shared" si="27"/>
        <v>-1.3845495763653828</v>
      </c>
      <c r="L258">
        <f t="shared" si="28"/>
        <v>-1.7971094983811362</v>
      </c>
      <c r="M258" s="13">
        <f t="shared" si="33"/>
        <v>1.6726562099400355E-7</v>
      </c>
      <c r="N258" s="13">
        <f t="shared" si="34"/>
        <v>0.21882844432038365</v>
      </c>
      <c r="O258" s="13">
        <v>1</v>
      </c>
    </row>
    <row r="259" spans="4:15" x14ac:dyDescent="0.4">
      <c r="D259" s="6">
        <v>3.8</v>
      </c>
      <c r="E259" s="7">
        <f t="shared" si="29"/>
        <v>-0.12579263980896765</v>
      </c>
      <c r="G259">
        <f t="shared" si="30"/>
        <v>4.9893143257547266</v>
      </c>
      <c r="H259" s="10">
        <f t="shared" si="35"/>
        <v>-1.3647243492874903</v>
      </c>
      <c r="I259">
        <f t="shared" si="31"/>
        <v>5.094559853883962</v>
      </c>
      <c r="J259" s="10">
        <f t="shared" si="32"/>
        <v>-1.3106712519615766</v>
      </c>
      <c r="K259">
        <f t="shared" si="27"/>
        <v>-1.3651772255396768</v>
      </c>
      <c r="L259">
        <f t="shared" si="28"/>
        <v>-1.7730299013315611</v>
      </c>
      <c r="M259" s="13">
        <f t="shared" si="33"/>
        <v>2.0509689979447662E-7</v>
      </c>
      <c r="N259" s="13">
        <f t="shared" si="34"/>
        <v>0.21377552064723626</v>
      </c>
      <c r="O259" s="13">
        <v>1</v>
      </c>
    </row>
    <row r="260" spans="4:15" x14ac:dyDescent="0.4">
      <c r="D260" s="6">
        <v>3.82</v>
      </c>
      <c r="E260" s="7">
        <f t="shared" si="29"/>
        <v>-0.12402681086372896</v>
      </c>
      <c r="G260">
        <f t="shared" si="30"/>
        <v>5.001129010063651</v>
      </c>
      <c r="H260" s="10">
        <f t="shared" si="35"/>
        <v>-1.3455668710605955</v>
      </c>
      <c r="I260">
        <f t="shared" si="31"/>
        <v>5.1064422609749736</v>
      </c>
      <c r="J260" s="10">
        <f t="shared" si="32"/>
        <v>-1.2922725504324513</v>
      </c>
      <c r="K260">
        <f t="shared" si="27"/>
        <v>-1.3460639284990059</v>
      </c>
      <c r="L260">
        <f t="shared" si="28"/>
        <v>-1.7492530167456706</v>
      </c>
      <c r="M260" s="13">
        <f t="shared" si="33"/>
        <v>2.4706609707915039E-7</v>
      </c>
      <c r="N260" s="13">
        <f t="shared" si="34"/>
        <v>0.20883114659184737</v>
      </c>
      <c r="O260" s="13">
        <v>1</v>
      </c>
    </row>
    <row r="261" spans="4:15" x14ac:dyDescent="0.4">
      <c r="D261" s="6">
        <v>3.84</v>
      </c>
      <c r="E261" s="7">
        <f t="shared" si="29"/>
        <v>-0.12228454687469872</v>
      </c>
      <c r="G261">
        <f t="shared" si="30"/>
        <v>5.0129436943725736</v>
      </c>
      <c r="H261" s="10">
        <f t="shared" si="35"/>
        <v>-1.3266650490436065</v>
      </c>
      <c r="I261">
        <f t="shared" si="31"/>
        <v>5.118324668065986</v>
      </c>
      <c r="J261" s="10">
        <f t="shared" si="32"/>
        <v>-1.2741193792515484</v>
      </c>
      <c r="K261">
        <f t="shared" si="27"/>
        <v>-1.3272065570068401</v>
      </c>
      <c r="L261">
        <f t="shared" si="28"/>
        <v>-1.7257755909996813</v>
      </c>
      <c r="M261" s="13">
        <f t="shared" si="33"/>
        <v>2.9323087424540258E-7</v>
      </c>
      <c r="N261" s="13">
        <f t="shared" si="34"/>
        <v>0.20399333361067423</v>
      </c>
      <c r="O261" s="13">
        <v>1</v>
      </c>
    </row>
    <row r="262" spans="4:15" x14ac:dyDescent="0.4">
      <c r="D262" s="6">
        <v>3.86</v>
      </c>
      <c r="E262" s="7">
        <f t="shared" si="29"/>
        <v>-0.12056556361563549</v>
      </c>
      <c r="G262">
        <f t="shared" si="30"/>
        <v>5.0247583786814971</v>
      </c>
      <c r="H262" s="10">
        <f t="shared" si="35"/>
        <v>-1.3080157996660293</v>
      </c>
      <c r="I262">
        <f t="shared" si="31"/>
        <v>5.1302070751569984</v>
      </c>
      <c r="J262" s="10">
        <f t="shared" si="32"/>
        <v>-1.2562087769803909</v>
      </c>
      <c r="K262">
        <f t="shared" si="27"/>
        <v>-1.3086020107632417</v>
      </c>
      <c r="L262">
        <f t="shared" si="28"/>
        <v>-1.7025943891540538</v>
      </c>
      <c r="M262" s="13">
        <f t="shared" si="33"/>
        <v>3.4364345049491012E-7</v>
      </c>
      <c r="N262" s="13">
        <f t="shared" si="34"/>
        <v>0.19926011475565578</v>
      </c>
      <c r="O262" s="13">
        <v>1</v>
      </c>
    </row>
    <row r="263" spans="4:15" x14ac:dyDescent="0.4">
      <c r="D263" s="6">
        <v>3.88</v>
      </c>
      <c r="E263" s="7">
        <f t="shared" si="29"/>
        <v>-0.1188695794349837</v>
      </c>
      <c r="G263">
        <f t="shared" si="30"/>
        <v>5.0365730629904206</v>
      </c>
      <c r="H263" s="10">
        <f t="shared" si="35"/>
        <v>-1.2896160672901382</v>
      </c>
      <c r="I263">
        <f t="shared" si="31"/>
        <v>5.1420894822480108</v>
      </c>
      <c r="J263" s="10">
        <f t="shared" si="32"/>
        <v>-1.2385378090069257</v>
      </c>
      <c r="K263">
        <f t="shared" si="27"/>
        <v>-1.2902472174745039</v>
      </c>
      <c r="L263">
        <f t="shared" si="28"/>
        <v>-1.6797061954083554</v>
      </c>
      <c r="M263" s="13">
        <f t="shared" si="33"/>
        <v>3.9835055522480484E-7</v>
      </c>
      <c r="N263" s="13">
        <f t="shared" si="34"/>
        <v>0.19462954516004122</v>
      </c>
      <c r="O263" s="13">
        <v>1</v>
      </c>
    </row>
    <row r="264" spans="4:15" x14ac:dyDescent="0.4">
      <c r="D264" s="6">
        <v>3.9</v>
      </c>
      <c r="E264" s="7">
        <f t="shared" si="29"/>
        <v>-0.11719631526024658</v>
      </c>
      <c r="G264">
        <f t="shared" si="30"/>
        <v>5.0483877472993433</v>
      </c>
      <c r="H264" s="10">
        <f t="shared" si="35"/>
        <v>-1.2714628242584152</v>
      </c>
      <c r="I264">
        <f t="shared" si="31"/>
        <v>5.1539718893390223</v>
      </c>
      <c r="J264" s="10">
        <f t="shared" si="32"/>
        <v>-1.2211035675910871</v>
      </c>
      <c r="K264">
        <f t="shared" si="27"/>
        <v>-1.2721391329089577</v>
      </c>
      <c r="L264">
        <f t="shared" si="28"/>
        <v>-1.6571078135308701</v>
      </c>
      <c r="M264" s="13">
        <f t="shared" si="33"/>
        <v>4.573933907987237E-7</v>
      </c>
      <c r="N264" s="13">
        <f t="shared" si="34"/>
        <v>0.19009970247751881</v>
      </c>
      <c r="O264" s="13">
        <v>1</v>
      </c>
    </row>
    <row r="265" spans="4:15" x14ac:dyDescent="0.4">
      <c r="D265" s="6">
        <v>3.92</v>
      </c>
      <c r="E265" s="7">
        <f t="shared" si="29"/>
        <v>-0.11554549460115944</v>
      </c>
      <c r="G265">
        <f t="shared" si="30"/>
        <v>5.0602024316082668</v>
      </c>
      <c r="H265" s="10">
        <f t="shared" si="35"/>
        <v>-1.2535530709279787</v>
      </c>
      <c r="I265">
        <f t="shared" si="31"/>
        <v>5.1658542964300347</v>
      </c>
      <c r="J265" s="10">
        <f t="shared" si="32"/>
        <v>-1.2039031718978606</v>
      </c>
      <c r="K265">
        <f t="shared" si="27"/>
        <v>-1.2542747409394874</v>
      </c>
      <c r="L265">
        <f t="shared" si="28"/>
        <v>-1.6347960672638226</v>
      </c>
      <c r="M265" s="13">
        <f t="shared" si="33"/>
        <v>5.2080760551095347E-7</v>
      </c>
      <c r="N265" s="13">
        <f t="shared" si="34"/>
        <v>0.18566868727686195</v>
      </c>
      <c r="O265" s="13">
        <v>1</v>
      </c>
    </row>
    <row r="266" spans="4:15" x14ac:dyDescent="0.4">
      <c r="D266" s="6">
        <v>3.94</v>
      </c>
      <c r="E266" s="7">
        <f t="shared" si="29"/>
        <v>-0.11391684355171239</v>
      </c>
      <c r="G266">
        <f t="shared" si="30"/>
        <v>5.0720171159171894</v>
      </c>
      <c r="H266" s="10">
        <f t="shared" si="35"/>
        <v>-1.2358838356925277</v>
      </c>
      <c r="I266">
        <f t="shared" si="31"/>
        <v>5.1777367035210471</v>
      </c>
      <c r="J266" s="10">
        <f t="shared" si="32"/>
        <v>-1.1869337680183567</v>
      </c>
      <c r="K266">
        <f t="shared" si="27"/>
        <v>-1.2366510535733286</v>
      </c>
      <c r="L266">
        <f t="shared" si="28"/>
        <v>-1.6127678007050328</v>
      </c>
      <c r="M266" s="13">
        <f t="shared" si="33"/>
        <v>5.8862327662065303E-7</v>
      </c>
      <c r="N266" s="13">
        <f t="shared" si="34"/>
        <v>0.18133462339419712</v>
      </c>
      <c r="O266" s="13">
        <v>1</v>
      </c>
    </row>
    <row r="267" spans="4:15" x14ac:dyDescent="0.4">
      <c r="D267" s="6">
        <v>3.96</v>
      </c>
      <c r="E267" s="7">
        <f t="shared" si="29"/>
        <v>-0.11231009079106873</v>
      </c>
      <c r="G267">
        <f t="shared" si="30"/>
        <v>5.083831800226112</v>
      </c>
      <c r="H267" s="10">
        <f t="shared" si="35"/>
        <v>-1.2184521749923047</v>
      </c>
      <c r="I267">
        <f t="shared" si="31"/>
        <v>5.1896191106120586</v>
      </c>
      <c r="J267" s="10">
        <f t="shared" si="32"/>
        <v>-1.1701925289793824</v>
      </c>
      <c r="K267">
        <f t="shared" si="27"/>
        <v>-1.2192651109695929</v>
      </c>
      <c r="L267">
        <f t="shared" si="28"/>
        <v>-1.5910198786667764</v>
      </c>
      <c r="M267" s="13">
        <f t="shared" si="33"/>
        <v>6.6086490316944592E-7</v>
      </c>
      <c r="N267" s="13">
        <f t="shared" si="34"/>
        <v>0.17709565824491619</v>
      </c>
      <c r="O267" s="13">
        <v>1</v>
      </c>
    </row>
    <row r="268" spans="4:15" x14ac:dyDescent="0.4">
      <c r="D268" s="6">
        <v>3.98</v>
      </c>
      <c r="E268" s="7">
        <f t="shared" si="29"/>
        <v>-0.11072496758342493</v>
      </c>
      <c r="G268">
        <f t="shared" si="30"/>
        <v>5.0956464845350364</v>
      </c>
      <c r="H268" s="10">
        <f t="shared" si="35"/>
        <v>-1.2012551733125769</v>
      </c>
      <c r="I268">
        <f t="shared" si="31"/>
        <v>5.2015015177030719</v>
      </c>
      <c r="J268" s="10">
        <f t="shared" si="32"/>
        <v>-1.1536766547419792</v>
      </c>
      <c r="K268">
        <f t="shared" si="27"/>
        <v>-1.2021139814450637</v>
      </c>
      <c r="L268">
        <f t="shared" si="28"/>
        <v>-1.5695491870126594</v>
      </c>
      <c r="M268" s="13">
        <f t="shared" si="33"/>
        <v>7.3755140842534909E-7</v>
      </c>
      <c r="N268" s="13">
        <f t="shared" si="34"/>
        <v>0.17294996309722796</v>
      </c>
      <c r="O268" s="13">
        <v>1</v>
      </c>
    </row>
    <row r="269" spans="4:15" x14ac:dyDescent="0.4">
      <c r="D269" s="6">
        <v>4</v>
      </c>
      <c r="E269" s="7">
        <f t="shared" si="29"/>
        <v>-0.1091612077768557</v>
      </c>
      <c r="G269">
        <f t="shared" si="30"/>
        <v>5.1074611688439591</v>
      </c>
      <c r="H269" s="10">
        <f t="shared" si="35"/>
        <v>-1.1842899431711074</v>
      </c>
      <c r="I269">
        <f t="shared" si="31"/>
        <v>5.2133839247940834</v>
      </c>
      <c r="J269" s="10">
        <f t="shared" si="32"/>
        <v>-1.1373833721893927</v>
      </c>
      <c r="K269">
        <f t="shared" si="27"/>
        <v>-1.1851947614687379</v>
      </c>
      <c r="L269">
        <f t="shared" si="28"/>
        <v>-1.5483526329732522</v>
      </c>
      <c r="M269" s="13">
        <f t="shared" si="33"/>
        <v>8.1869615172706609E-7</v>
      </c>
      <c r="N269" s="13">
        <f t="shared" si="34"/>
        <v>0.16889573330923194</v>
      </c>
      <c r="O269" s="13">
        <v>1</v>
      </c>
    </row>
    <row r="270" spans="4:15" x14ac:dyDescent="0.4">
      <c r="D270" s="6">
        <v>4.0199999999999996</v>
      </c>
      <c r="E270" s="7">
        <f t="shared" si="29"/>
        <v>-0.1076185478011874</v>
      </c>
      <c r="G270">
        <f t="shared" si="30"/>
        <v>5.1192758531528817</v>
      </c>
      <c r="H270" s="10">
        <f t="shared" si="35"/>
        <v>-1.1675536250950822</v>
      </c>
      <c r="I270">
        <f t="shared" si="31"/>
        <v>5.2252663318850958</v>
      </c>
      <c r="J270" s="10">
        <f t="shared" si="32"/>
        <v>-1.1213099351049118</v>
      </c>
      <c r="K270">
        <f t="shared" si="27"/>
        <v>-1.1685045756455363</v>
      </c>
      <c r="L270">
        <f t="shared" si="28"/>
        <v>-1.5274271454411819</v>
      </c>
      <c r="M270" s="13">
        <f t="shared" si="33"/>
        <v>9.04306949409018E-7</v>
      </c>
      <c r="N270" s="13">
        <f t="shared" si="34"/>
        <v>0.16493118853131419</v>
      </c>
      <c r="O270" s="13">
        <v>1</v>
      </c>
    </row>
    <row r="271" spans="4:15" x14ac:dyDescent="0.4">
      <c r="D271" s="6">
        <v>4.04</v>
      </c>
      <c r="E271" s="7">
        <f t="shared" si="29"/>
        <v>-0.10609672666493954</v>
      </c>
      <c r="G271">
        <f t="shared" si="30"/>
        <v>5.1310905374618061</v>
      </c>
      <c r="H271" s="10">
        <f t="shared" si="35"/>
        <v>-1.1510433875879289</v>
      </c>
      <c r="I271">
        <f t="shared" si="31"/>
        <v>5.2371487389761082</v>
      </c>
      <c r="J271" s="10">
        <f t="shared" si="32"/>
        <v>-1.1054536241400046</v>
      </c>
      <c r="K271">
        <f t="shared" si="27"/>
        <v>-1.1520405766896837</v>
      </c>
      <c r="L271">
        <f t="shared" si="28"/>
        <v>-1.5067696752464448</v>
      </c>
      <c r="M271" s="13">
        <f t="shared" si="33"/>
        <v>9.9438610465861719E-7</v>
      </c>
      <c r="N271" s="13">
        <f t="shared" si="34"/>
        <v>0.16105457287566691</v>
      </c>
      <c r="O271" s="13">
        <v>1</v>
      </c>
    </row>
    <row r="272" spans="4:15" x14ac:dyDescent="0.4">
      <c r="D272" s="6">
        <v>4.0599999999999996</v>
      </c>
      <c r="E272" s="7">
        <f t="shared" si="29"/>
        <v>-0.10459548595137622</v>
      </c>
      <c r="G272">
        <f t="shared" si="30"/>
        <v>5.1429052217707287</v>
      </c>
      <c r="H272" s="10">
        <f t="shared" si="35"/>
        <v>-1.1347564270864807</v>
      </c>
      <c r="I272">
        <f t="shared" si="31"/>
        <v>5.2490311460671197</v>
      </c>
      <c r="J272" s="10">
        <f t="shared" si="32"/>
        <v>-1.0898117467731743</v>
      </c>
      <c r="K272">
        <f t="shared" si="27"/>
        <v>-1.1357999453881731</v>
      </c>
      <c r="L272">
        <f t="shared" si="28"/>
        <v>-1.4863771954125833</v>
      </c>
      <c r="M272" s="13">
        <f t="shared" si="33"/>
        <v>1.0889304459669047E-6</v>
      </c>
      <c r="N272" s="13">
        <f t="shared" si="34"/>
        <v>0.15726415505457575</v>
      </c>
      <c r="O272" s="13">
        <v>1</v>
      </c>
    </row>
    <row r="273" spans="4:15" x14ac:dyDescent="0.4">
      <c r="D273" s="6">
        <v>4.08</v>
      </c>
      <c r="E273" s="7">
        <f t="shared" si="29"/>
        <v>-0.10311456981370383</v>
      </c>
      <c r="G273">
        <f t="shared" si="30"/>
        <v>5.1547199060796514</v>
      </c>
      <c r="H273" s="10">
        <f t="shared" si="35"/>
        <v>-1.1186899679088729</v>
      </c>
      <c r="I273">
        <f t="shared" si="31"/>
        <v>5.2609135531581321</v>
      </c>
      <c r="J273" s="10">
        <f t="shared" si="32"/>
        <v>-1.0743816372599244</v>
      </c>
      <c r="K273">
        <f t="shared" si="27"/>
        <v>-1.1197798905547049</v>
      </c>
      <c r="L273">
        <f t="shared" si="28"/>
        <v>-1.4662467013944069</v>
      </c>
      <c r="M273" s="13">
        <f t="shared" si="33"/>
        <v>1.1879313738975918E-6</v>
      </c>
      <c r="N273" s="13">
        <f t="shared" si="34"/>
        <v>0.15355822848912209</v>
      </c>
      <c r="O273" s="13">
        <v>1</v>
      </c>
    </row>
    <row r="274" spans="4:15" x14ac:dyDescent="0.4">
      <c r="D274" s="6">
        <v>4.0999999999999996</v>
      </c>
      <c r="E274" s="7">
        <f t="shared" si="29"/>
        <v>-0.1016537249694542</v>
      </c>
      <c r="G274">
        <f t="shared" si="30"/>
        <v>5.1665345903885749</v>
      </c>
      <c r="H274" s="10">
        <f t="shared" si="35"/>
        <v>-1.1028412621936086</v>
      </c>
      <c r="I274">
        <f t="shared" si="31"/>
        <v>5.2727959602491437</v>
      </c>
      <c r="J274" s="10">
        <f t="shared" si="32"/>
        <v>-1.0591606565742342</v>
      </c>
      <c r="K274">
        <f t="shared" si="27"/>
        <v>-1.1039776489745678</v>
      </c>
      <c r="L274">
        <f t="shared" si="28"/>
        <v>-1.4463752112979247</v>
      </c>
      <c r="M274" s="13">
        <f t="shared" si="33"/>
        <v>1.2913749159390093E-6</v>
      </c>
      <c r="N274" s="13">
        <f t="shared" si="34"/>
        <v>0.1499351113898659</v>
      </c>
      <c r="O274" s="13">
        <v>1</v>
      </c>
    </row>
    <row r="275" spans="4:15" x14ac:dyDescent="0.4">
      <c r="D275" s="6">
        <v>4.12</v>
      </c>
      <c r="E275" s="7">
        <f t="shared" si="29"/>
        <v>-0.10021270069408755</v>
      </c>
      <c r="G275">
        <f t="shared" si="30"/>
        <v>5.1783492746974975</v>
      </c>
      <c r="H275" s="10">
        <f t="shared" si="35"/>
        <v>-1.0872075898301559</v>
      </c>
      <c r="I275">
        <f t="shared" si="31"/>
        <v>5.2846783673401569</v>
      </c>
      <c r="J275" s="10">
        <f t="shared" si="32"/>
        <v>-1.0441461923419064</v>
      </c>
      <c r="K275">
        <f t="shared" ref="K275:K338" si="36">$E$6*$O$6*EXP(-$O$15*(G275/$E$4-1))-SQRT($E$6)*$O$5*EXP(-$O$4*(G275/$E$4-1))</f>
        <v>-1.08839048534081</v>
      </c>
      <c r="L275">
        <f t="shared" ref="L275:L338" si="37">$K$6*$O$6*EXP(-$O$15*(I275/$K$4-1))-SQRT($K$6)*$O$5*EXP(-$O$4*(I275/$K$4-1))</f>
        <v>-1.4267597660830822</v>
      </c>
      <c r="M275" s="13">
        <f t="shared" si="33"/>
        <v>1.3992417891256044E-6</v>
      </c>
      <c r="N275" s="13">
        <f t="shared" si="34"/>
        <v>0.14639314681099416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-9.879124881385197E-2</v>
      </c>
      <c r="G276">
        <f t="shared" ref="G276:G339" si="39">$E$11*(D276/$E$12+1)</f>
        <v>5.190163959006421</v>
      </c>
      <c r="H276" s="10">
        <f t="shared" si="35"/>
        <v>-1.0717862583814801</v>
      </c>
      <c r="I276">
        <f t="shared" ref="I276:I339" si="40">$K$11*(D276/$K$12+1)</f>
        <v>5.2965607744311685</v>
      </c>
      <c r="J276" s="10">
        <f t="shared" ref="J276:J339" si="41">-(-$H$4)*(1+D276+$K$5*D276^3)*EXP(-D276)</f>
        <v>-1.0293356587661679</v>
      </c>
      <c r="K276">
        <f t="shared" si="36"/>
        <v>-1.0730156921820797</v>
      </c>
      <c r="L276">
        <f t="shared" si="37"/>
        <v>-1.4073974297499596</v>
      </c>
      <c r="M276" s="13">
        <f t="shared" ref="M276:M339" si="42">(K276-H276)^2*O276</f>
        <v>1.5115074700567491E-6</v>
      </c>
      <c r="N276" s="13">
        <f t="shared" ref="N276:N339" si="43">(L276-J276)^2*O276</f>
        <v>0.14293070267940094</v>
      </c>
      <c r="O276" s="13">
        <v>1</v>
      </c>
    </row>
    <row r="277" spans="4:15" x14ac:dyDescent="0.4">
      <c r="D277" s="6">
        <v>4.16</v>
      </c>
      <c r="E277" s="7">
        <f t="shared" si="38"/>
        <v>-9.7389123697930818E-2</v>
      </c>
      <c r="G277">
        <f t="shared" si="39"/>
        <v>5.2019786433153445</v>
      </c>
      <c r="H277" s="10">
        <f t="shared" ref="H277:H340" si="44">-(-$B$4)*(1+D277+$E$5*D277^3)*EXP(-D277)</f>
        <v>-1.0565746029988516</v>
      </c>
      <c r="I277">
        <f t="shared" si="40"/>
        <v>5.3084431815221809</v>
      </c>
      <c r="J277" s="10">
        <f t="shared" si="41"/>
        <v>-1.0147264965458507</v>
      </c>
      <c r="K277">
        <f t="shared" si="36"/>
        <v>-1.0578505897825543</v>
      </c>
      <c r="L277">
        <f t="shared" si="37"/>
        <v>-1.3882852895089568</v>
      </c>
      <c r="M277" s="13">
        <f t="shared" si="42"/>
        <v>1.6281422721838717E-6</v>
      </c>
      <c r="N277" s="13">
        <f t="shared" si="43"/>
        <v>0.1395461718000528</v>
      </c>
      <c r="O277" s="13">
        <v>1</v>
      </c>
    </row>
    <row r="278" spans="4:15" x14ac:dyDescent="0.4">
      <c r="D278" s="6">
        <v>4.1800000000000104</v>
      </c>
      <c r="E278" s="7">
        <f t="shared" si="38"/>
        <v>-9.6006082249912653E-2</v>
      </c>
      <c r="G278">
        <f t="shared" si="39"/>
        <v>5.2137933276242743</v>
      </c>
      <c r="H278" s="10">
        <f t="shared" si="44"/>
        <v>-1.0415699863293022</v>
      </c>
      <c r="I278">
        <f t="shared" si="40"/>
        <v>5.3203255886131986</v>
      </c>
      <c r="J278" s="10">
        <f t="shared" si="41"/>
        <v>-1.0003161727865149</v>
      </c>
      <c r="K278">
        <f t="shared" si="36"/>
        <v>-1.0428925260942368</v>
      </c>
      <c r="L278">
        <f t="shared" si="37"/>
        <v>-1.3694204559356093</v>
      </c>
      <c r="M278" s="13">
        <f t="shared" si="42"/>
        <v>1.749111429833192E-6</v>
      </c>
      <c r="N278" s="13">
        <f t="shared" si="43"/>
        <v>0.13623797183900693</v>
      </c>
      <c r="O278" s="13">
        <v>1</v>
      </c>
    </row>
    <row r="279" spans="4:15" x14ac:dyDescent="0.4">
      <c r="D279" s="6">
        <v>4.2</v>
      </c>
      <c r="E279" s="7">
        <f t="shared" si="38"/>
        <v>-9.4641883898617343E-2</v>
      </c>
      <c r="G279">
        <f t="shared" si="39"/>
        <v>5.2256080119331916</v>
      </c>
      <c r="H279" s="10">
        <f t="shared" si="44"/>
        <v>-1.0267697984160997</v>
      </c>
      <c r="I279">
        <f t="shared" si="40"/>
        <v>5.3322079957042048</v>
      </c>
      <c r="J279" s="10">
        <f t="shared" si="41"/>
        <v>-0.98610218090486379</v>
      </c>
      <c r="K279">
        <f t="shared" si="36"/>
        <v>-1.0281388766420783</v>
      </c>
      <c r="L279">
        <f t="shared" si="37"/>
        <v>-1.3508000631105874</v>
      </c>
      <c r="M279" s="13">
        <f t="shared" si="42"/>
        <v>1.8743751888485388E-6</v>
      </c>
      <c r="N279" s="13">
        <f t="shared" si="43"/>
        <v>0.13300454528533986</v>
      </c>
      <c r="O279" s="13">
        <v>1</v>
      </c>
    </row>
    <row r="280" spans="4:15" x14ac:dyDescent="0.4">
      <c r="D280" s="6">
        <v>4.22</v>
      </c>
      <c r="E280" s="7">
        <f t="shared" si="38"/>
        <v>-9.3296290588296485E-2</v>
      </c>
      <c r="G280">
        <f t="shared" si="39"/>
        <v>5.2374226962421142</v>
      </c>
      <c r="H280" s="10">
        <f t="shared" si="44"/>
        <v>-1.0121714565924287</v>
      </c>
      <c r="I280">
        <f t="shared" si="40"/>
        <v>5.3440904027952172</v>
      </c>
      <c r="J280" s="10">
        <f t="shared" si="41"/>
        <v>-0.97208204052663749</v>
      </c>
      <c r="K280">
        <f t="shared" si="36"/>
        <v>-1.0135870444220638</v>
      </c>
      <c r="L280">
        <f t="shared" si="37"/>
        <v>-1.3324212687452666</v>
      </c>
      <c r="M280" s="13">
        <f t="shared" si="42"/>
        <v>2.0038889034111101E-6</v>
      </c>
      <c r="N280" s="13">
        <f t="shared" si="43"/>
        <v>0.12984435939319725</v>
      </c>
      <c r="O280" s="13">
        <v>1</v>
      </c>
    </row>
    <row r="281" spans="4:15" x14ac:dyDescent="0.4">
      <c r="D281" s="6">
        <v>4.24</v>
      </c>
      <c r="E281" s="7">
        <f t="shared" si="38"/>
        <v>-9.196906676826036E-2</v>
      </c>
      <c r="G281">
        <f t="shared" si="39"/>
        <v>5.2492373805510368</v>
      </c>
      <c r="H281" s="10">
        <f t="shared" si="44"/>
        <v>-0.9977724053688567</v>
      </c>
      <c r="I281">
        <f t="shared" si="40"/>
        <v>5.3559728098862296</v>
      </c>
      <c r="J281" s="10">
        <f t="shared" si="41"/>
        <v>-0.95825329737853526</v>
      </c>
      <c r="K281">
        <f t="shared" si="36"/>
        <v>-0.99923445979286774</v>
      </c>
      <c r="L281">
        <f t="shared" si="37"/>
        <v>-1.3142812542937024</v>
      </c>
      <c r="M281" s="13">
        <f t="shared" si="42"/>
        <v>2.1376031387702509E-6</v>
      </c>
      <c r="N281" s="13">
        <f t="shared" si="43"/>
        <v>0.12675590610518808</v>
      </c>
      <c r="O281" s="13">
        <v>1</v>
      </c>
    </row>
    <row r="282" spans="4:15" x14ac:dyDescent="0.4">
      <c r="D282" s="6">
        <v>4.2600000000000096</v>
      </c>
      <c r="E282" s="7">
        <f t="shared" si="38"/>
        <v>-9.0659979381936179E-2</v>
      </c>
      <c r="G282">
        <f t="shared" si="39"/>
        <v>5.2610520648599657</v>
      </c>
      <c r="H282" s="10">
        <f t="shared" si="44"/>
        <v>-0.98357011631462554</v>
      </c>
      <c r="I282">
        <f t="shared" si="40"/>
        <v>5.3678552169772473</v>
      </c>
      <c r="J282" s="10">
        <f t="shared" si="41"/>
        <v>-0.94461352317420766</v>
      </c>
      <c r="K282">
        <f t="shared" si="36"/>
        <v>-0.98507858036111162</v>
      </c>
      <c r="L282">
        <f t="shared" si="37"/>
        <v>-1.2963772250511862</v>
      </c>
      <c r="M282" s="13">
        <f t="shared" si="42"/>
        <v>2.2754637795411584E-6</v>
      </c>
      <c r="N282" s="13">
        <f t="shared" si="43"/>
        <v>0.12373770195819586</v>
      </c>
      <c r="O282" s="13">
        <v>1</v>
      </c>
    </row>
    <row r="283" spans="4:15" x14ac:dyDescent="0.4">
      <c r="D283" s="6">
        <v>4.28</v>
      </c>
      <c r="E283" s="7">
        <f t="shared" si="38"/>
        <v>-8.9368797855402582E-2</v>
      </c>
      <c r="G283">
        <f t="shared" si="39"/>
        <v>5.272866749168883</v>
      </c>
      <c r="H283" s="10">
        <f t="shared" si="44"/>
        <v>-0.9695620879332626</v>
      </c>
      <c r="I283">
        <f t="shared" si="40"/>
        <v>5.3797376240682544</v>
      </c>
      <c r="J283" s="10">
        <f t="shared" si="41"/>
        <v>-0.93116031549479616</v>
      </c>
      <c r="K283">
        <f t="shared" si="36"/>
        <v>-0.97111689086074215</v>
      </c>
      <c r="L283">
        <f t="shared" si="37"/>
        <v>-1.2787064102401231</v>
      </c>
      <c r="M283" s="13">
        <f t="shared" si="42"/>
        <v>2.4174121432990082E-6</v>
      </c>
      <c r="N283" s="13">
        <f t="shared" si="43"/>
        <v>0.12078828797272777</v>
      </c>
      <c r="O283" s="13">
        <v>1</v>
      </c>
    </row>
    <row r="284" spans="4:15" x14ac:dyDescent="0.4">
      <c r="D284" s="6">
        <v>4.3</v>
      </c>
      <c r="E284" s="7">
        <f t="shared" si="38"/>
        <v>-8.8095294085410836E-2</v>
      </c>
      <c r="G284">
        <f t="shared" si="39"/>
        <v>5.2846814334778065</v>
      </c>
      <c r="H284" s="10">
        <f t="shared" si="44"/>
        <v>-0.95574584553262221</v>
      </c>
      <c r="I284">
        <f t="shared" si="40"/>
        <v>5.3916200311592659</v>
      </c>
      <c r="J284" s="10">
        <f t="shared" si="41"/>
        <v>-0.91789129766412103</v>
      </c>
      <c r="K284">
        <f t="shared" si="36"/>
        <v>-0.95734690302661307</v>
      </c>
      <c r="L284">
        <f t="shared" si="37"/>
        <v>-1.2612660630834851</v>
      </c>
      <c r="M284" s="13">
        <f t="shared" si="42"/>
        <v>2.563385099064309E-6</v>
      </c>
      <c r="N284" s="13">
        <f t="shared" si="43"/>
        <v>0.1179062295268033</v>
      </c>
      <c r="O284" s="13">
        <v>1</v>
      </c>
    </row>
    <row r="285" spans="4:15" x14ac:dyDescent="0.4">
      <c r="D285" s="6">
        <v>4.32</v>
      </c>
      <c r="E285" s="7">
        <f t="shared" si="38"/>
        <v>-8.6839242426939009E-2</v>
      </c>
      <c r="G285">
        <f t="shared" si="39"/>
        <v>5.29649611778673</v>
      </c>
      <c r="H285" s="10">
        <f t="shared" si="44"/>
        <v>-0.94211894108986127</v>
      </c>
      <c r="I285">
        <f t="shared" si="40"/>
        <v>5.4035024382502783</v>
      </c>
      <c r="J285" s="10">
        <f t="shared" si="41"/>
        <v>-0.90480411861900556</v>
      </c>
      <c r="K285">
        <f t="shared" si="36"/>
        <v>-0.94376615546280007</v>
      </c>
      <c r="L285">
        <f t="shared" si="37"/>
        <v>-1.244053460866581</v>
      </c>
      <c r="M285" s="13">
        <f t="shared" si="42"/>
        <v>2.7133151904161606E-6</v>
      </c>
      <c r="N285" s="13">
        <f t="shared" si="43"/>
        <v>0.11509011621541256</v>
      </c>
      <c r="O285" s="13">
        <v>1</v>
      </c>
    </row>
    <row r="286" spans="4:15" x14ac:dyDescent="0.4">
      <c r="D286" s="6">
        <v>4.3400000000000096</v>
      </c>
      <c r="E286" s="7">
        <f t="shared" si="38"/>
        <v>-8.5600419680283438E-2</v>
      </c>
      <c r="G286">
        <f t="shared" si="39"/>
        <v>5.3083108020956589</v>
      </c>
      <c r="H286" s="10">
        <f t="shared" si="44"/>
        <v>-0.92867895311139514</v>
      </c>
      <c r="I286">
        <f t="shared" si="40"/>
        <v>5.415384845341296</v>
      </c>
      <c r="J286" s="10">
        <f t="shared" si="41"/>
        <v>-0.89189645277477725</v>
      </c>
      <c r="K286">
        <f t="shared" si="36"/>
        <v>-0.93037221350569388</v>
      </c>
      <c r="L286">
        <f t="shared" si="37"/>
        <v>-1.2270659049873198</v>
      </c>
      <c r="M286" s="13">
        <f t="shared" si="42"/>
        <v>2.8671307629007061E-6</v>
      </c>
      <c r="N286" s="13">
        <f t="shared" si="43"/>
        <v>0.11233856169645585</v>
      </c>
      <c r="O286" s="13">
        <v>1</v>
      </c>
    </row>
    <row r="287" spans="4:15" x14ac:dyDescent="0.4">
      <c r="D287" s="6">
        <v>4.3600000000000003</v>
      </c>
      <c r="E287" s="7">
        <f t="shared" si="38"/>
        <v>-8.4378605077726709E-2</v>
      </c>
      <c r="G287">
        <f t="shared" si="39"/>
        <v>5.3201254864045762</v>
      </c>
      <c r="H287" s="10">
        <f t="shared" si="44"/>
        <v>-0.91542348648825711</v>
      </c>
      <c r="I287">
        <f t="shared" si="40"/>
        <v>5.4272672524323031</v>
      </c>
      <c r="J287" s="10">
        <f t="shared" si="41"/>
        <v>-0.8791659998863578</v>
      </c>
      <c r="K287">
        <f t="shared" si="36"/>
        <v>-0.91716266908230115</v>
      </c>
      <c r="L287">
        <f t="shared" si="37"/>
        <v>-1.2103007209956087</v>
      </c>
      <c r="M287" s="13">
        <f t="shared" si="42"/>
        <v>3.0247560954257627E-6</v>
      </c>
      <c r="N287" s="13">
        <f t="shared" si="43"/>
        <v>0.10965020352410138</v>
      </c>
      <c r="O287" s="13">
        <v>1</v>
      </c>
    </row>
    <row r="288" spans="4:15" x14ac:dyDescent="0.4">
      <c r="D288" s="6">
        <v>4.38</v>
      </c>
      <c r="E288" s="7">
        <f t="shared" si="38"/>
        <v>-8.317358026979034E-2</v>
      </c>
      <c r="G288">
        <f t="shared" si="39"/>
        <v>5.3319401707134997</v>
      </c>
      <c r="H288" s="10">
        <f t="shared" si="44"/>
        <v>-0.90235017234695547</v>
      </c>
      <c r="I288">
        <f t="shared" si="40"/>
        <v>5.4391496595233146</v>
      </c>
      <c r="J288" s="10">
        <f t="shared" si="41"/>
        <v>-0.86661048490502646</v>
      </c>
      <c r="K288">
        <f t="shared" si="36"/>
        <v>-0.90413514056383582</v>
      </c>
      <c r="L288">
        <f t="shared" si="37"/>
        <v>-1.193755258622099</v>
      </c>
      <c r="M288" s="13">
        <f t="shared" si="42"/>
        <v>3.1861115352729982E-6</v>
      </c>
      <c r="N288" s="13">
        <f t="shared" si="43"/>
        <v>0.10702370297039458</v>
      </c>
      <c r="O288" s="13">
        <v>1</v>
      </c>
    </row>
    <row r="289" spans="4:15" x14ac:dyDescent="0.4">
      <c r="D289" s="6">
        <v>4.4000000000000004</v>
      </c>
      <c r="E289" s="7">
        <f t="shared" si="38"/>
        <v>-8.1985129311114291E-2</v>
      </c>
      <c r="G289">
        <f t="shared" si="39"/>
        <v>5.3437548550224223</v>
      </c>
      <c r="H289" s="10">
        <f t="shared" si="44"/>
        <v>-0.88945666789627886</v>
      </c>
      <c r="I289">
        <f t="shared" si="40"/>
        <v>5.451032066614327</v>
      </c>
      <c r="J289" s="10">
        <f t="shared" si="41"/>
        <v>-0.85422765783129306</v>
      </c>
      <c r="K289">
        <f t="shared" si="36"/>
        <v>-0.89128727261508833</v>
      </c>
      <c r="L289">
        <f t="shared" si="37"/>
        <v>-1.1774268917969635</v>
      </c>
      <c r="M289" s="13">
        <f t="shared" si="42"/>
        <v>3.3511136365274981E-6</v>
      </c>
      <c r="N289" s="13">
        <f t="shared" si="43"/>
        <v>0.10445774483599617</v>
      </c>
      <c r="O289" s="13">
        <v>1</v>
      </c>
    </row>
    <row r="290" spans="4:15" x14ac:dyDescent="0.4">
      <c r="D290" s="6">
        <v>4.4200000000000097</v>
      </c>
      <c r="E290" s="7">
        <f t="shared" si="38"/>
        <v>-8.0813038645964785E-2</v>
      </c>
      <c r="G290">
        <f t="shared" si="39"/>
        <v>5.3555695393313512</v>
      </c>
      <c r="H290" s="10">
        <f t="shared" si="44"/>
        <v>-0.87674065627007192</v>
      </c>
      <c r="I290">
        <f t="shared" si="40"/>
        <v>5.4629144737053448</v>
      </c>
      <c r="J290" s="10">
        <f t="shared" si="41"/>
        <v>-0.84201529356390092</v>
      </c>
      <c r="K290">
        <f t="shared" si="36"/>
        <v>-0.87861673603954726</v>
      </c>
      <c r="L290">
        <f t="shared" si="37"/>
        <v>-1.1613130186588356</v>
      </c>
      <c r="M290" s="13">
        <f t="shared" si="42"/>
        <v>3.5196753014346724E-6</v>
      </c>
      <c r="N290" s="13">
        <f t="shared" si="43"/>
        <v>0.1019510372508005</v>
      </c>
      <c r="O290" s="13">
        <v>1</v>
      </c>
    </row>
    <row r="291" spans="4:15" x14ac:dyDescent="0.4">
      <c r="D291" s="6">
        <v>4.4400000000000004</v>
      </c>
      <c r="E291" s="7">
        <f t="shared" si="38"/>
        <v>-7.9657097093406598E-2</v>
      </c>
      <c r="G291">
        <f t="shared" si="39"/>
        <v>5.3673842236402685</v>
      </c>
      <c r="H291" s="10">
        <f t="shared" si="44"/>
        <v>-0.86419984636636815</v>
      </c>
      <c r="I291">
        <f t="shared" si="40"/>
        <v>5.474796880796351</v>
      </c>
      <c r="J291" s="10">
        <f t="shared" si="41"/>
        <v>-0.82997119174533129</v>
      </c>
      <c r="K291">
        <f t="shared" si="36"/>
        <v>-0.86612122762072685</v>
      </c>
      <c r="L291">
        <f t="shared" si="37"/>
        <v>-1.1454110615544886</v>
      </c>
      <c r="M291" s="13">
        <f t="shared" si="42"/>
        <v>3.6917059246010136E-6</v>
      </c>
      <c r="N291" s="13">
        <f t="shared" si="43"/>
        <v>9.9502311465218096E-2</v>
      </c>
      <c r="O291" s="13">
        <v>1</v>
      </c>
    </row>
    <row r="292" spans="4:15" x14ac:dyDescent="0.4">
      <c r="D292" s="6">
        <v>4.46</v>
      </c>
      <c r="E292" s="7">
        <f t="shared" si="38"/>
        <v>-7.8517095832144917E-2</v>
      </c>
      <c r="G292">
        <f t="shared" si="39"/>
        <v>5.379198907949192</v>
      </c>
      <c r="H292" s="10">
        <f t="shared" si="44"/>
        <v>-0.85183197268294031</v>
      </c>
      <c r="I292">
        <f t="shared" si="40"/>
        <v>5.4866792878873634</v>
      </c>
      <c r="J292" s="10">
        <f t="shared" si="41"/>
        <v>-0.81809317660386749</v>
      </c>
      <c r="K292">
        <f t="shared" si="36"/>
        <v>-0.85379846995970921</v>
      </c>
      <c r="L292">
        <f t="shared" si="37"/>
        <v>-1.129718467029436</v>
      </c>
      <c r="M292" s="13">
        <f t="shared" si="42"/>
        <v>3.8671115395394882E-6</v>
      </c>
      <c r="N292" s="13">
        <f t="shared" si="43"/>
        <v>9.7110321632819935E-2</v>
      </c>
      <c r="O292" s="13">
        <v>1</v>
      </c>
    </row>
    <row r="293" spans="4:15" x14ac:dyDescent="0.4">
      <c r="D293" s="6">
        <v>4.4800000000000004</v>
      </c>
      <c r="E293" s="7">
        <f t="shared" si="38"/>
        <v>-7.7392828385075413E-2</v>
      </c>
      <c r="G293">
        <f t="shared" si="39"/>
        <v>5.3910135922581155</v>
      </c>
      <c r="H293" s="10">
        <f t="shared" si="44"/>
        <v>-0.8396347951496832</v>
      </c>
      <c r="I293">
        <f t="shared" si="40"/>
        <v>5.4985616949783758</v>
      </c>
      <c r="J293" s="10">
        <f t="shared" si="41"/>
        <v>-0.80637909679261632</v>
      </c>
      <c r="K293">
        <f t="shared" si="36"/>
        <v>-0.84164621130935313</v>
      </c>
      <c r="L293">
        <f t="shared" si="37"/>
        <v>-1.1142327058100709</v>
      </c>
      <c r="M293" s="13">
        <f t="shared" si="42"/>
        <v>4.0457949673813371E-6</v>
      </c>
      <c r="N293" s="13">
        <f t="shared" si="43"/>
        <v>9.477384458507182E-2</v>
      </c>
      <c r="O293" s="13">
        <v>1</v>
      </c>
    </row>
    <row r="294" spans="4:15" x14ac:dyDescent="0.4">
      <c r="D294" s="6">
        <v>4.5000000000000098</v>
      </c>
      <c r="E294" s="7">
        <f t="shared" si="38"/>
        <v>-7.6284090603542104E-2</v>
      </c>
      <c r="G294">
        <f t="shared" si="39"/>
        <v>5.4028282765670443</v>
      </c>
      <c r="H294" s="10">
        <f t="shared" si="44"/>
        <v>-0.82760609895782833</v>
      </c>
      <c r="I294">
        <f t="shared" si="40"/>
        <v>5.5104441020693935</v>
      </c>
      <c r="J294" s="10">
        <f t="shared" si="41"/>
        <v>-0.79482682522548631</v>
      </c>
      <c r="K294">
        <f t="shared" si="36"/>
        <v>-0.82966222540515622</v>
      </c>
      <c r="L294">
        <f t="shared" si="37"/>
        <v>-1.0989512727774384</v>
      </c>
      <c r="M294" s="13">
        <f t="shared" si="42"/>
        <v>4.2276559674012042E-6</v>
      </c>
      <c r="N294" s="13">
        <f t="shared" si="43"/>
        <v>9.2491679598780074E-2</v>
      </c>
      <c r="O294" s="13">
        <v>1</v>
      </c>
    </row>
    <row r="295" spans="4:15" x14ac:dyDescent="0.4">
      <c r="D295" s="6">
        <v>4.5199999999999996</v>
      </c>
      <c r="E295" s="7">
        <f t="shared" si="38"/>
        <v>-7.5190680651335315E-2</v>
      </c>
      <c r="G295">
        <f t="shared" si="39"/>
        <v>5.4146429608759608</v>
      </c>
      <c r="H295" s="10">
        <f t="shared" si="44"/>
        <v>-0.81574369438633698</v>
      </c>
      <c r="I295">
        <f t="shared" si="40"/>
        <v>5.5223265091603997</v>
      </c>
      <c r="J295" s="10">
        <f t="shared" si="41"/>
        <v>-0.78343425891045815</v>
      </c>
      <c r="K295">
        <f t="shared" si="36"/>
        <v>-0.81784431129313584</v>
      </c>
      <c r="L295">
        <f t="shared" si="37"/>
        <v>-1.0838716869331697</v>
      </c>
      <c r="M295" s="13">
        <f t="shared" si="42"/>
        <v>4.4125913891292012E-6</v>
      </c>
      <c r="N295" s="13">
        <f t="shared" si="43"/>
        <v>9.0262648156901992E-2</v>
      </c>
      <c r="O295" s="13">
        <v>1</v>
      </c>
    </row>
    <row r="296" spans="4:15" x14ac:dyDescent="0.4">
      <c r="D296" s="6">
        <v>4.54</v>
      </c>
      <c r="E296" s="7">
        <f t="shared" si="38"/>
        <v>-7.4112398988433192E-2</v>
      </c>
      <c r="G296">
        <f t="shared" si="39"/>
        <v>5.4264576451848852</v>
      </c>
      <c r="H296" s="10">
        <f t="shared" si="44"/>
        <v>-0.80404541662551177</v>
      </c>
      <c r="I296">
        <f t="shared" si="40"/>
        <v>5.5342089162514121</v>
      </c>
      <c r="J296" s="10">
        <f t="shared" si="41"/>
        <v>-0.772199318780182</v>
      </c>
      <c r="K296">
        <f t="shared" si="36"/>
        <v>-0.80619029315475399</v>
      </c>
      <c r="L296">
        <f t="shared" si="37"/>
        <v>-1.0689914913577128</v>
      </c>
      <c r="M296" s="13">
        <f t="shared" si="42"/>
        <v>4.6004953256941665E-6</v>
      </c>
      <c r="N296" s="13">
        <f t="shared" si="43"/>
        <v>8.8085593703290804E-2</v>
      </c>
      <c r="O296" s="13">
        <v>1</v>
      </c>
    </row>
    <row r="297" spans="4:15" x14ac:dyDescent="0.4">
      <c r="D297" s="6">
        <v>4.5599999999999996</v>
      </c>
      <c r="E297" s="7">
        <f t="shared" si="38"/>
        <v>-7.3049048354522125E-2</v>
      </c>
      <c r="G297">
        <f t="shared" si="39"/>
        <v>5.4382723294938078</v>
      </c>
      <c r="H297" s="10">
        <f t="shared" si="44"/>
        <v>-0.79250912559821052</v>
      </c>
      <c r="I297">
        <f t="shared" si="40"/>
        <v>5.5460913233424236</v>
      </c>
      <c r="J297" s="10">
        <f t="shared" si="41"/>
        <v>-0.7611199495202724</v>
      </c>
      <c r="K297">
        <f t="shared" si="36"/>
        <v>-0.79469802012929625</v>
      </c>
      <c r="L297">
        <f t="shared" si="37"/>
        <v>-1.0543082531614532</v>
      </c>
      <c r="M297" s="13">
        <f t="shared" si="42"/>
        <v>4.7912592682170075E-6</v>
      </c>
      <c r="N297" s="13">
        <f t="shared" si="43"/>
        <v>8.5959381391993203E-2</v>
      </c>
      <c r="O297" s="13">
        <v>1</v>
      </c>
    </row>
    <row r="298" spans="4:15" x14ac:dyDescent="0.4">
      <c r="D298" s="6">
        <v>4.5800000000000098</v>
      </c>
      <c r="E298" s="7">
        <f t="shared" si="38"/>
        <v>-7.2000433752292731E-2</v>
      </c>
      <c r="G298">
        <f t="shared" si="39"/>
        <v>5.4500870138027366</v>
      </c>
      <c r="H298" s="10">
        <f t="shared" si="44"/>
        <v>-0.78113270577862381</v>
      </c>
      <c r="I298">
        <f t="shared" si="40"/>
        <v>5.5579737304334422</v>
      </c>
      <c r="J298" s="10">
        <f t="shared" si="41"/>
        <v>-0.75019411939526359</v>
      </c>
      <c r="K298">
        <f t="shared" si="36"/>
        <v>-0.78336536613364371</v>
      </c>
      <c r="L298">
        <f t="shared" si="37"/>
        <v>-1.0398195634287326</v>
      </c>
      <c r="M298" s="13">
        <f t="shared" si="42"/>
        <v>4.9847722608775853E-6</v>
      </c>
      <c r="N298" s="13">
        <f t="shared" si="43"/>
        <v>8.3882897831584091E-2</v>
      </c>
      <c r="O298" s="13">
        <v>1</v>
      </c>
    </row>
    <row r="299" spans="4:15" x14ac:dyDescent="0.4">
      <c r="D299" s="6">
        <v>4.5999999999999996</v>
      </c>
      <c r="E299" s="7">
        <f t="shared" si="38"/>
        <v>-7.0966362430542898E-2</v>
      </c>
      <c r="G299">
        <f t="shared" si="39"/>
        <v>5.4619016981116539</v>
      </c>
      <c r="H299" s="10">
        <f t="shared" si="44"/>
        <v>-0.76991406600895984</v>
      </c>
      <c r="I299">
        <f t="shared" si="40"/>
        <v>5.5698561375244475</v>
      </c>
      <c r="J299" s="10">
        <f t="shared" si="41"/>
        <v>-0.73941982007255547</v>
      </c>
      <c r="K299">
        <f t="shared" si="36"/>
        <v>-0.77219022967980866</v>
      </c>
      <c r="L299">
        <f t="shared" si="37"/>
        <v>-1.0255230371553123</v>
      </c>
      <c r="M299" s="13">
        <f t="shared" si="42"/>
        <v>5.1809210564919694E-6</v>
      </c>
      <c r="N299" s="13">
        <f t="shared" si="43"/>
        <v>8.1855050825103109E-2</v>
      </c>
      <c r="O299" s="13">
        <v>1</v>
      </c>
    </row>
    <row r="300" spans="4:15" x14ac:dyDescent="0.4">
      <c r="D300" s="6">
        <v>4.62</v>
      </c>
      <c r="E300" s="7">
        <f t="shared" si="38"/>
        <v>-6.9946643867086877E-2</v>
      </c>
      <c r="G300">
        <f t="shared" si="39"/>
        <v>5.4737163824205775</v>
      </c>
      <c r="H300" s="10">
        <f t="shared" si="44"/>
        <v>-0.75885113931402537</v>
      </c>
      <c r="I300">
        <f t="shared" si="40"/>
        <v>5.5817385446154608</v>
      </c>
      <c r="J300" s="10">
        <f t="shared" si="41"/>
        <v>-0.72879506644433822</v>
      </c>
      <c r="K300">
        <f t="shared" si="36"/>
        <v>-0.76117053369021781</v>
      </c>
      <c r="L300">
        <f t="shared" si="37"/>
        <v>-1.0114163131793306</v>
      </c>
      <c r="M300" s="13">
        <f t="shared" si="42"/>
        <v>5.3795902723131214E-6</v>
      </c>
      <c r="N300" s="13">
        <f t="shared" si="43"/>
        <v>7.987476910604141E-2</v>
      </c>
      <c r="O300" s="13">
        <v>1</v>
      </c>
    </row>
    <row r="301" spans="4:15" x14ac:dyDescent="0.4">
      <c r="D301" s="6">
        <v>4.6400000000000103</v>
      </c>
      <c r="E301" s="7">
        <f t="shared" si="38"/>
        <v>-6.8941089751504411E-2</v>
      </c>
      <c r="G301">
        <f t="shared" si="39"/>
        <v>5.4855310667295072</v>
      </c>
      <c r="H301" s="10">
        <f t="shared" si="44"/>
        <v>-0.74794188271407136</v>
      </c>
      <c r="I301">
        <f t="shared" si="40"/>
        <v>5.5936209517064786</v>
      </c>
      <c r="J301" s="10">
        <f t="shared" si="41"/>
        <v>-0.71831789644784994</v>
      </c>
      <c r="K301">
        <f t="shared" si="36"/>
        <v>-0.75030422531110952</v>
      </c>
      <c r="L301">
        <f t="shared" si="37"/>
        <v>-0.99749705410631961</v>
      </c>
      <c r="M301" s="13">
        <f t="shared" si="42"/>
        <v>5.5806625457809912E-6</v>
      </c>
      <c r="N301" s="13">
        <f t="shared" si="43"/>
        <v>7.7941002070892676E-2</v>
      </c>
      <c r="O301" s="13">
        <v>1</v>
      </c>
    </row>
    <row r="302" spans="4:15" x14ac:dyDescent="0.4">
      <c r="D302" s="6">
        <v>4.6600000000000099</v>
      </c>
      <c r="E302" s="7">
        <f t="shared" si="38"/>
        <v>-6.794951396772754E-2</v>
      </c>
      <c r="G302">
        <f t="shared" si="39"/>
        <v>5.4973457510384298</v>
      </c>
      <c r="H302" s="10">
        <f t="shared" si="44"/>
        <v>-0.73718427703587608</v>
      </c>
      <c r="I302">
        <f t="shared" si="40"/>
        <v>5.605503358797491</v>
      </c>
      <c r="J302" s="10">
        <f t="shared" si="41"/>
        <v>-0.70798637088394356</v>
      </c>
      <c r="K302">
        <f t="shared" si="36"/>
        <v>-0.73958927572403232</v>
      </c>
      <c r="L302">
        <f t="shared" si="37"/>
        <v>-0.98376294622830585</v>
      </c>
      <c r="M302" s="13">
        <f t="shared" si="42"/>
        <v>5.7840186900332628E-6</v>
      </c>
      <c r="N302" s="13">
        <f t="shared" si="43"/>
        <v>7.6052719508664726E-2</v>
      </c>
      <c r="O302" s="13">
        <v>1</v>
      </c>
    </row>
    <row r="303" spans="4:15" x14ac:dyDescent="0.4">
      <c r="D303" s="6">
        <v>4.6800000000000104</v>
      </c>
      <c r="E303" s="7">
        <f t="shared" si="38"/>
        <v>-6.6971732576482507E-2</v>
      </c>
      <c r="G303">
        <f t="shared" si="39"/>
        <v>5.5091604353473524</v>
      </c>
      <c r="H303" s="10">
        <f t="shared" si="44"/>
        <v>-0.7265763267222588</v>
      </c>
      <c r="I303">
        <f t="shared" si="40"/>
        <v>5.6173857658885034</v>
      </c>
      <c r="J303" s="10">
        <f t="shared" si="41"/>
        <v>-0.69779857323414429</v>
      </c>
      <c r="K303">
        <f t="shared" si="36"/>
        <v>-0.72902367995563255</v>
      </c>
      <c r="L303">
        <f t="shared" si="37"/>
        <v>-0.97021169943733676</v>
      </c>
      <c r="M303" s="13">
        <f t="shared" si="42"/>
        <v>5.9895378489049497E-6</v>
      </c>
      <c r="N303" s="13">
        <f t="shared" si="43"/>
        <v>7.4208911327796473E-2</v>
      </c>
      <c r="O303" s="13">
        <v>1</v>
      </c>
    </row>
    <row r="304" spans="4:15" x14ac:dyDescent="0.4">
      <c r="D304" s="6">
        <v>4.7</v>
      </c>
      <c r="E304" s="7">
        <f t="shared" si="38"/>
        <v>-6.6007563797606625E-2</v>
      </c>
      <c r="G304">
        <f t="shared" si="39"/>
        <v>5.5209751196562697</v>
      </c>
      <c r="H304" s="10">
        <f t="shared" si="44"/>
        <v>-0.71611605964023428</v>
      </c>
      <c r="I304">
        <f t="shared" si="40"/>
        <v>5.6292681729795095</v>
      </c>
      <c r="J304" s="10">
        <f t="shared" si="41"/>
        <v>-0.68775260947640271</v>
      </c>
      <c r="K304">
        <f t="shared" si="36"/>
        <v>-0.71860545668595077</v>
      </c>
      <c r="L304">
        <f t="shared" si="37"/>
        <v>-0.95684104713376894</v>
      </c>
      <c r="M304" s="13">
        <f t="shared" si="42"/>
        <v>6.1970976512219908E-6</v>
      </c>
      <c r="N304" s="13">
        <f t="shared" si="43"/>
        <v>7.2408587280882272E-2</v>
      </c>
      <c r="O304" s="13">
        <v>1</v>
      </c>
    </row>
    <row r="305" spans="4:15" x14ac:dyDescent="0.4">
      <c r="D305" s="6">
        <v>4.7200000000000104</v>
      </c>
      <c r="E305" s="7">
        <f t="shared" si="38"/>
        <v>-6.5056827992241481E-2</v>
      </c>
      <c r="G305">
        <f t="shared" si="39"/>
        <v>5.5327898039652004</v>
      </c>
      <c r="H305" s="10">
        <f t="shared" si="44"/>
        <v>-0.70580152688782793</v>
      </c>
      <c r="I305">
        <f t="shared" si="40"/>
        <v>5.6411505800705282</v>
      </c>
      <c r="J305" s="10">
        <f t="shared" si="41"/>
        <v>-0.67784660789956164</v>
      </c>
      <c r="K305">
        <f t="shared" si="36"/>
        <v>-0.70833264805525209</v>
      </c>
      <c r="L305">
        <f t="shared" si="37"/>
        <v>-0.9436487461294073</v>
      </c>
      <c r="M305" s="13">
        <f t="shared" si="42"/>
        <v>6.4065743641826181E-6</v>
      </c>
      <c r="N305" s="13">
        <f t="shared" si="43"/>
        <v>7.0650776687557981E-2</v>
      </c>
      <c r="O305" s="13">
        <v>1</v>
      </c>
    </row>
    <row r="306" spans="4:15" x14ac:dyDescent="0.4">
      <c r="D306" s="6">
        <v>4.74000000000001</v>
      </c>
      <c r="E306" s="7">
        <f t="shared" si="38"/>
        <v>-6.4119347644928437E-2</v>
      </c>
      <c r="G306">
        <f t="shared" si="39"/>
        <v>5.544604488274123</v>
      </c>
      <c r="H306" s="10">
        <f t="shared" si="44"/>
        <v>-0.69563080259982846</v>
      </c>
      <c r="I306">
        <f t="shared" si="40"/>
        <v>5.6530329871615388</v>
      </c>
      <c r="J306" s="10">
        <f t="shared" si="41"/>
        <v>-0.66807871891680282</v>
      </c>
      <c r="K306">
        <f t="shared" si="36"/>
        <v>-0.69820331946966241</v>
      </c>
      <c r="L306">
        <f t="shared" si="37"/>
        <v>-0.930632576545948</v>
      </c>
      <c r="M306" s="13">
        <f t="shared" si="42"/>
        <v>6.6178430455802732E-6</v>
      </c>
      <c r="N306" s="13">
        <f t="shared" si="43"/>
        <v>6.8934528155945432E-2</v>
      </c>
      <c r="O306" s="13">
        <v>1</v>
      </c>
    </row>
    <row r="307" spans="4:15" x14ac:dyDescent="0.4">
      <c r="D307" s="6">
        <v>4.7600000000000096</v>
      </c>
      <c r="E307" s="7">
        <f t="shared" si="38"/>
        <v>-6.3194947345599675E-2</v>
      </c>
      <c r="G307">
        <f t="shared" si="39"/>
        <v>5.5564191725830456</v>
      </c>
      <c r="H307" s="10">
        <f t="shared" si="44"/>
        <v>-0.68560198375241088</v>
      </c>
      <c r="I307">
        <f t="shared" si="40"/>
        <v>5.6649153942525521</v>
      </c>
      <c r="J307" s="10">
        <f t="shared" si="41"/>
        <v>-0.65844711487800667</v>
      </c>
      <c r="K307">
        <f t="shared" si="36"/>
        <v>-0.68821555940555212</v>
      </c>
      <c r="L307">
        <f t="shared" si="37"/>
        <v>-0.91779034170866547</v>
      </c>
      <c r="M307" s="13">
        <f t="shared" si="42"/>
        <v>6.8307776946926719E-6</v>
      </c>
      <c r="N307" s="13">
        <f t="shared" si="43"/>
        <v>6.7258909302938541E-2</v>
      </c>
      <c r="O307" s="13">
        <v>1</v>
      </c>
    </row>
    <row r="308" spans="4:15" x14ac:dyDescent="0.4">
      <c r="D308" s="6">
        <v>4.78</v>
      </c>
      <c r="E308" s="7">
        <f t="shared" si="38"/>
        <v>-6.2283453771493968E-2</v>
      </c>
      <c r="G308">
        <f t="shared" si="39"/>
        <v>5.5682338568919638</v>
      </c>
      <c r="H308" s="10">
        <f t="shared" si="44"/>
        <v>-0.67571318996693808</v>
      </c>
      <c r="I308">
        <f t="shared" si="40"/>
        <v>5.6767978013435583</v>
      </c>
      <c r="J308" s="10">
        <f t="shared" si="41"/>
        <v>-0.64894998988132713</v>
      </c>
      <c r="K308">
        <f t="shared" si="36"/>
        <v>-0.67836747921298524</v>
      </c>
      <c r="L308">
        <f t="shared" si="37"/>
        <v>-0.90511986803587008</v>
      </c>
      <c r="M308" s="13">
        <f t="shared" si="42"/>
        <v>7.0452514016815959E-6</v>
      </c>
      <c r="N308" s="13">
        <f t="shared" si="43"/>
        <v>6.5623006473713386E-2</v>
      </c>
      <c r="O308" s="13">
        <v>1</v>
      </c>
    </row>
    <row r="309" spans="4:15" x14ac:dyDescent="0.4">
      <c r="D309" s="6">
        <v>4.8000000000000096</v>
      </c>
      <c r="E309" s="7">
        <f t="shared" si="38"/>
        <v>-6.1384695668994085E-2</v>
      </c>
      <c r="G309">
        <f t="shared" si="39"/>
        <v>5.5800485412008909</v>
      </c>
      <c r="H309" s="10">
        <f t="shared" si="44"/>
        <v>-0.66596256331291692</v>
      </c>
      <c r="I309">
        <f t="shared" si="40"/>
        <v>5.688680208434576</v>
      </c>
      <c r="J309" s="10">
        <f t="shared" si="41"/>
        <v>-0.63958555958395003</v>
      </c>
      <c r="K309">
        <f t="shared" si="36"/>
        <v>-0.66865721291820446</v>
      </c>
      <c r="L309">
        <f t="shared" si="37"/>
        <v>-0.89261900492410207</v>
      </c>
      <c r="M309" s="13">
        <f t="shared" si="42"/>
        <v>7.2611364952762722E-6</v>
      </c>
      <c r="N309" s="13">
        <f t="shared" si="43"/>
        <v>6.4025924460707706E-2</v>
      </c>
      <c r="O309" s="13">
        <v>1</v>
      </c>
    </row>
    <row r="310" spans="4:15" x14ac:dyDescent="0.4">
      <c r="D310" s="6">
        <v>4.8200000000000101</v>
      </c>
      <c r="E310" s="7">
        <f t="shared" si="38"/>
        <v>-6.049850383540855E-2</v>
      </c>
      <c r="G310">
        <f t="shared" si="39"/>
        <v>5.5918632255098153</v>
      </c>
      <c r="H310" s="10">
        <f t="shared" si="44"/>
        <v>-0.65634826811034741</v>
      </c>
      <c r="I310">
        <f t="shared" si="40"/>
        <v>5.7005626155255884</v>
      </c>
      <c r="J310" s="10">
        <f t="shared" si="41"/>
        <v>-0.63035206101227237</v>
      </c>
      <c r="K310">
        <f t="shared" si="36"/>
        <v>-0.65908291702539157</v>
      </c>
      <c r="L310">
        <f t="shared" si="37"/>
        <v>-0.88028562462949067</v>
      </c>
      <c r="M310" s="13">
        <f t="shared" si="42"/>
        <v>7.4783046885521894E-6</v>
      </c>
      <c r="N310" s="13">
        <f t="shared" si="43"/>
        <v>6.2466786222402107E-2</v>
      </c>
      <c r="O310" s="13">
        <v>1</v>
      </c>
    </row>
    <row r="311" spans="4:15" x14ac:dyDescent="0.4">
      <c r="D311" s="6">
        <v>4.8400000000000096</v>
      </c>
      <c r="E311" s="7">
        <f t="shared" si="38"/>
        <v>-5.962471110069241E-2</v>
      </c>
      <c r="G311">
        <f t="shared" si="39"/>
        <v>5.6036779098187379</v>
      </c>
      <c r="H311" s="10">
        <f t="shared" si="44"/>
        <v>-0.64686849073141195</v>
      </c>
      <c r="I311">
        <f t="shared" si="40"/>
        <v>5.7124450226165999</v>
      </c>
      <c r="J311" s="10">
        <f t="shared" si="41"/>
        <v>-0.62124775237144447</v>
      </c>
      <c r="K311">
        <f t="shared" si="36"/>
        <v>-0.64964277031767348</v>
      </c>
      <c r="L311">
        <f t="shared" si="37"/>
        <v>-0.86811762214524912</v>
      </c>
      <c r="M311" s="13">
        <f t="shared" si="42"/>
        <v>7.6966272227474464E-6</v>
      </c>
      <c r="N311" s="13">
        <f t="shared" si="43"/>
        <v>6.0944732602135267E-2</v>
      </c>
      <c r="O311" s="13">
        <v>1</v>
      </c>
    </row>
    <row r="312" spans="4:15" x14ac:dyDescent="0.4">
      <c r="D312" s="6">
        <v>4.8600000000000003</v>
      </c>
      <c r="E312" s="7">
        <f t="shared" si="38"/>
        <v>-5.876315230913124E-2</v>
      </c>
      <c r="G312">
        <f t="shared" si="39"/>
        <v>5.6154925941276552</v>
      </c>
      <c r="H312" s="10">
        <f t="shared" si="44"/>
        <v>-0.63752143940176487</v>
      </c>
      <c r="I312">
        <f t="shared" si="40"/>
        <v>5.724327429707607</v>
      </c>
      <c r="J312" s="10">
        <f t="shared" si="41"/>
        <v>-0.61227091285453117</v>
      </c>
      <c r="K312">
        <f t="shared" si="36"/>
        <v>-0.64033497365760839</v>
      </c>
      <c r="L312">
        <f t="shared" si="37"/>
        <v>-0.85611291507570253</v>
      </c>
      <c r="M312" s="13">
        <f t="shared" si="42"/>
        <v>7.9159750088049465E-6</v>
      </c>
      <c r="N312" s="13">
        <f t="shared" si="43"/>
        <v>5.9458922047229738E-2</v>
      </c>
      <c r="O312" s="13">
        <v>1</v>
      </c>
    </row>
    <row r="313" spans="4:15" x14ac:dyDescent="0.4">
      <c r="D313" s="6">
        <v>4.8800000000000097</v>
      </c>
      <c r="E313" s="7">
        <f t="shared" si="38"/>
        <v>-5.7913664300986406E-2</v>
      </c>
      <c r="G313">
        <f t="shared" si="39"/>
        <v>5.6273072784365841</v>
      </c>
      <c r="H313" s="10">
        <f t="shared" si="44"/>
        <v>-0.62830534400140159</v>
      </c>
      <c r="I313">
        <f t="shared" si="40"/>
        <v>5.7362098367986247</v>
      </c>
      <c r="J313" s="10">
        <f t="shared" si="41"/>
        <v>-0.60341984245126767</v>
      </c>
      <c r="K313">
        <f t="shared" si="36"/>
        <v>-0.63115774978716088</v>
      </c>
      <c r="L313">
        <f t="shared" si="37"/>
        <v>-0.84426944350689548</v>
      </c>
      <c r="M313" s="13">
        <f t="shared" si="42"/>
        <v>8.1362187666330909E-6</v>
      </c>
      <c r="N313" s="13">
        <f t="shared" si="43"/>
        <v>5.8008530328655071E-2</v>
      </c>
      <c r="O313" s="13">
        <v>1</v>
      </c>
    </row>
    <row r="314" spans="4:15" x14ac:dyDescent="0.4">
      <c r="D314" s="6">
        <v>4.9000000000000101</v>
      </c>
      <c r="E314" s="7">
        <f t="shared" si="38"/>
        <v>-5.7076085894120852E-2</v>
      </c>
      <c r="G314">
        <f t="shared" si="39"/>
        <v>5.6391219627455076</v>
      </c>
      <c r="H314" s="10">
        <f t="shared" si="44"/>
        <v>-0.6192184558653171</v>
      </c>
      <c r="I314">
        <f t="shared" si="40"/>
        <v>5.7480922438896371</v>
      </c>
      <c r="J314" s="10">
        <f t="shared" si="41"/>
        <v>-0.5946928617566134</v>
      </c>
      <c r="K314">
        <f t="shared" si="36"/>
        <v>-0.62210934312736443</v>
      </c>
      <c r="L314">
        <f t="shared" si="37"/>
        <v>-0.83258516987410303</v>
      </c>
      <c r="M314" s="13">
        <f t="shared" si="42"/>
        <v>8.3572291618675485E-6</v>
      </c>
      <c r="N314" s="13">
        <f t="shared" si="43"/>
        <v>5.6592750261466623E-2</v>
      </c>
      <c r="O314" s="13">
        <v>1</v>
      </c>
    </row>
    <row r="315" spans="4:15" x14ac:dyDescent="0.4">
      <c r="D315" s="6">
        <v>4.9200000000000097</v>
      </c>
      <c r="E315" s="7">
        <f t="shared" si="38"/>
        <v>-5.6250257865600103E-2</v>
      </c>
      <c r="G315">
        <f t="shared" si="39"/>
        <v>5.6509366470544302</v>
      </c>
      <c r="H315" s="10">
        <f t="shared" si="44"/>
        <v>-0.61025904758389549</v>
      </c>
      <c r="I315">
        <f t="shared" si="40"/>
        <v>5.7599746509806486</v>
      </c>
      <c r="J315" s="10">
        <f t="shared" si="41"/>
        <v>-0.58608831177904719</v>
      </c>
      <c r="K315">
        <f t="shared" si="36"/>
        <v>-0.61318801957761748</v>
      </c>
      <c r="L315">
        <f t="shared" si="37"/>
        <v>-0.82105807882622817</v>
      </c>
      <c r="M315" s="13">
        <f t="shared" si="42"/>
        <v>8.5788769400078045E-6</v>
      </c>
      <c r="N315" s="13">
        <f t="shared" si="43"/>
        <v>5.5210791426206496E-2</v>
      </c>
      <c r="O315" s="13">
        <v>1</v>
      </c>
    </row>
    <row r="316" spans="4:15" x14ac:dyDescent="0.4">
      <c r="D316" s="6">
        <v>4.9400000000000004</v>
      </c>
      <c r="E316" s="7">
        <f t="shared" si="38"/>
        <v>-5.5436022933290058E-2</v>
      </c>
      <c r="G316">
        <f t="shared" si="39"/>
        <v>5.6627513313633475</v>
      </c>
      <c r="H316" s="10">
        <f t="shared" si="44"/>
        <v>-0.60142541280326378</v>
      </c>
      <c r="I316">
        <f t="shared" si="40"/>
        <v>5.7718570580716548</v>
      </c>
      <c r="J316" s="10">
        <f t="shared" si="41"/>
        <v>-0.57760455374882913</v>
      </c>
      <c r="K316">
        <f t="shared" si="36"/>
        <v>-0.60439206631486042</v>
      </c>
      <c r="L316">
        <f t="shared" si="37"/>
        <v>-0.80968617708744772</v>
      </c>
      <c r="M316" s="13">
        <f t="shared" si="42"/>
        <v>8.8010330578686738E-6</v>
      </c>
      <c r="N316" s="13">
        <f t="shared" si="43"/>
        <v>5.3861879891488433E-2</v>
      </c>
      <c r="O316" s="13">
        <v>1</v>
      </c>
    </row>
    <row r="317" spans="4:15" x14ac:dyDescent="0.4">
      <c r="D317" s="6">
        <v>4.9600000000000097</v>
      </c>
      <c r="E317" s="7">
        <f t="shared" si="38"/>
        <v>-5.4633225737449082E-2</v>
      </c>
      <c r="G317">
        <f t="shared" si="39"/>
        <v>5.6745660156722781</v>
      </c>
      <c r="H317" s="10">
        <f t="shared" si="44"/>
        <v>-0.59271586602558501</v>
      </c>
      <c r="I317">
        <f t="shared" si="40"/>
        <v>5.7837394651626743</v>
      </c>
      <c r="J317" s="10">
        <f t="shared" si="41"/>
        <v>-0.56923996892620321</v>
      </c>
      <c r="K317">
        <f t="shared" si="36"/>
        <v>-0.59571979159259514</v>
      </c>
      <c r="L317">
        <f t="shared" si="37"/>
        <v>-0.79846749331613176</v>
      </c>
      <c r="M317" s="13">
        <f t="shared" si="42"/>
        <v>9.0235688121370942E-6</v>
      </c>
      <c r="N317" s="13">
        <f t="shared" si="43"/>
        <v>5.254525793793529E-2</v>
      </c>
      <c r="O317" s="13">
        <v>1</v>
      </c>
    </row>
    <row r="318" spans="4:15" x14ac:dyDescent="0.4">
      <c r="D318" s="6">
        <v>4.9800000000000102</v>
      </c>
      <c r="E318" s="7">
        <f t="shared" si="38"/>
        <v>-5.3841712822331661E-2</v>
      </c>
      <c r="G318">
        <f t="shared" si="39"/>
        <v>5.6863806999812008</v>
      </c>
      <c r="H318" s="10">
        <f t="shared" si="44"/>
        <v>-0.58412874240947621</v>
      </c>
      <c r="I318">
        <f t="shared" si="40"/>
        <v>5.795621872253685</v>
      </c>
      <c r="J318" s="10">
        <f t="shared" si="41"/>
        <v>-0.56099295840972019</v>
      </c>
      <c r="K318">
        <f t="shared" si="36"/>
        <v>-0.5871695245399543</v>
      </c>
      <c r="L318">
        <f t="shared" si="37"/>
        <v>-0.78740007796133482</v>
      </c>
      <c r="M318" s="13">
        <f t="shared" si="42"/>
        <v>9.2463559650348863E-6</v>
      </c>
      <c r="N318" s="13">
        <f t="shared" si="43"/>
        <v>5.1260183783659118E-2</v>
      </c>
      <c r="O318" s="13">
        <v>1</v>
      </c>
    </row>
    <row r="319" spans="4:15" x14ac:dyDescent="0.4">
      <c r="D319" s="6">
        <v>5.0000000000000098</v>
      </c>
      <c r="E319" s="7">
        <f t="shared" si="38"/>
        <v>-5.3061332617797677E-2</v>
      </c>
      <c r="G319">
        <f t="shared" si="39"/>
        <v>5.6981953842901234</v>
      </c>
      <c r="H319" s="10">
        <f t="shared" si="44"/>
        <v>-0.57566239757048709</v>
      </c>
      <c r="I319">
        <f t="shared" si="40"/>
        <v>5.8075042793446965</v>
      </c>
      <c r="J319" s="10">
        <f t="shared" si="41"/>
        <v>-0.55286194294461932</v>
      </c>
      <c r="K319">
        <f t="shared" si="36"/>
        <v>-0.57873961496073567</v>
      </c>
      <c r="L319">
        <f t="shared" si="37"/>
        <v>-0.77648200311681448</v>
      </c>
      <c r="M319" s="13">
        <f t="shared" si="42"/>
        <v>9.4692668668482611E-6</v>
      </c>
      <c r="N319" s="13">
        <f t="shared" si="43"/>
        <v>5.0005931311416181E-2</v>
      </c>
      <c r="O319" s="13">
        <v>1</v>
      </c>
    </row>
    <row r="320" spans="4:15" x14ac:dyDescent="0.4">
      <c r="D320" s="6">
        <v>5.0199999999999996</v>
      </c>
      <c r="E320" s="7">
        <f t="shared" si="38"/>
        <v>-5.2291935420947053E-2</v>
      </c>
      <c r="G320">
        <f t="shared" si="39"/>
        <v>5.7100100685990407</v>
      </c>
      <c r="H320" s="10">
        <f t="shared" si="44"/>
        <v>-0.56731520738185459</v>
      </c>
      <c r="I320">
        <f t="shared" si="40"/>
        <v>5.8193866864357036</v>
      </c>
      <c r="J320" s="10">
        <f t="shared" si="41"/>
        <v>-0.54484536273147355</v>
      </c>
      <c r="K320">
        <f t="shared" si="36"/>
        <v>-0.57042843313264824</v>
      </c>
      <c r="L320">
        <f t="shared" si="37"/>
        <v>-0.76571136237293747</v>
      </c>
      <c r="M320" s="13">
        <f t="shared" si="42"/>
        <v>9.6921745754046657E-6</v>
      </c>
      <c r="N320" s="13">
        <f t="shared" si="43"/>
        <v>4.878178979762314E-2</v>
      </c>
      <c r="O320" s="13">
        <v>1</v>
      </c>
    </row>
    <row r="321" spans="4:15" x14ac:dyDescent="0.4">
      <c r="D321" s="6">
        <v>5.0400000000000098</v>
      </c>
      <c r="E321" s="7">
        <f t="shared" si="38"/>
        <v>-5.1533373377776262E-2</v>
      </c>
      <c r="G321">
        <f t="shared" si="39"/>
        <v>5.7218247529079695</v>
      </c>
      <c r="H321" s="10">
        <f t="shared" si="44"/>
        <v>-0.55908556777549467</v>
      </c>
      <c r="I321">
        <f t="shared" si="40"/>
        <v>5.8312690935267222</v>
      </c>
      <c r="J321" s="10">
        <f t="shared" si="41"/>
        <v>-0.53694167723506414</v>
      </c>
      <c r="K321">
        <f t="shared" si="36"/>
        <v>-0.5622343696067148</v>
      </c>
      <c r="L321">
        <f t="shared" si="37"/>
        <v>-0.75508627066645029</v>
      </c>
      <c r="M321" s="13">
        <f t="shared" si="42"/>
        <v>9.9149529722952266E-6</v>
      </c>
      <c r="N321" s="13">
        <f t="shared" si="43"/>
        <v>4.7587063643344758E-2</v>
      </c>
      <c r="O321" s="13">
        <v>1</v>
      </c>
    </row>
    <row r="322" spans="4:15" x14ac:dyDescent="0.4">
      <c r="D322" s="6">
        <v>5.0600000000000103</v>
      </c>
      <c r="E322" s="7">
        <f t="shared" si="38"/>
        <v>-5.0785500464873075E-2</v>
      </c>
      <c r="G322">
        <f t="shared" si="39"/>
        <v>5.733639437216894</v>
      </c>
      <c r="H322" s="10">
        <f t="shared" si="44"/>
        <v>-0.550971894543408</v>
      </c>
      <c r="I322">
        <f t="shared" si="40"/>
        <v>5.8431515006177337</v>
      </c>
      <c r="J322" s="10">
        <f t="shared" si="41"/>
        <v>-0.52914936499365195</v>
      </c>
      <c r="K322">
        <f t="shared" si="36"/>
        <v>-0.55415583500701049</v>
      </c>
      <c r="L322">
        <f t="shared" si="37"/>
        <v>-0.74460486412840754</v>
      </c>
      <c r="M322" s="13">
        <f t="shared" si="42"/>
        <v>1.0137476875765213E-5</v>
      </c>
      <c r="N322" s="13">
        <f t="shared" si="43"/>
        <v>4.6421072107406668E-2</v>
      </c>
      <c r="O322" s="13">
        <v>1</v>
      </c>
    </row>
    <row r="323" spans="4:15" x14ac:dyDescent="0.4">
      <c r="D323" s="6">
        <v>5.0800000000000098</v>
      </c>
      <c r="E323" s="7">
        <f t="shared" si="38"/>
        <v>-5.0048172471141843E-2</v>
      </c>
      <c r="G323">
        <f t="shared" si="39"/>
        <v>5.7454541215258166</v>
      </c>
      <c r="H323" s="10">
        <f t="shared" si="44"/>
        <v>-0.54297262313941785</v>
      </c>
      <c r="I323">
        <f t="shared" si="40"/>
        <v>5.8550339077087461</v>
      </c>
      <c r="J323" s="10">
        <f t="shared" si="41"/>
        <v>-0.52146692342856815</v>
      </c>
      <c r="K323">
        <f t="shared" si="36"/>
        <v>-0.5461912598306764</v>
      </c>
      <c r="L323">
        <f t="shared" si="37"/>
        <v>-0.73426529993019296</v>
      </c>
      <c r="M323" s="13">
        <f t="shared" si="42"/>
        <v>1.035962215031577E-5</v>
      </c>
      <c r="N323" s="13">
        <f t="shared" si="43"/>
        <v>4.5283149041727262E-2</v>
      </c>
      <c r="O323" s="13">
        <v>1</v>
      </c>
    </row>
    <row r="324" spans="4:15" x14ac:dyDescent="0.4">
      <c r="D324" s="6">
        <v>5.0999999999999996</v>
      </c>
      <c r="E324" s="7">
        <f t="shared" si="38"/>
        <v>-4.9321246979578612E-2</v>
      </c>
      <c r="G324">
        <f t="shared" si="39"/>
        <v>5.757268805834733</v>
      </c>
      <c r="H324" s="10">
        <f t="shared" si="44"/>
        <v>-0.53508620848144839</v>
      </c>
      <c r="I324">
        <f t="shared" si="40"/>
        <v>5.8669163147997532</v>
      </c>
      <c r="J324" s="10">
        <f t="shared" si="41"/>
        <v>-0.51389286865432349</v>
      </c>
      <c r="K324">
        <f t="shared" si="36"/>
        <v>-0.53833909424839366</v>
      </c>
      <c r="L324">
        <f t="shared" si="37"/>
        <v>-0.72406575612797108</v>
      </c>
      <c r="M324" s="13">
        <f t="shared" si="42"/>
        <v>1.0581265812795105E-5</v>
      </c>
      <c r="N324" s="13">
        <f t="shared" si="43"/>
        <v>4.4172642629010536E-2</v>
      </c>
      <c r="O324" s="13">
        <v>1</v>
      </c>
    </row>
    <row r="325" spans="4:15" x14ac:dyDescent="0.4">
      <c r="D325" s="6">
        <v>5.1200000000000099</v>
      </c>
      <c r="E325" s="7">
        <f t="shared" si="38"/>
        <v>-4.8604583349091221E-2</v>
      </c>
      <c r="G325">
        <f t="shared" si="39"/>
        <v>5.7690834901436618</v>
      </c>
      <c r="H325" s="10">
        <f t="shared" si="44"/>
        <v>-0.52731112475429065</v>
      </c>
      <c r="I325">
        <f t="shared" si="40"/>
        <v>5.8787987218907709</v>
      </c>
      <c r="J325" s="10">
        <f t="shared" si="41"/>
        <v>-0.50642573528918611</v>
      </c>
      <c r="K325">
        <f t="shared" si="36"/>
        <v>-0.53059780790529154</v>
      </c>
      <c r="L325">
        <f t="shared" si="37"/>
        <v>-0.71400443150552428</v>
      </c>
      <c r="M325" s="13">
        <f t="shared" si="42"/>
        <v>1.0802286135073146E-5</v>
      </c>
      <c r="N325" s="13">
        <f t="shared" si="43"/>
        <v>4.3088915122874806E-2</v>
      </c>
      <c r="O325" s="13">
        <v>1</v>
      </c>
    </row>
    <row r="326" spans="4:15" x14ac:dyDescent="0.4">
      <c r="D326" s="6">
        <v>5.1400000000000103</v>
      </c>
      <c r="E326" s="7">
        <f t="shared" si="38"/>
        <v>-4.7898042696379407E-2</v>
      </c>
      <c r="G326">
        <f t="shared" si="39"/>
        <v>5.7808981744525862</v>
      </c>
      <c r="H326" s="10">
        <f t="shared" si="44"/>
        <v>-0.51964586521302025</v>
      </c>
      <c r="I326">
        <f t="shared" si="40"/>
        <v>5.8906811289817833</v>
      </c>
      <c r="J326" s="10">
        <f t="shared" si="41"/>
        <v>-0.49906407626638599</v>
      </c>
      <c r="K326">
        <f t="shared" si="36"/>
        <v>-0.5229658897224424</v>
      </c>
      <c r="L326">
        <f t="shared" si="37"/>
        <v>-0.70407954541575102</v>
      </c>
      <c r="M326" s="13">
        <f t="shared" si="42"/>
        <v>1.1022562743163775E-5</v>
      </c>
      <c r="N326" s="13">
        <f t="shared" si="43"/>
        <v>4.2031342590534246E-2</v>
      </c>
      <c r="O326" s="13">
        <v>1</v>
      </c>
    </row>
    <row r="327" spans="4:15" x14ac:dyDescent="0.4">
      <c r="D327" s="6">
        <v>5.1600000000000099</v>
      </c>
      <c r="E327" s="7">
        <f t="shared" si="38"/>
        <v>-4.7201487877866988E-2</v>
      </c>
      <c r="G327">
        <f t="shared" si="39"/>
        <v>5.7927128587615089</v>
      </c>
      <c r="H327" s="10">
        <f t="shared" si="44"/>
        <v>-0.51208894198697907</v>
      </c>
      <c r="I327">
        <f t="shared" si="40"/>
        <v>5.9025635360727957</v>
      </c>
      <c r="J327" s="10">
        <f t="shared" si="41"/>
        <v>-0.49180646264585953</v>
      </c>
      <c r="K327">
        <f t="shared" si="36"/>
        <v>-0.51544184769886525</v>
      </c>
      <c r="L327">
        <f t="shared" si="37"/>
        <v>-0.6942893376207615</v>
      </c>
      <c r="M327" s="13">
        <f t="shared" si="42"/>
        <v>1.124197671279896E-5</v>
      </c>
      <c r="N327" s="13">
        <f t="shared" si="43"/>
        <v>4.0999314658101783E-2</v>
      </c>
      <c r="O327" s="13">
        <v>1</v>
      </c>
    </row>
    <row r="328" spans="4:15" x14ac:dyDescent="0.4">
      <c r="D328" s="6">
        <v>5.1800000000000104</v>
      </c>
      <c r="E328" s="7">
        <f t="shared" si="38"/>
        <v>-4.6514783471703347E-2</v>
      </c>
      <c r="G328">
        <f t="shared" si="39"/>
        <v>5.8045275430704324</v>
      </c>
      <c r="H328" s="10">
        <f t="shared" si="44"/>
        <v>-0.50463888588450967</v>
      </c>
      <c r="I328">
        <f t="shared" si="40"/>
        <v>5.9144459431638072</v>
      </c>
      <c r="J328" s="10">
        <f t="shared" si="41"/>
        <v>-0.48465148342671865</v>
      </c>
      <c r="K328">
        <f t="shared" si="36"/>
        <v>-0.50802420871422238</v>
      </c>
      <c r="L328">
        <f t="shared" si="37"/>
        <v>-0.68463206813084887</v>
      </c>
      <c r="M328" s="13">
        <f t="shared" si="42"/>
        <v>1.1460410661374079E-5</v>
      </c>
      <c r="N328" s="13">
        <f t="shared" si="43"/>
        <v>3.9992234258605798E-2</v>
      </c>
      <c r="O328" s="13">
        <v>1</v>
      </c>
    </row>
    <row r="329" spans="4:15" x14ac:dyDescent="0.4">
      <c r="D329" s="6">
        <v>5.2000000000000099</v>
      </c>
      <c r="E329" s="7">
        <f t="shared" si="38"/>
        <v>-4.5837795759831414E-2</v>
      </c>
      <c r="G329">
        <f t="shared" si="39"/>
        <v>5.816342227379355</v>
      </c>
      <c r="H329" s="10">
        <f t="shared" si="44"/>
        <v>-0.49729424619841106</v>
      </c>
      <c r="I329">
        <f t="shared" si="40"/>
        <v>5.9263283502548187</v>
      </c>
      <c r="J329" s="10">
        <f t="shared" si="41"/>
        <v>-0.47759774536041139</v>
      </c>
      <c r="K329">
        <f t="shared" si="36"/>
        <v>-0.5007115183321913</v>
      </c>
      <c r="L329">
        <f t="shared" si="37"/>
        <v>-0.6751060170423403</v>
      </c>
      <c r="M329" s="13">
        <f t="shared" si="42"/>
        <v>1.1677748836310926E-5</v>
      </c>
      <c r="N329" s="13">
        <f t="shared" si="43"/>
        <v>3.9009517382782646E-2</v>
      </c>
      <c r="O329" s="13">
        <v>1</v>
      </c>
    </row>
    <row r="330" spans="4:15" x14ac:dyDescent="0.4">
      <c r="D330" s="6">
        <v>5.2200000000000104</v>
      </c>
      <c r="E330" s="7">
        <f t="shared" si="38"/>
        <v>-4.5170392710128363E-2</v>
      </c>
      <c r="G330">
        <f t="shared" si="39"/>
        <v>5.8281569116882777</v>
      </c>
      <c r="H330" s="10">
        <f t="shared" si="44"/>
        <v>-0.49005359051218261</v>
      </c>
      <c r="I330">
        <f t="shared" si="40"/>
        <v>5.9382107573458329</v>
      </c>
      <c r="J330" s="10">
        <f t="shared" si="41"/>
        <v>-0.47064387276464048</v>
      </c>
      <c r="K330">
        <f t="shared" si="36"/>
        <v>-0.49350234060456888</v>
      </c>
      <c r="L330">
        <f t="shared" si="37"/>
        <v>-0.66570948437447364</v>
      </c>
      <c r="M330" s="13">
        <f t="shared" si="42"/>
        <v>1.1893877199734276E-5</v>
      </c>
      <c r="N330" s="13">
        <f t="shared" si="43"/>
        <v>3.8050592832718277E-2</v>
      </c>
      <c r="O330" s="13">
        <v>1</v>
      </c>
    </row>
    <row r="331" spans="4:15" x14ac:dyDescent="0.4">
      <c r="D331" s="6">
        <v>5.24000000000001</v>
      </c>
      <c r="E331" s="7">
        <f t="shared" si="38"/>
        <v>-4.4512443958623367E-2</v>
      </c>
      <c r="G331">
        <f t="shared" si="39"/>
        <v>5.8399715959972012</v>
      </c>
      <c r="H331" s="10">
        <f t="shared" si="44"/>
        <v>-0.48291550450710491</v>
      </c>
      <c r="I331">
        <f t="shared" si="40"/>
        <v>5.9500931644368444</v>
      </c>
      <c r="J331" s="10">
        <f t="shared" si="41"/>
        <v>-0.46378850733808441</v>
      </c>
      <c r="K331">
        <f t="shared" si="36"/>
        <v>-0.48639525787616805</v>
      </c>
      <c r="L331">
        <f t="shared" si="37"/>
        <v>-0.65644078990539367</v>
      </c>
      <c r="M331" s="13">
        <f t="shared" si="42"/>
        <v>1.2108683509506296E-5</v>
      </c>
      <c r="N331" s="13">
        <f t="shared" si="43"/>
        <v>3.7114901978394371E-2</v>
      </c>
      <c r="O331" s="13">
        <v>1</v>
      </c>
    </row>
    <row r="332" spans="4:15" x14ac:dyDescent="0.4">
      <c r="D332" s="6">
        <v>5.2600000000000096</v>
      </c>
      <c r="E332" s="7">
        <f t="shared" si="38"/>
        <v>-4.3863820791795557E-2</v>
      </c>
      <c r="G332">
        <f t="shared" si="39"/>
        <v>5.8517862803061238</v>
      </c>
      <c r="H332" s="10">
        <f t="shared" si="44"/>
        <v>-0.47587859177019004</v>
      </c>
      <c r="I332">
        <f t="shared" si="40"/>
        <v>5.961975571527856</v>
      </c>
      <c r="J332" s="10">
        <f t="shared" si="41"/>
        <v>-0.45703030797595545</v>
      </c>
      <c r="K332">
        <f t="shared" si="36"/>
        <v>-0.47938887059054169</v>
      </c>
      <c r="L332">
        <f t="shared" si="37"/>
        <v>-0.64729827300734422</v>
      </c>
      <c r="M332" s="13">
        <f t="shared" si="42"/>
        <v>1.2322057396609394E-5</v>
      </c>
      <c r="N332" s="13">
        <f t="shared" si="43"/>
        <v>3.6201898517185777E-2</v>
      </c>
      <c r="O332" s="13">
        <v>1</v>
      </c>
    </row>
    <row r="333" spans="4:15" x14ac:dyDescent="0.4">
      <c r="D333" s="6">
        <v>5.28000000000001</v>
      </c>
      <c r="E333" s="7">
        <f t="shared" si="38"/>
        <v>-4.3224396128956476E-2</v>
      </c>
      <c r="G333">
        <f t="shared" si="39"/>
        <v>5.8636009646150482</v>
      </c>
      <c r="H333" s="10">
        <f t="shared" si="44"/>
        <v>-0.46894147360304883</v>
      </c>
      <c r="I333">
        <f t="shared" si="40"/>
        <v>5.9738579786188684</v>
      </c>
      <c r="J333" s="10">
        <f t="shared" si="41"/>
        <v>-0.45036795058643614</v>
      </c>
      <c r="K333">
        <f t="shared" si="36"/>
        <v>-0.47248179709657562</v>
      </c>
      <c r="L333">
        <f t="shared" si="37"/>
        <v>-0.63828029248117923</v>
      </c>
      <c r="M333" s="13">
        <f t="shared" si="42"/>
        <v>1.2533890438817714E-5</v>
      </c>
      <c r="N333" s="13">
        <f t="shared" si="43"/>
        <v>3.531104823636682E-2</v>
      </c>
      <c r="O333" s="13">
        <v>1</v>
      </c>
    </row>
    <row r="334" spans="4:15" x14ac:dyDescent="0.4">
      <c r="D334" s="6">
        <v>5.3000000000000096</v>
      </c>
      <c r="E334" s="7">
        <f t="shared" si="38"/>
        <v>-4.2594044504720145E-2</v>
      </c>
      <c r="G334">
        <f t="shared" si="39"/>
        <v>5.8754156489239717</v>
      </c>
      <c r="H334" s="10">
        <f t="shared" si="44"/>
        <v>-0.46210278883170885</v>
      </c>
      <c r="I334">
        <f t="shared" si="40"/>
        <v>5.9857403857098799</v>
      </c>
      <c r="J334" s="10">
        <f t="shared" si="41"/>
        <v>-0.44380012790803064</v>
      </c>
      <c r="K334">
        <f t="shared" si="36"/>
        <v>-0.46567267345600072</v>
      </c>
      <c r="L334">
        <f t="shared" si="37"/>
        <v>-0.62938522639026628</v>
      </c>
      <c r="M334" s="13">
        <f t="shared" si="42"/>
        <v>1.2744076230755459E-5</v>
      </c>
      <c r="N334" s="13">
        <f t="shared" si="43"/>
        <v>3.4441828778661102E-2</v>
      </c>
      <c r="O334" s="13">
        <v>1</v>
      </c>
    </row>
    <row r="335" spans="4:15" x14ac:dyDescent="0.4">
      <c r="D335" s="6">
        <v>5.3200000000000101</v>
      </c>
      <c r="E335" s="7">
        <f t="shared" si="38"/>
        <v>-4.1972642051563966E-2</v>
      </c>
      <c r="G335">
        <f t="shared" si="39"/>
        <v>5.8872303332328944</v>
      </c>
      <c r="H335" s="10">
        <f t="shared" si="44"/>
        <v>-0.4553611936174175</v>
      </c>
      <c r="I335">
        <f t="shared" si="40"/>
        <v>5.9976227928008923</v>
      </c>
      <c r="J335" s="10">
        <f t="shared" si="41"/>
        <v>-0.43732554932786039</v>
      </c>
      <c r="K335">
        <f t="shared" si="36"/>
        <v>-0.4589601532518412</v>
      </c>
      <c r="L335">
        <f t="shared" si="37"/>
        <v>-0.62061147189385779</v>
      </c>
      <c r="M335" s="13">
        <f t="shared" si="42"/>
        <v>1.2952510450211121E-5</v>
      </c>
      <c r="N335" s="13">
        <f t="shared" si="43"/>
        <v>3.35937294108688E-2</v>
      </c>
      <c r="O335" s="13">
        <v>1</v>
      </c>
    </row>
    <row r="336" spans="4:15" x14ac:dyDescent="0.4">
      <c r="D336" s="6">
        <v>5.3400000000000096</v>
      </c>
      <c r="E336" s="7">
        <f t="shared" si="38"/>
        <v>-4.1360066482483956E-2</v>
      </c>
      <c r="G336">
        <f t="shared" si="39"/>
        <v>5.899045017541817</v>
      </c>
      <c r="H336" s="10">
        <f t="shared" si="44"/>
        <v>-0.4487153612684685</v>
      </c>
      <c r="I336">
        <f t="shared" si="40"/>
        <v>6.0095051998919038</v>
      </c>
      <c r="J336" s="10">
        <f t="shared" si="41"/>
        <v>-0.43094294070094513</v>
      </c>
      <c r="K336">
        <f t="shared" si="36"/>
        <v>-0.45234290739786204</v>
      </c>
      <c r="L336">
        <f t="shared" si="37"/>
        <v>-0.61195744508003935</v>
      </c>
      <c r="M336" s="13">
        <f t="shared" si="42"/>
        <v>1.3159090920878003E-5</v>
      </c>
      <c r="N336" s="13">
        <f t="shared" si="43"/>
        <v>3.2766250795609124E-2</v>
      </c>
      <c r="O336" s="13">
        <v>1</v>
      </c>
    </row>
    <row r="337" spans="4:15" x14ac:dyDescent="0.4">
      <c r="D337" s="6">
        <v>5.3600000000000101</v>
      </c>
      <c r="E337" s="7">
        <f t="shared" si="38"/>
        <v>-4.0756197073746669E-2</v>
      </c>
      <c r="G337">
        <f t="shared" si="39"/>
        <v>5.9108597018507405</v>
      </c>
      <c r="H337" s="10">
        <f t="shared" si="44"/>
        <v>-0.44216398205307766</v>
      </c>
      <c r="I337">
        <f t="shared" si="40"/>
        <v>6.0213876069829162</v>
      </c>
      <c r="J337" s="10">
        <f t="shared" si="41"/>
        <v>-0.42465104417048866</v>
      </c>
      <c r="K337">
        <f t="shared" si="36"/>
        <v>-0.44581962394902847</v>
      </c>
      <c r="L337">
        <f t="shared" si="37"/>
        <v>-0.60342158079830366</v>
      </c>
      <c r="M337" s="13">
        <f t="shared" si="42"/>
        <v>1.3363717671430766E-5</v>
      </c>
      <c r="N337" s="13">
        <f t="shared" si="43"/>
        <v>3.1958904766196942E-2</v>
      </c>
      <c r="O337" s="13">
        <v>1</v>
      </c>
    </row>
    <row r="338" spans="4:15" x14ac:dyDescent="0.4">
      <c r="D338" s="6">
        <v>5.3800000000000097</v>
      </c>
      <c r="E338" s="7">
        <f t="shared" si="38"/>
        <v>-4.0160914647741387E-2</v>
      </c>
      <c r="G338">
        <f t="shared" si="39"/>
        <v>5.9226743861596631</v>
      </c>
      <c r="H338" s="10">
        <f t="shared" si="44"/>
        <v>-0.43570576301334629</v>
      </c>
      <c r="I338">
        <f t="shared" si="40"/>
        <v>6.0332700140739295</v>
      </c>
      <c r="J338" s="10">
        <f t="shared" si="41"/>
        <v>-0.41844861798921179</v>
      </c>
      <c r="K338">
        <f t="shared" si="36"/>
        <v>-0.43938900791302254</v>
      </c>
      <c r="L338">
        <f t="shared" si="37"/>
        <v>-0.59500233249185797</v>
      </c>
      <c r="M338" s="13">
        <f t="shared" si="42"/>
        <v>1.3566292990991127E-5</v>
      </c>
      <c r="N338" s="13">
        <f t="shared" si="43"/>
        <v>3.1171214104681894E-2</v>
      </c>
      <c r="O338" s="13">
        <v>1</v>
      </c>
    </row>
    <row r="339" spans="4:15" x14ac:dyDescent="0.4">
      <c r="D339" s="6">
        <v>5.4000000000000101</v>
      </c>
      <c r="E339" s="7">
        <f t="shared" si="38"/>
        <v>-3.9574101555934202E-2</v>
      </c>
      <c r="G339">
        <f t="shared" si="39"/>
        <v>5.9344890704685875</v>
      </c>
      <c r="H339" s="10">
        <f t="shared" si="44"/>
        <v>-0.42933942778033019</v>
      </c>
      <c r="I339">
        <f t="shared" si="40"/>
        <v>6.045152421164941</v>
      </c>
      <c r="J339" s="10">
        <f t="shared" si="41"/>
        <v>-0.41233443634174521</v>
      </c>
      <c r="K339">
        <f t="shared" ref="K339:K402" si="45">$E$6*$O$6*EXP(-$O$15*(G339/$E$4-1))-SQRT($E$6)*$O$5*EXP(-$O$4*(G339/$E$4-1))</f>
        <v>-0.43304978106283637</v>
      </c>
      <c r="L339">
        <f t="shared" ref="L339:L402" si="46">$K$6*$O$6*EXP(-$O$15*(I339/$K$4-1))-SQRT($K$6)*$O$5*EXP(-$O$4*(I339/$K$4-1))</f>
        <v>-0.58669817202971075</v>
      </c>
      <c r="M339" s="13">
        <f t="shared" si="42"/>
        <v>1.3766721481004419E-5</v>
      </c>
      <c r="N339" s="13">
        <f t="shared" si="43"/>
        <v>3.0402712323062707E-2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-3.8995641661927608E-2</v>
      </c>
      <c r="G340">
        <f t="shared" ref="G340:G403" si="48">$E$11*(D340/$E$12+1)</f>
        <v>5.9463037547775102</v>
      </c>
      <c r="H340" s="10">
        <f t="shared" si="44"/>
        <v>-0.42306371639025259</v>
      </c>
      <c r="I340">
        <f t="shared" ref="I340:I403" si="49">$K$11*(D340/$K$12+1)</f>
        <v>6.0570348282559525</v>
      </c>
      <c r="J340" s="10">
        <f t="shared" ref="J340:J403" si="50">-(-$H$4)*(1+D340+$K$5*D340^3)*EXP(-D340)</f>
        <v>-0.40630728916812225</v>
      </c>
      <c r="K340">
        <f t="shared" si="45"/>
        <v>-0.4268006817504863</v>
      </c>
      <c r="L340">
        <f t="shared" si="46"/>
        <v>-0.57850758953862214</v>
      </c>
      <c r="M340" s="13">
        <f t="shared" ref="M340:M403" si="51">(K340-H340)^2*O340</f>
        <v>1.3964910103586683E-5</v>
      </c>
      <c r="N340" s="13">
        <f t="shared" ref="N340:N403" si="52">(L340-J340)^2*O340</f>
        <v>2.9652943447690382E-2</v>
      </c>
      <c r="O340" s="13">
        <v>1</v>
      </c>
    </row>
    <row r="341" spans="4:15" x14ac:dyDescent="0.4">
      <c r="D341" s="6">
        <v>5.4400000000000102</v>
      </c>
      <c r="E341" s="7">
        <f t="shared" si="47"/>
        <v>-3.8425420324626793E-2</v>
      </c>
      <c r="G341">
        <f t="shared" si="48"/>
        <v>5.9581184390864328</v>
      </c>
      <c r="H341" s="10">
        <f t="shared" ref="H341:H404" si="53">-(-$B$4)*(1+D341+$E$5*D341^3)*EXP(-D341)</f>
        <v>-0.41687738510187611</v>
      </c>
      <c r="I341">
        <f t="shared" si="49"/>
        <v>6.0689172353469658</v>
      </c>
      <c r="J341" s="10">
        <f t="shared" si="50"/>
        <v>-0.40036598198838397</v>
      </c>
      <c r="K341">
        <f t="shared" si="45"/>
        <v>-0.42064046472185734</v>
      </c>
      <c r="L341">
        <f t="shared" si="46"/>
        <v>-0.57042909323498803</v>
      </c>
      <c r="M341" s="13">
        <f t="shared" si="51"/>
        <v>1.4160768226318121E-5</v>
      </c>
      <c r="N341" s="13">
        <f t="shared" si="52"/>
        <v>2.892146180687483E-2</v>
      </c>
      <c r="O341" s="13">
        <v>1</v>
      </c>
    </row>
    <row r="342" spans="4:15" x14ac:dyDescent="0.4">
      <c r="D342" s="6">
        <v>5.4600000000000097</v>
      </c>
      <c r="E342" s="7">
        <f t="shared" si="47"/>
        <v>-3.7863324381515941E-2</v>
      </c>
      <c r="G342">
        <f t="shared" si="48"/>
        <v>5.9699331233953554</v>
      </c>
      <c r="H342" s="10">
        <f t="shared" si="53"/>
        <v>-0.41077920621506642</v>
      </c>
      <c r="I342">
        <f t="shared" si="49"/>
        <v>6.0807996424379773</v>
      </c>
      <c r="J342" s="10">
        <f t="shared" si="50"/>
        <v>-0.39450933572832902</v>
      </c>
      <c r="K342">
        <f t="shared" si="45"/>
        <v>-0.41456790093271911</v>
      </c>
      <c r="L342">
        <f t="shared" si="46"/>
        <v>-0.56246120925672216</v>
      </c>
      <c r="M342" s="13">
        <f t="shared" si="51"/>
        <v>1.4354207663569444E-5</v>
      </c>
      <c r="N342" s="13">
        <f t="shared" si="52"/>
        <v>2.8207831821697362E-2</v>
      </c>
      <c r="O342" s="13">
        <v>1</v>
      </c>
    </row>
    <row r="343" spans="4:15" x14ac:dyDescent="0.4">
      <c r="D343" s="6">
        <v>5.4800000000000102</v>
      </c>
      <c r="E343" s="7">
        <f t="shared" si="47"/>
        <v>-3.7309242132045416E-2</v>
      </c>
      <c r="G343">
        <f t="shared" si="48"/>
        <v>5.9817478077042798</v>
      </c>
      <c r="H343" s="10">
        <f t="shared" si="53"/>
        <v>-0.40476796789056074</v>
      </c>
      <c r="I343">
        <f t="shared" si="49"/>
        <v>6.0926820495289888</v>
      </c>
      <c r="J343" s="10">
        <f t="shared" si="50"/>
        <v>-0.38873618654642078</v>
      </c>
      <c r="K343">
        <f t="shared" si="45"/>
        <v>-0.40858177736593027</v>
      </c>
      <c r="L343">
        <f t="shared" si="46"/>
        <v>-0.55460248149518077</v>
      </c>
      <c r="M343" s="13">
        <f t="shared" si="51"/>
        <v>1.4545142714418356E-5</v>
      </c>
      <c r="N343" s="13">
        <f t="shared" si="52"/>
        <v>2.7511627800029043E-2</v>
      </c>
      <c r="O343" s="13">
        <v>1</v>
      </c>
    </row>
    <row r="344" spans="4:15" x14ac:dyDescent="0.4">
      <c r="D344" s="6">
        <v>5.5000000000000098</v>
      </c>
      <c r="E344" s="7">
        <f t="shared" si="47"/>
        <v>-3.6763063321133056E-2</v>
      </c>
      <c r="G344">
        <f t="shared" si="48"/>
        <v>5.9935624920132025</v>
      </c>
      <c r="H344" s="10">
        <f t="shared" si="53"/>
        <v>-0.39884247397097256</v>
      </c>
      <c r="I344">
        <f t="shared" si="49"/>
        <v>6.1045644566200021</v>
      </c>
      <c r="J344" s="10">
        <f t="shared" si="50"/>
        <v>-0.38304538566188168</v>
      </c>
      <c r="K344">
        <f t="shared" si="45"/>
        <v>-0.40268089684985509</v>
      </c>
      <c r="L344">
        <f t="shared" si="46"/>
        <v>-0.54685147142721857</v>
      </c>
      <c r="M344" s="13">
        <f t="shared" si="51"/>
        <v>1.4733490197128853E-5</v>
      </c>
      <c r="N344" s="13">
        <f t="shared" si="52"/>
        <v>2.6832433733760905E-2</v>
      </c>
      <c r="O344" s="13">
        <v>1</v>
      </c>
    </row>
    <row r="345" spans="4:15" x14ac:dyDescent="0.4">
      <c r="D345" s="6">
        <v>5.5200000000000102</v>
      </c>
      <c r="E345" s="7">
        <f t="shared" si="47"/>
        <v>-3.6224679122780087E-2</v>
      </c>
      <c r="G345">
        <f t="shared" si="48"/>
        <v>6.005377176322126</v>
      </c>
      <c r="H345" s="10">
        <f t="shared" si="53"/>
        <v>-0.3930015438030412</v>
      </c>
      <c r="I345">
        <f t="shared" si="49"/>
        <v>6.1164468637110145</v>
      </c>
      <c r="J345" s="10">
        <f t="shared" si="50"/>
        <v>-0.37743579918398262</v>
      </c>
      <c r="K345">
        <f t="shared" si="45"/>
        <v>-0.39686407787801031</v>
      </c>
      <c r="L345">
        <f t="shared" si="46"/>
        <v>-0.53920675794741879</v>
      </c>
      <c r="M345" s="13">
        <f t="shared" si="51"/>
        <v>1.4919169480297517E-5</v>
      </c>
      <c r="N345" s="13">
        <f t="shared" si="52"/>
        <v>2.6169843099241367E-2</v>
      </c>
      <c r="O345" s="13">
        <v>1</v>
      </c>
    </row>
    <row r="346" spans="4:15" x14ac:dyDescent="0.4">
      <c r="D346" s="6">
        <v>5.5400000000000098</v>
      </c>
      <c r="E346" s="7">
        <f t="shared" si="47"/>
        <v>-3.5693982123804466E-2</v>
      </c>
      <c r="G346">
        <f t="shared" si="48"/>
        <v>6.0171918606310486</v>
      </c>
      <c r="H346" s="10">
        <f t="shared" si="53"/>
        <v>-0.38724401206115472</v>
      </c>
      <c r="I346">
        <f t="shared" si="49"/>
        <v>6.1283292708020261</v>
      </c>
      <c r="J346" s="10">
        <f t="shared" si="50"/>
        <v>-0.37190630794255591</v>
      </c>
      <c r="K346">
        <f t="shared" si="45"/>
        <v>-0.39113015442997418</v>
      </c>
      <c r="L346">
        <f t="shared" si="46"/>
        <v>-0.53166693720054625</v>
      </c>
      <c r="M346" s="13">
        <f t="shared" si="51"/>
        <v>1.5102102510733695E-5</v>
      </c>
      <c r="N346" s="13">
        <f t="shared" si="52"/>
        <v>2.5523458660909038E-2</v>
      </c>
      <c r="O346" s="13">
        <v>1</v>
      </c>
    </row>
    <row r="347" spans="4:15" x14ac:dyDescent="0.4">
      <c r="D347" s="6">
        <v>5.5600000000000103</v>
      </c>
      <c r="E347" s="7">
        <f t="shared" si="47"/>
        <v>-3.5170866307692325E-2</v>
      </c>
      <c r="G347">
        <f t="shared" si="48"/>
        <v>6.0290065449399712</v>
      </c>
      <c r="H347" s="10">
        <f t="shared" si="53"/>
        <v>-0.38156872857215407</v>
      </c>
      <c r="I347">
        <f t="shared" si="49"/>
        <v>6.1402116778930385</v>
      </c>
      <c r="J347" s="10">
        <f t="shared" si="50"/>
        <v>-0.36645580731973865</v>
      </c>
      <c r="K347">
        <f t="shared" si="45"/>
        <v>-0.38547797579356002</v>
      </c>
      <c r="L347">
        <f t="shared" si="46"/>
        <v>-0.5242306224142872</v>
      </c>
      <c r="M347" s="13">
        <f t="shared" si="51"/>
        <v>1.5282213838070169E-5</v>
      </c>
      <c r="N347" s="13">
        <f t="shared" si="52"/>
        <v>2.4892892278118986E-2</v>
      </c>
      <c r="O347" s="13">
        <v>1</v>
      </c>
    </row>
    <row r="348" spans="4:15" x14ac:dyDescent="0.4">
      <c r="D348" s="6">
        <v>5.5800000000000098</v>
      </c>
      <c r="E348" s="7">
        <f t="shared" si="47"/>
        <v>-3.4655227038569679E-2</v>
      </c>
      <c r="G348">
        <f t="shared" si="48"/>
        <v>6.0408212292488948</v>
      </c>
      <c r="H348" s="10">
        <f t="shared" si="53"/>
        <v>-0.37597455814144243</v>
      </c>
      <c r="I348">
        <f t="shared" si="49"/>
        <v>6.1520940849840509</v>
      </c>
      <c r="J348" s="10">
        <f t="shared" si="50"/>
        <v>-0.36108320708296904</v>
      </c>
      <c r="K348">
        <f t="shared" si="45"/>
        <v>-0.37990640638828355</v>
      </c>
      <c r="L348">
        <f t="shared" si="46"/>
        <v>-0.51689644373232657</v>
      </c>
      <c r="M348" s="13">
        <f t="shared" si="51"/>
        <v>1.545943063618758E-5</v>
      </c>
      <c r="N348" s="13">
        <f t="shared" si="52"/>
        <v>2.4277764715148694E-2</v>
      </c>
      <c r="O348" s="13">
        <v>1</v>
      </c>
    </row>
    <row r="349" spans="4:15" x14ac:dyDescent="0.4">
      <c r="D349" s="6">
        <v>5.6000000000000103</v>
      </c>
      <c r="E349" s="7">
        <f t="shared" si="47"/>
        <v>-3.4146961045295077E-2</v>
      </c>
      <c r="G349">
        <f t="shared" si="48"/>
        <v>6.0526359135578192</v>
      </c>
      <c r="H349" s="10">
        <f t="shared" si="53"/>
        <v>-0.3704603803804063</v>
      </c>
      <c r="I349">
        <f t="shared" si="49"/>
        <v>6.1639764920750624</v>
      </c>
      <c r="J349" s="10">
        <f t="shared" si="50"/>
        <v>-0.35578743121924294</v>
      </c>
      <c r="K349">
        <f t="shared" si="45"/>
        <v>-0.37441432559013793</v>
      </c>
      <c r="L349">
        <f t="shared" si="46"/>
        <v>-0.50966304804780471</v>
      </c>
      <c r="M349" s="13">
        <f t="shared" si="51"/>
        <v>1.5633682721559744E-5</v>
      </c>
      <c r="N349" s="13">
        <f t="shared" si="52"/>
        <v>2.3677705454370361E-2</v>
      </c>
      <c r="O349" s="13">
        <v>1</v>
      </c>
    </row>
    <row r="350" spans="4:15" x14ac:dyDescent="0.4">
      <c r="D350" s="6">
        <v>5.6200000000000099</v>
      </c>
      <c r="E350" s="7">
        <f t="shared" si="47"/>
        <v>-3.364596640567518E-2</v>
      </c>
      <c r="G350">
        <f t="shared" si="48"/>
        <v>6.0644505978667418</v>
      </c>
      <c r="H350" s="10">
        <f t="shared" si="53"/>
        <v>-0.36502508953517004</v>
      </c>
      <c r="I350">
        <f t="shared" si="49"/>
        <v>6.1758588991660739</v>
      </c>
      <c r="J350" s="10">
        <f t="shared" si="50"/>
        <v>-0.35056741777065137</v>
      </c>
      <c r="K350">
        <f t="shared" si="45"/>
        <v>-0.36900062755769047</v>
      </c>
      <c r="L350">
        <f t="shared" si="46"/>
        <v>-0.50252909883719987</v>
      </c>
      <c r="M350" s="13">
        <f t="shared" si="51"/>
        <v>1.5804902568505655E-5</v>
      </c>
      <c r="N350" s="13">
        <f t="shared" si="52"/>
        <v>2.3092352512571405E-2</v>
      </c>
      <c r="O350" s="13">
        <v>1</v>
      </c>
    </row>
    <row r="351" spans="4:15" x14ac:dyDescent="0.4">
      <c r="D351" s="6">
        <v>5.6400000000000103</v>
      </c>
      <c r="E351" s="7">
        <f t="shared" si="47"/>
        <v>-3.3152142530803577E-2</v>
      </c>
      <c r="G351">
        <f t="shared" si="48"/>
        <v>6.0762652821756653</v>
      </c>
      <c r="H351" s="10">
        <f t="shared" si="53"/>
        <v>-0.35966759431668804</v>
      </c>
      <c r="I351">
        <f t="shared" si="49"/>
        <v>6.1877413062570881</v>
      </c>
      <c r="J351" s="10">
        <f t="shared" si="50"/>
        <v>-0.34542211867120171</v>
      </c>
      <c r="K351">
        <f t="shared" si="45"/>
        <v>-0.36366422105951035</v>
      </c>
      <c r="L351">
        <f t="shared" si="46"/>
        <v>-0.4954932759946919</v>
      </c>
      <c r="M351" s="13">
        <f t="shared" si="51"/>
        <v>1.597302532144244E-5</v>
      </c>
      <c r="N351" s="13">
        <f t="shared" si="52"/>
        <v>2.2521352260411742E-2</v>
      </c>
      <c r="O351" s="13">
        <v>1</v>
      </c>
    </row>
    <row r="352" spans="4:15" x14ac:dyDescent="0.4">
      <c r="D352" s="6">
        <v>5.6600000000000099</v>
      </c>
      <c r="E352" s="7">
        <f t="shared" si="47"/>
        <v>-3.2665390149524715E-2</v>
      </c>
      <c r="G352">
        <f t="shared" si="48"/>
        <v>6.0880799664845879</v>
      </c>
      <c r="H352" s="10">
        <f t="shared" si="53"/>
        <v>-0.35438681773219366</v>
      </c>
      <c r="I352">
        <f t="shared" si="49"/>
        <v>6.1996237133480996</v>
      </c>
      <c r="J352" s="10">
        <f t="shared" si="50"/>
        <v>-0.3403504995849429</v>
      </c>
      <c r="K352">
        <f t="shared" si="45"/>
        <v>-0.35840402930294923</v>
      </c>
      <c r="L352">
        <f t="shared" si="46"/>
        <v>-0.48855427566703924</v>
      </c>
      <c r="M352" s="13">
        <f t="shared" si="51"/>
        <v>1.6137988804212471E-5</v>
      </c>
      <c r="N352" s="13">
        <f t="shared" si="52"/>
        <v>2.1964359244992151E-2</v>
      </c>
      <c r="O352" s="13">
        <v>1</v>
      </c>
    </row>
    <row r="353" spans="4:15" x14ac:dyDescent="0.4">
      <c r="D353" s="6">
        <v>5.6800000000000104</v>
      </c>
      <c r="E353" s="7">
        <f t="shared" si="47"/>
        <v>-3.2185611293023123E-2</v>
      </c>
      <c r="G353">
        <f t="shared" si="48"/>
        <v>6.0998946507935115</v>
      </c>
      <c r="H353" s="10">
        <f t="shared" si="53"/>
        <v>-0.34918169691800782</v>
      </c>
      <c r="I353">
        <f t="shared" si="49"/>
        <v>6.2115061204391111</v>
      </c>
      <c r="J353" s="10">
        <f t="shared" si="50"/>
        <v>-0.33535153974539578</v>
      </c>
      <c r="K353">
        <f t="shared" si="45"/>
        <v>-0.35321898976428234</v>
      </c>
      <c r="L353">
        <f t="shared" si="46"/>
        <v>-0.48171081008900801</v>
      </c>
      <c r="M353" s="13">
        <f t="shared" si="51"/>
        <v>1.629973352657942E-5</v>
      </c>
      <c r="N353" s="13">
        <f t="shared" si="52"/>
        <v>2.1421036015514573E-2</v>
      </c>
      <c r="O353" s="13">
        <v>1</v>
      </c>
    </row>
    <row r="354" spans="4:15" x14ac:dyDescent="0.4">
      <c r="D354" s="6">
        <v>5.7000000000000099</v>
      </c>
      <c r="E354" s="7">
        <f t="shared" si="47"/>
        <v>-3.171270927953946E-2</v>
      </c>
      <c r="G354">
        <f t="shared" si="48"/>
        <v>6.1117093351024341</v>
      </c>
      <c r="H354" s="10">
        <f t="shared" si="53"/>
        <v>-0.34405118297372356</v>
      </c>
      <c r="I354">
        <f t="shared" si="49"/>
        <v>6.2233885275301235</v>
      </c>
      <c r="J354" s="10">
        <f t="shared" si="50"/>
        <v>-0.33042423179630548</v>
      </c>
      <c r="K354">
        <f t="shared" si="45"/>
        <v>-0.34810805402021927</v>
      </c>
      <c r="L354">
        <f t="shared" si="46"/>
        <v>-0.47496160741940213</v>
      </c>
      <c r="M354" s="13">
        <f t="shared" si="51"/>
        <v>1.6458202687895226E-5</v>
      </c>
      <c r="N354" s="13">
        <f t="shared" si="52"/>
        <v>2.0891052952012136E-2</v>
      </c>
      <c r="O354" s="13">
        <v>1</v>
      </c>
    </row>
    <row r="355" spans="4:15" x14ac:dyDescent="0.4">
      <c r="D355" s="6">
        <v>5.7200000000000104</v>
      </c>
      <c r="E355" s="7">
        <f t="shared" si="47"/>
        <v>-3.1246588699213575E-2</v>
      </c>
      <c r="G355">
        <f t="shared" si="48"/>
        <v>6.1235240194113585</v>
      </c>
      <c r="H355" s="10">
        <f t="shared" si="53"/>
        <v>-0.33899424079776808</v>
      </c>
      <c r="I355">
        <f t="shared" si="49"/>
        <v>6.2352709346211368</v>
      </c>
      <c r="J355" s="10">
        <f t="shared" si="50"/>
        <v>-0.32556758163371596</v>
      </c>
      <c r="K355">
        <f t="shared" si="45"/>
        <v>-0.34307018758079283</v>
      </c>
      <c r="L355">
        <f t="shared" si="46"/>
        <v>-0.46830541157772754</v>
      </c>
      <c r="M355" s="13">
        <f t="shared" si="51"/>
        <v>1.6613342178049833E-5</v>
      </c>
      <c r="N355" s="13">
        <f t="shared" si="52"/>
        <v>2.0374088097125567E-2</v>
      </c>
      <c r="O355" s="13">
        <v>1</v>
      </c>
    </row>
    <row r="356" spans="4:15" x14ac:dyDescent="0.4">
      <c r="D356" s="6">
        <v>5.74000000000001</v>
      </c>
      <c r="E356" s="7">
        <f t="shared" si="47"/>
        <v>-3.0787155399055889E-2</v>
      </c>
      <c r="G356">
        <f t="shared" si="48"/>
        <v>6.1353387037202811</v>
      </c>
      <c r="H356" s="10">
        <f t="shared" si="53"/>
        <v>-0.33400984892435731</v>
      </c>
      <c r="I356">
        <f t="shared" si="49"/>
        <v>6.2471533417121474</v>
      </c>
      <c r="J356" s="10">
        <f t="shared" si="50"/>
        <v>-0.32078060824938298</v>
      </c>
      <c r="K356">
        <f t="shared" si="45"/>
        <v>-0.33810436972364455</v>
      </c>
      <c r="L356">
        <f t="shared" si="46"/>
        <v>-0.46174098208152037</v>
      </c>
      <c r="M356" s="13">
        <f t="shared" si="51"/>
        <v>1.6765100575795803E-5</v>
      </c>
      <c r="N356" s="13">
        <f t="shared" si="52"/>
        <v>1.9869826990895921E-2</v>
      </c>
      <c r="O356" s="13">
        <v>1</v>
      </c>
    </row>
    <row r="357" spans="4:15" x14ac:dyDescent="0.4">
      <c r="D357" s="6">
        <v>5.7600000000000096</v>
      </c>
      <c r="E357" s="7">
        <f t="shared" si="47"/>
        <v>-3.0334316468046948E-2</v>
      </c>
      <c r="G357">
        <f t="shared" si="48"/>
        <v>6.1471533880292037</v>
      </c>
      <c r="H357" s="10">
        <f t="shared" si="53"/>
        <v>-0.32909699936184134</v>
      </c>
      <c r="I357">
        <f t="shared" si="49"/>
        <v>6.2590357488031589</v>
      </c>
      <c r="J357" s="10">
        <f t="shared" si="50"/>
        <v>-0.3160623435755216</v>
      </c>
      <c r="K357">
        <f t="shared" si="45"/>
        <v>-0.33320959332970107</v>
      </c>
      <c r="L357">
        <f t="shared" si="46"/>
        <v>-0.45526709388437603</v>
      </c>
      <c r="M357" s="13">
        <f t="shared" si="51"/>
        <v>1.6913429144476274E-5</v>
      </c>
      <c r="N357" s="13">
        <f t="shared" si="52"/>
        <v>1.9377962508550509E-2</v>
      </c>
      <c r="O357" s="13">
        <v>1</v>
      </c>
    </row>
    <row r="358" spans="4:15" x14ac:dyDescent="0.4">
      <c r="D358" s="6">
        <v>5.78000000000001</v>
      </c>
      <c r="E358" s="7">
        <f t="shared" si="47"/>
        <v>-2.988798022236646E-2</v>
      </c>
      <c r="G358">
        <f t="shared" si="48"/>
        <v>6.1589680723381264</v>
      </c>
      <c r="H358" s="10">
        <f t="shared" si="53"/>
        <v>-0.32425469743245372</v>
      </c>
      <c r="I358">
        <f t="shared" si="49"/>
        <v>6.2709181558941731</v>
      </c>
      <c r="J358" s="10">
        <f t="shared" si="50"/>
        <v>-0.31141183233090286</v>
      </c>
      <c r="K358">
        <f t="shared" si="45"/>
        <v>-0.3283848647202588</v>
      </c>
      <c r="L358">
        <f t="shared" si="46"/>
        <v>-0.44888253721471805</v>
      </c>
      <c r="M358" s="13">
        <f t="shared" si="51"/>
        <v>1.7058281825255134E-5</v>
      </c>
      <c r="N358" s="13">
        <f t="shared" si="52"/>
        <v>1.8898194701253007E-2</v>
      </c>
      <c r="O358" s="13">
        <v>1</v>
      </c>
    </row>
    <row r="359" spans="4:15" x14ac:dyDescent="0.4">
      <c r="D359" s="6">
        <v>5.8000000000000096</v>
      </c>
      <c r="E359" s="7">
        <f t="shared" si="47"/>
        <v>-2.9448056190751824E-2</v>
      </c>
      <c r="G359">
        <f t="shared" si="48"/>
        <v>6.170782756647049</v>
      </c>
      <c r="H359" s="10">
        <f t="shared" si="53"/>
        <v>-0.31948196161346654</v>
      </c>
      <c r="I359">
        <f t="shared" si="49"/>
        <v>6.2828005629851846</v>
      </c>
      <c r="J359" s="10">
        <f t="shared" si="50"/>
        <v>-0.30682813186830049</v>
      </c>
      <c r="K359">
        <f t="shared" si="45"/>
        <v>-0.32362920349547891</v>
      </c>
      <c r="L359">
        <f t="shared" si="46"/>
        <v>-0.44258611741532911</v>
      </c>
      <c r="M359" s="13">
        <f t="shared" si="51"/>
        <v>1.7199615227917553E-5</v>
      </c>
      <c r="N359" s="13">
        <f t="shared" si="52"/>
        <v>1.8430230639787229E-2</v>
      </c>
      <c r="O359" s="13">
        <v>1</v>
      </c>
    </row>
    <row r="360" spans="4:15" x14ac:dyDescent="0.4">
      <c r="D360" s="6">
        <v>5.8200000000000101</v>
      </c>
      <c r="E360" s="7">
        <f t="shared" si="47"/>
        <v>-2.9014455099986444E-2</v>
      </c>
      <c r="G360">
        <f t="shared" si="48"/>
        <v>6.1825974409559734</v>
      </c>
      <c r="H360" s="10">
        <f t="shared" si="53"/>
        <v>-0.31477782337975296</v>
      </c>
      <c r="I360">
        <f t="shared" si="49"/>
        <v>6.2946829700761961</v>
      </c>
      <c r="J360" s="10">
        <f t="shared" si="50"/>
        <v>-0.30231031202328873</v>
      </c>
      <c r="K360">
        <f t="shared" si="45"/>
        <v>-0.31894164237429978</v>
      </c>
      <c r="L360">
        <f t="shared" si="46"/>
        <v>-0.43637665478367121</v>
      </c>
      <c r="M360" s="13">
        <f t="shared" si="51"/>
        <v>1.7337388619348887E-5</v>
      </c>
      <c r="N360" s="13">
        <f t="shared" si="52"/>
        <v>1.7973784261144359E-2</v>
      </c>
      <c r="O360" s="13">
        <v>1</v>
      </c>
    </row>
    <row r="361" spans="4:15" x14ac:dyDescent="0.4">
      <c r="D361" s="6">
        <v>5.8400000000000096</v>
      </c>
      <c r="E361" s="7">
        <f t="shared" si="47"/>
        <v>-2.8587088860518705E-2</v>
      </c>
      <c r="G361">
        <f t="shared" si="48"/>
        <v>6.1944121252648969</v>
      </c>
      <c r="H361" s="10">
        <f t="shared" si="53"/>
        <v>-0.31014132704776742</v>
      </c>
      <c r="I361">
        <f t="shared" si="49"/>
        <v>6.3065653771672086</v>
      </c>
      <c r="J361" s="10">
        <f t="shared" si="50"/>
        <v>-0.29785745496440252</v>
      </c>
      <c r="K361">
        <f t="shared" si="45"/>
        <v>-0.31432122703576898</v>
      </c>
      <c r="L361">
        <f t="shared" si="46"/>
        <v>-0.43025298441303117</v>
      </c>
      <c r="M361" s="13">
        <f t="shared" si="51"/>
        <v>1.7471563909695411E-5</v>
      </c>
      <c r="N361" s="13">
        <f t="shared" si="52"/>
        <v>1.7528576217982695E-2</v>
      </c>
      <c r="O361" s="13">
        <v>1</v>
      </c>
    </row>
    <row r="362" spans="4:15" x14ac:dyDescent="0.4">
      <c r="D362" s="6">
        <v>5.8600000000000101</v>
      </c>
      <c r="E362" s="7">
        <f t="shared" si="47"/>
        <v>-2.8165870552211102E-2</v>
      </c>
      <c r="G362">
        <f t="shared" si="48"/>
        <v>6.2062268095738196</v>
      </c>
      <c r="H362" s="10">
        <f t="shared" si="53"/>
        <v>-0.30557152962093825</v>
      </c>
      <c r="I362">
        <f t="shared" si="49"/>
        <v>6.3184477842582218</v>
      </c>
      <c r="J362" s="10">
        <f t="shared" si="50"/>
        <v>-0.29346865504465314</v>
      </c>
      <c r="K362">
        <f t="shared" si="45"/>
        <v>-0.3097670159618014</v>
      </c>
      <c r="L362">
        <f t="shared" si="46"/>
        <v>-0.42421395603451562</v>
      </c>
      <c r="M362" s="13">
        <f t="shared" si="51"/>
        <v>1.7602105636369191E-5</v>
      </c>
      <c r="N362" s="13">
        <f t="shared" si="52"/>
        <v>1.7094333730929733E-2</v>
      </c>
      <c r="O362" s="13">
        <v>1</v>
      </c>
    </row>
    <row r="363" spans="4:15" x14ac:dyDescent="0.4">
      <c r="D363" s="6">
        <v>5.8800000000000097</v>
      </c>
      <c r="E363" s="7">
        <f t="shared" si="47"/>
        <v>-2.775071441022051E-2</v>
      </c>
      <c r="G363">
        <f t="shared" si="48"/>
        <v>6.2180414938827422</v>
      </c>
      <c r="H363" s="10">
        <f t="shared" si="53"/>
        <v>-0.3010675006364823</v>
      </c>
      <c r="I363">
        <f t="shared" si="49"/>
        <v>6.3303301913492334</v>
      </c>
      <c r="J363" s="10">
        <f t="shared" si="50"/>
        <v>-0.28914301865441056</v>
      </c>
      <c r="K363">
        <f t="shared" si="45"/>
        <v>-0.30527808028136455</v>
      </c>
      <c r="L363">
        <f t="shared" si="46"/>
        <v>-0.41825843385991329</v>
      </c>
      <c r="M363" s="13">
        <f t="shared" si="51"/>
        <v>1.772898094589674E-5</v>
      </c>
      <c r="N363" s="13">
        <f t="shared" si="52"/>
        <v>1.6670790443689368E-2</v>
      </c>
      <c r="O363" s="13">
        <v>1</v>
      </c>
    </row>
    <row r="364" spans="4:15" x14ac:dyDescent="0.4">
      <c r="D364" s="6">
        <v>5.9000000000000101</v>
      </c>
      <c r="E364" s="7">
        <f t="shared" si="47"/>
        <v>-2.7341535811008975E-2</v>
      </c>
      <c r="G364">
        <f t="shared" si="48"/>
        <v>6.2298561781916648</v>
      </c>
      <c r="H364" s="10">
        <f t="shared" si="53"/>
        <v>-0.29662832201363643</v>
      </c>
      <c r="I364">
        <f t="shared" si="49"/>
        <v>6.3422125984402458</v>
      </c>
      <c r="J364" s="10">
        <f t="shared" si="50"/>
        <v>-0.2848796640756458</v>
      </c>
      <c r="K364">
        <f t="shared" si="45"/>
        <v>-0.30085350361609597</v>
      </c>
      <c r="L364">
        <f t="shared" si="46"/>
        <v>-0.41238529642545269</v>
      </c>
      <c r="M364" s="13">
        <f t="shared" si="51"/>
        <v>1.7852159573762642E-5</v>
      </c>
      <c r="N364" s="13">
        <f t="shared" si="52"/>
        <v>1.6257686280924121E-2</v>
      </c>
      <c r="O364" s="13">
        <v>1</v>
      </c>
    </row>
    <row r="365" spans="4:15" x14ac:dyDescent="0.4">
      <c r="D365" s="6">
        <v>5.9200000000000097</v>
      </c>
      <c r="E365" s="7">
        <f t="shared" si="47"/>
        <v>-2.6938251258485823E-2</v>
      </c>
      <c r="G365">
        <f t="shared" si="48"/>
        <v>6.2416708625005892</v>
      </c>
      <c r="H365" s="10">
        <f t="shared" si="53"/>
        <v>-0.29225308790331267</v>
      </c>
      <c r="I365">
        <f t="shared" si="49"/>
        <v>6.3540950055312573</v>
      </c>
      <c r="J365" s="10">
        <f t="shared" si="50"/>
        <v>-0.28067772133754132</v>
      </c>
      <c r="K365">
        <f t="shared" si="45"/>
        <v>-0.29649238192735211</v>
      </c>
      <c r="L365">
        <f t="shared" si="46"/>
        <v>-0.40659343643648471</v>
      </c>
      <c r="M365" s="13">
        <f t="shared" si="51"/>
        <v>1.7971613822256523E-5</v>
      </c>
      <c r="N365" s="13">
        <f t="shared" si="52"/>
        <v>1.5854767308878279E-2</v>
      </c>
      <c r="O365" s="13">
        <v>1</v>
      </c>
    </row>
    <row r="366" spans="4:15" x14ac:dyDescent="0.4">
      <c r="D366" s="6">
        <v>5.9400000000000102</v>
      </c>
      <c r="E366" s="7">
        <f t="shared" si="47"/>
        <v>-2.6540778370280398E-2</v>
      </c>
      <c r="G366">
        <f t="shared" si="48"/>
        <v>6.2534855468095127</v>
      </c>
      <c r="H366" s="10">
        <f t="shared" si="53"/>
        <v>-0.28794090453917209</v>
      </c>
      <c r="I366">
        <f t="shared" si="49"/>
        <v>6.3659774126222697</v>
      </c>
      <c r="J366" s="10">
        <f t="shared" si="50"/>
        <v>-0.27653633207346257</v>
      </c>
      <c r="K366">
        <f t="shared" si="45"/>
        <v>-0.29219382336469324</v>
      </c>
      <c r="L366">
        <f t="shared" si="46"/>
        <v>-0.40088176061309472</v>
      </c>
      <c r="M366" s="13">
        <f t="shared" si="51"/>
        <v>1.8087318536472164E-5</v>
      </c>
      <c r="N366" s="13">
        <f t="shared" si="52"/>
        <v>1.5461785598704767E-2</v>
      </c>
      <c r="O366" s="13">
        <v>1</v>
      </c>
    </row>
    <row r="367" spans="4:15" x14ac:dyDescent="0.4">
      <c r="D367" s="6">
        <v>5.9600000000000097</v>
      </c>
      <c r="E367" s="7">
        <f t="shared" si="47"/>
        <v>-2.6149035864146106E-2</v>
      </c>
      <c r="G367">
        <f t="shared" si="48"/>
        <v>6.2653002311184354</v>
      </c>
      <c r="H367" s="10">
        <f t="shared" si="53"/>
        <v>-0.28369089009012111</v>
      </c>
      <c r="I367">
        <f t="shared" si="49"/>
        <v>6.3778598197132812</v>
      </c>
      <c r="J367" s="10">
        <f t="shared" si="50"/>
        <v>-0.27245464937929748</v>
      </c>
      <c r="K367">
        <f t="shared" si="45"/>
        <v>-0.28795694811580047</v>
      </c>
      <c r="L367">
        <f t="shared" si="46"/>
        <v>-0.39524918953668159</v>
      </c>
      <c r="M367" s="13">
        <f t="shared" si="51"/>
        <v>1.8199251078463318E-5</v>
      </c>
      <c r="N367" s="13">
        <f t="shared" si="52"/>
        <v>1.5078499092463419E-2</v>
      </c>
      <c r="O367" s="13">
        <v>1</v>
      </c>
    </row>
    <row r="368" spans="4:15" x14ac:dyDescent="0.4">
      <c r="D368" s="6">
        <v>5.9800000000000102</v>
      </c>
      <c r="E368" s="7">
        <f t="shared" si="47"/>
        <v>-2.5762943544494984E-2</v>
      </c>
      <c r="G368">
        <f t="shared" si="48"/>
        <v>6.2771149154273589</v>
      </c>
      <c r="H368" s="10">
        <f t="shared" si="53"/>
        <v>-0.2795021745142261</v>
      </c>
      <c r="I368">
        <f t="shared" si="49"/>
        <v>6.3897422268042936</v>
      </c>
      <c r="J368" s="10">
        <f t="shared" si="50"/>
        <v>-0.26843183767315659</v>
      </c>
      <c r="K368">
        <f t="shared" si="45"/>
        <v>-0.2837808882578261</v>
      </c>
      <c r="L368">
        <f t="shared" si="46"/>
        <v>-0.38969465749750642</v>
      </c>
      <c r="M368" s="13">
        <f t="shared" si="51"/>
        <v>1.8307391299671565E-5</v>
      </c>
      <c r="N368" s="13">
        <f t="shared" si="52"/>
        <v>1.4704671471752731E-2</v>
      </c>
      <c r="O368" s="13">
        <v>1</v>
      </c>
    </row>
    <row r="369" spans="4:15" x14ac:dyDescent="0.4">
      <c r="D369" s="6">
        <v>6.0000000000000098</v>
      </c>
      <c r="E369" s="7">
        <f t="shared" si="47"/>
        <v>-2.5382422289063324E-2</v>
      </c>
      <c r="G369">
        <f t="shared" si="48"/>
        <v>6.2889295997362815</v>
      </c>
      <c r="H369" s="10">
        <f t="shared" si="53"/>
        <v>-0.275373899414048</v>
      </c>
      <c r="I369">
        <f t="shared" si="49"/>
        <v>6.4016246338953069</v>
      </c>
      <c r="J369" s="10">
        <f t="shared" si="50"/>
        <v>-0.26446707255643748</v>
      </c>
      <c r="K369">
        <f t="shared" si="45"/>
        <v>-0.27966478761018138</v>
      </c>
      <c r="L369">
        <f t="shared" si="46"/>
        <v>-0.38421711234324418</v>
      </c>
      <c r="M369" s="13">
        <f t="shared" si="51"/>
        <v>1.841172151171677E-5</v>
      </c>
      <c r="N369" s="13">
        <f t="shared" si="52"/>
        <v>1.4340072028941789E-2</v>
      </c>
      <c r="O369" s="13">
        <v>1</v>
      </c>
    </row>
    <row r="370" spans="4:15" x14ac:dyDescent="0.4">
      <c r="D370" s="6">
        <v>6.0200000000000102</v>
      </c>
      <c r="E370" s="7">
        <f t="shared" si="47"/>
        <v>-2.5007394035707575E-2</v>
      </c>
      <c r="G370">
        <f t="shared" si="48"/>
        <v>6.300744284045205</v>
      </c>
      <c r="H370" s="10">
        <f t="shared" si="53"/>
        <v>-0.27130521789339146</v>
      </c>
      <c r="I370">
        <f t="shared" si="49"/>
        <v>6.4135070409863184</v>
      </c>
      <c r="J370" s="10">
        <f t="shared" si="50"/>
        <v>-0.26055954067624792</v>
      </c>
      <c r="K370">
        <f t="shared" si="45"/>
        <v>-0.27560780158875531</v>
      </c>
      <c r="L370">
        <f t="shared" si="46"/>
        <v>-0.37881551532854174</v>
      </c>
      <c r="M370" s="13">
        <f t="shared" si="51"/>
        <v>1.851222645561083E-5</v>
      </c>
      <c r="N370" s="13">
        <f t="shared" si="52"/>
        <v>1.3984475540963957E-2</v>
      </c>
      <c r="O370" s="13">
        <v>1</v>
      </c>
    </row>
    <row r="371" spans="4:15" x14ac:dyDescent="0.4">
      <c r="D371" s="6">
        <v>6.0400000000000098</v>
      </c>
      <c r="E371" s="7">
        <f t="shared" si="47"/>
        <v>-2.4637781769330867E-2</v>
      </c>
      <c r="G371">
        <f t="shared" si="48"/>
        <v>6.3125589683541277</v>
      </c>
      <c r="H371" s="10">
        <f t="shared" si="53"/>
        <v>-0.26729529441547056</v>
      </c>
      <c r="I371">
        <f t="shared" si="49"/>
        <v>6.4253894480773299</v>
      </c>
      <c r="J371" s="10">
        <f t="shared" si="50"/>
        <v>-0.2567084395891891</v>
      </c>
      <c r="K371">
        <f t="shared" si="45"/>
        <v>-0.27160909706156516</v>
      </c>
      <c r="L371">
        <f t="shared" si="46"/>
        <v>-0.37348884096560159</v>
      </c>
      <c r="M371" s="13">
        <f t="shared" si="51"/>
        <v>1.8608893269452773E-5</v>
      </c>
      <c r="N371" s="13">
        <f t="shared" si="52"/>
        <v>1.3637662145636005E-2</v>
      </c>
      <c r="O371" s="13">
        <v>1</v>
      </c>
    </row>
    <row r="372" spans="4:15" x14ac:dyDescent="0.4">
      <c r="D372" s="6">
        <v>6.0600000000000103</v>
      </c>
      <c r="E372" s="7">
        <f t="shared" si="47"/>
        <v>-2.4273509508939285E-2</v>
      </c>
      <c r="G372">
        <f t="shared" si="48"/>
        <v>6.3243736526630521</v>
      </c>
      <c r="H372" s="10">
        <f t="shared" si="53"/>
        <v>-0.26334330466248229</v>
      </c>
      <c r="I372">
        <f t="shared" si="49"/>
        <v>6.4372718551683432</v>
      </c>
      <c r="J372" s="10">
        <f t="shared" si="50"/>
        <v>-0.25291297762649106</v>
      </c>
      <c r="K372">
        <f t="shared" si="45"/>
        <v>-0.26766785220583283</v>
      </c>
      <c r="L372">
        <f t="shared" si="46"/>
        <v>-0.36823607687581089</v>
      </c>
      <c r="M372" s="13">
        <f t="shared" si="51"/>
        <v>1.8701711454699217E-5</v>
      </c>
      <c r="N372" s="13">
        <f t="shared" si="52"/>
        <v>1.3299417220468471E-2</v>
      </c>
      <c r="O372" s="13">
        <v>1</v>
      </c>
    </row>
    <row r="373" spans="4:15" x14ac:dyDescent="0.4">
      <c r="D373" s="6">
        <v>6.0800000000000098</v>
      </c>
      <c r="E373" s="7">
        <f t="shared" si="47"/>
        <v>-2.3914502294828274E-2</v>
      </c>
      <c r="G373">
        <f t="shared" si="48"/>
        <v>6.3361883369719747</v>
      </c>
      <c r="H373" s="10">
        <f t="shared" si="53"/>
        <v>-0.25944843539659196</v>
      </c>
      <c r="I373">
        <f t="shared" si="49"/>
        <v>6.4491542622593547</v>
      </c>
      <c r="J373" s="10">
        <f t="shared" si="50"/>
        <v>-0.24917237376050422</v>
      </c>
      <c r="K373">
        <f t="shared" si="45"/>
        <v>-0.26378325636649413</v>
      </c>
      <c r="L373">
        <f t="shared" si="46"/>
        <v>-0.36305622364242768</v>
      </c>
      <c r="M373" s="13">
        <f t="shared" si="51"/>
        <v>1.8790672841103638E-5</v>
      </c>
      <c r="N373" s="13">
        <f t="shared" si="52"/>
        <v>1.2969531263928477E-2</v>
      </c>
      <c r="O373" s="13">
        <v>1</v>
      </c>
    </row>
    <row r="374" spans="4:15" x14ac:dyDescent="0.4">
      <c r="D374" s="6">
        <v>6.1000000000000103</v>
      </c>
      <c r="E374" s="7">
        <f t="shared" si="47"/>
        <v>-2.3560686175898123E-2</v>
      </c>
      <c r="G374">
        <f t="shared" si="48"/>
        <v>6.3480030212808973</v>
      </c>
      <c r="H374" s="10">
        <f t="shared" si="53"/>
        <v>-0.25560988432231874</v>
      </c>
      <c r="I374">
        <f t="shared" si="49"/>
        <v>6.4610366693503662</v>
      </c>
      <c r="J374" s="10">
        <f t="shared" si="50"/>
        <v>-0.24548585747253529</v>
      </c>
      <c r="K374">
        <f t="shared" si="45"/>
        <v>-0.25995450991612529</v>
      </c>
      <c r="L374">
        <f t="shared" si="46"/>
        <v>-0.35794829466432437</v>
      </c>
      <c r="M374" s="13">
        <f t="shared" si="51"/>
        <v>1.8875771550358919E-5</v>
      </c>
      <c r="N374" s="13">
        <f t="shared" si="52"/>
        <v>1.2647799779117104E-2</v>
      </c>
      <c r="O374" s="13">
        <v>1</v>
      </c>
    </row>
    <row r="375" spans="4:15" x14ac:dyDescent="0.4">
      <c r="D375" s="6">
        <v>6.1200000000000099</v>
      </c>
      <c r="E375" s="7">
        <f t="shared" si="47"/>
        <v>-2.3211988197098795E-2</v>
      </c>
      <c r="G375">
        <f t="shared" si="48"/>
        <v>6.35981770558982</v>
      </c>
      <c r="H375" s="10">
        <f t="shared" si="53"/>
        <v>-0.25182685995032478</v>
      </c>
      <c r="I375">
        <f t="shared" si="49"/>
        <v>6.4729190764413795</v>
      </c>
      <c r="J375" s="10">
        <f t="shared" si="50"/>
        <v>-0.24185266862203147</v>
      </c>
      <c r="K375">
        <f t="shared" si="45"/>
        <v>-0.25618082411629212</v>
      </c>
      <c r="L375">
        <f t="shared" si="46"/>
        <v>-0.35291131601081921</v>
      </c>
      <c r="M375" s="13">
        <f t="shared" si="51"/>
        <v>1.8957003958527667E-5</v>
      </c>
      <c r="N375" s="13">
        <f t="shared" si="52"/>
        <v>1.2334023159827089E-2</v>
      </c>
      <c r="O375" s="13">
        <v>1</v>
      </c>
    </row>
    <row r="376" spans="4:15" x14ac:dyDescent="0.4">
      <c r="D376" s="6">
        <v>6.1400000000000103</v>
      </c>
      <c r="E376" s="7">
        <f t="shared" si="47"/>
        <v>-2.2868336387003117E-2</v>
      </c>
      <c r="G376">
        <f t="shared" si="48"/>
        <v>6.3716323898987444</v>
      </c>
      <c r="H376" s="10">
        <f t="shared" si="53"/>
        <v>-0.24809858146259683</v>
      </c>
      <c r="I376">
        <f t="shared" si="49"/>
        <v>6.4848014835323919</v>
      </c>
      <c r="J376" s="10">
        <f t="shared" si="50"/>
        <v>-0.23827205731710158</v>
      </c>
      <c r="K376">
        <f t="shared" si="45"/>
        <v>-0.25246142098031632</v>
      </c>
      <c r="L376">
        <f t="shared" si="46"/>
        <v>-0.34794432627759769</v>
      </c>
      <c r="M376" s="13">
        <f t="shared" si="51"/>
        <v>1.9034368657374794E-5</v>
      </c>
      <c r="N376" s="13">
        <f t="shared" si="52"/>
        <v>1.2028006578943399E-2</v>
      </c>
      <c r="O376" s="13">
        <v>1</v>
      </c>
    </row>
    <row r="377" spans="4:15" x14ac:dyDescent="0.4">
      <c r="D377" s="6">
        <v>6.1600000000000099</v>
      </c>
      <c r="E377" s="7">
        <f t="shared" si="47"/>
        <v>-2.2529659745508412E-2</v>
      </c>
      <c r="G377">
        <f t="shared" si="48"/>
        <v>6.3834470742076679</v>
      </c>
      <c r="H377" s="10">
        <f t="shared" si="53"/>
        <v>-0.24442427857902077</v>
      </c>
      <c r="I377">
        <f t="shared" si="49"/>
        <v>6.4966838906234035</v>
      </c>
      <c r="J377" s="10">
        <f t="shared" si="50"/>
        <v>-0.23474328378637579</v>
      </c>
      <c r="K377">
        <f t="shared" si="45"/>
        <v>-0.24879553313745212</v>
      </c>
      <c r="L377">
        <f t="shared" si="46"/>
        <v>-0.34304637644372948</v>
      </c>
      <c r="M377" s="13">
        <f t="shared" si="51"/>
        <v>1.9107866414606836E-5</v>
      </c>
      <c r="N377" s="13">
        <f t="shared" si="52"/>
        <v>1.1729559879147339E-2</v>
      </c>
      <c r="O377" s="13">
        <v>1</v>
      </c>
    </row>
    <row r="378" spans="4:15" x14ac:dyDescent="0.4">
      <c r="D378" s="6">
        <v>6.1800000000000104</v>
      </c>
      <c r="E378" s="7">
        <f t="shared" si="47"/>
        <v>-2.2195888231665552E-2</v>
      </c>
      <c r="G378">
        <f t="shared" si="48"/>
        <v>6.3952617585165905</v>
      </c>
      <c r="H378" s="10">
        <f t="shared" si="53"/>
        <v>-0.24080319142533957</v>
      </c>
      <c r="I378">
        <f t="shared" si="49"/>
        <v>6.5085662977144159</v>
      </c>
      <c r="J378" s="10">
        <f t="shared" si="50"/>
        <v>-0.23126561825219286</v>
      </c>
      <c r="K378">
        <f t="shared" si="45"/>
        <v>-0.24518240369847066</v>
      </c>
      <c r="L378">
        <f t="shared" si="46"/>
        <v>-0.3382165297297946</v>
      </c>
      <c r="M378" s="13">
        <f t="shared" si="51"/>
        <v>1.9177500133142009E-5</v>
      </c>
      <c r="N378" s="13">
        <f t="shared" si="52"/>
        <v>1.1438497465889805E-2</v>
      </c>
      <c r="O378" s="13">
        <v>1</v>
      </c>
    </row>
    <row r="379" spans="4:15" x14ac:dyDescent="0.4">
      <c r="D379" s="6">
        <v>6.2000000000000099</v>
      </c>
      <c r="E379" s="7">
        <f t="shared" si="47"/>
        <v>-2.1866952751635468E-2</v>
      </c>
      <c r="G379">
        <f t="shared" si="48"/>
        <v>6.4070764428255131</v>
      </c>
      <c r="H379" s="10">
        <f t="shared" si="53"/>
        <v>-0.23723457040249321</v>
      </c>
      <c r="I379">
        <f t="shared" si="49"/>
        <v>6.5204487048054283</v>
      </c>
      <c r="J379" s="10">
        <f t="shared" si="50"/>
        <v>-0.22783834080511545</v>
      </c>
      <c r="K379">
        <f t="shared" si="45"/>
        <v>-0.24162128612264497</v>
      </c>
      <c r="L379">
        <f t="shared" si="46"/>
        <v>-0.33345386145713329</v>
      </c>
      <c r="M379" s="13">
        <f t="shared" si="51"/>
        <v>1.9243274809426549E-5</v>
      </c>
      <c r="N379" s="13">
        <f t="shared" si="52"/>
        <v>1.1154638202596809E-2</v>
      </c>
      <c r="O379" s="13">
        <v>1</v>
      </c>
    </row>
    <row r="380" spans="4:15" x14ac:dyDescent="0.4">
      <c r="D380" s="6">
        <v>6.2200000000000104</v>
      </c>
      <c r="E380" s="7">
        <f t="shared" si="47"/>
        <v>-2.1542785146772062E-2</v>
      </c>
      <c r="G380">
        <f t="shared" si="48"/>
        <v>6.4188911271344358</v>
      </c>
      <c r="H380" s="10">
        <f t="shared" si="53"/>
        <v>-0.23371767605733013</v>
      </c>
      <c r="I380">
        <f t="shared" si="49"/>
        <v>6.5323311118964398</v>
      </c>
      <c r="J380" s="10">
        <f t="shared" si="50"/>
        <v>-0.22446074127976215</v>
      </c>
      <c r="K380">
        <f t="shared" si="45"/>
        <v>-0.2381114440861353</v>
      </c>
      <c r="L380">
        <f t="shared" si="46"/>
        <v>-0.32875745890821412</v>
      </c>
      <c r="M380" s="13">
        <f t="shared" si="51"/>
        <v>1.9305197490950492E-5</v>
      </c>
      <c r="N380" s="13">
        <f t="shared" si="52"/>
        <v>1.0877805308069043E-2</v>
      </c>
      <c r="O380" s="13">
        <v>1</v>
      </c>
    </row>
    <row r="381" spans="4:15" x14ac:dyDescent="0.4">
      <c r="D381" s="6">
        <v>6.24000000000001</v>
      </c>
      <c r="E381" s="7">
        <f t="shared" si="47"/>
        <v>-2.1223318181831399E-2</v>
      </c>
      <c r="G381">
        <f t="shared" si="48"/>
        <v>6.4307058114433602</v>
      </c>
      <c r="H381" s="10">
        <f t="shared" si="53"/>
        <v>-0.23025177895468882</v>
      </c>
      <c r="I381">
        <f t="shared" si="49"/>
        <v>6.5442135189874513</v>
      </c>
      <c r="J381" s="10">
        <f t="shared" si="50"/>
        <v>-0.22113211913195588</v>
      </c>
      <c r="K381">
        <f t="shared" si="45"/>
        <v>-0.23465215135176179</v>
      </c>
      <c r="L381">
        <f t="shared" si="46"/>
        <v>-0.324126421188136</v>
      </c>
      <c r="M381" s="13">
        <f t="shared" si="51"/>
        <v>1.9363277232921726E-5</v>
      </c>
      <c r="N381" s="13">
        <f t="shared" si="52"/>
        <v>1.0607826256039669E-2</v>
      </c>
      <c r="O381" s="13">
        <v>1</v>
      </c>
    </row>
    <row r="382" spans="4:15" x14ac:dyDescent="0.4">
      <c r="D382" s="6">
        <v>6.2600000000000096</v>
      </c>
      <c r="E382" s="7">
        <f t="shared" si="47"/>
        <v>-2.0908485533306171E-2</v>
      </c>
      <c r="G382">
        <f t="shared" si="48"/>
        <v>6.4425204957522828</v>
      </c>
      <c r="H382" s="10">
        <f t="shared" si="53"/>
        <v>-0.22683615955083866</v>
      </c>
      <c r="I382">
        <f t="shared" si="49"/>
        <v>6.5560959260784646</v>
      </c>
      <c r="J382" s="10">
        <f t="shared" si="50"/>
        <v>-0.21785178331717697</v>
      </c>
      <c r="K382">
        <f t="shared" si="45"/>
        <v>-0.23124269164016584</v>
      </c>
      <c r="L382">
        <f t="shared" si="46"/>
        <v>-0.31955985908727136</v>
      </c>
      <c r="M382" s="13">
        <f t="shared" si="51"/>
        <v>1.9417525054270123E-5</v>
      </c>
      <c r="N382" s="13">
        <f t="shared" si="52"/>
        <v>1.0344532676855261E-2</v>
      </c>
      <c r="O382" s="13">
        <v>1</v>
      </c>
    </row>
    <row r="383" spans="4:15" x14ac:dyDescent="0.4">
      <c r="D383" s="6">
        <v>6.28000000000001</v>
      </c>
      <c r="E383" s="7">
        <f t="shared" si="47"/>
        <v>-2.0598221777885204E-2</v>
      </c>
      <c r="G383">
        <f t="shared" si="48"/>
        <v>6.4543351800612063</v>
      </c>
      <c r="H383" s="10">
        <f t="shared" si="53"/>
        <v>-0.22347010806827655</v>
      </c>
      <c r="I383">
        <f t="shared" si="49"/>
        <v>6.567978333169477</v>
      </c>
      <c r="J383" s="10">
        <f t="shared" si="50"/>
        <v>-0.21461905217031926</v>
      </c>
      <c r="K383">
        <f t="shared" si="45"/>
        <v>-0.22788235850234678</v>
      </c>
      <c r="L383">
        <f t="shared" si="46"/>
        <v>-0.31505689494505057</v>
      </c>
      <c r="M383" s="13">
        <f t="shared" si="51"/>
        <v>1.946795389295294E-5</v>
      </c>
      <c r="N383" s="13">
        <f t="shared" si="52"/>
        <v>1.0087760261241646E-2</v>
      </c>
      <c r="O383" s="13">
        <v>1</v>
      </c>
    </row>
    <row r="384" spans="4:15" x14ac:dyDescent="0.4">
      <c r="D384" s="6">
        <v>6.3000000000000096</v>
      </c>
      <c r="E384" s="7">
        <f t="shared" si="47"/>
        <v>-2.0292462381037078E-2</v>
      </c>
      <c r="G384">
        <f t="shared" si="48"/>
        <v>6.466149864370129</v>
      </c>
      <c r="H384" s="10">
        <f t="shared" si="53"/>
        <v>-0.22015292437187126</v>
      </c>
      <c r="I384">
        <f t="shared" si="49"/>
        <v>6.5798607402604885</v>
      </c>
      <c r="J384" s="10">
        <f t="shared" si="50"/>
        <v>-0.21143325328673962</v>
      </c>
      <c r="K384">
        <f t="shared" si="45"/>
        <v>-0.22457045519357427</v>
      </c>
      <c r="L384">
        <f t="shared" si="46"/>
        <v>-0.31061666251489556</v>
      </c>
      <c r="M384" s="13">
        <f t="shared" si="51"/>
        <v>1.9514578560696107E-5</v>
      </c>
      <c r="N384" s="13">
        <f t="shared" si="52"/>
        <v>9.8373486661198495E-3</v>
      </c>
      <c r="O384" s="13">
        <v>1</v>
      </c>
    </row>
    <row r="385" spans="4:15" x14ac:dyDescent="0.4">
      <c r="D385" s="6">
        <v>6.3200000000000101</v>
      </c>
      <c r="E385" s="7">
        <f t="shared" si="47"/>
        <v>-1.9991143685717281E-2</v>
      </c>
      <c r="G385">
        <f t="shared" si="48"/>
        <v>6.4779645486790525</v>
      </c>
      <c r="H385" s="10">
        <f t="shared" si="53"/>
        <v>-0.21688391784634678</v>
      </c>
      <c r="I385">
        <f t="shared" si="49"/>
        <v>6.5917431473515009</v>
      </c>
      <c r="J385" s="10">
        <f t="shared" si="50"/>
        <v>-0.20829372340459404</v>
      </c>
      <c r="K385">
        <f t="shared" si="45"/>
        <v>-0.22130629454866241</v>
      </c>
      <c r="L385">
        <f t="shared" si="46"/>
        <v>-0.30623830683030479</v>
      </c>
      <c r="M385" s="13">
        <f t="shared" si="51"/>
        <v>1.9557415697184048E-5</v>
      </c>
      <c r="N385" s="13">
        <f t="shared" si="52"/>
        <v>9.5931414224360127E-3</v>
      </c>
      <c r="O385" s="13">
        <v>1</v>
      </c>
    </row>
    <row r="386" spans="4:15" x14ac:dyDescent="0.4">
      <c r="D386" s="6">
        <v>6.3400000000000096</v>
      </c>
      <c r="E386" s="7">
        <f t="shared" si="47"/>
        <v>-1.9694202901198301E-2</v>
      </c>
      <c r="G386">
        <f t="shared" si="48"/>
        <v>6.4897792329879751</v>
      </c>
      <c r="H386" s="10">
        <f t="shared" si="53"/>
        <v>-0.21366240727510036</v>
      </c>
      <c r="I386">
        <f t="shared" si="49"/>
        <v>6.6036255544425124</v>
      </c>
      <c r="J386" s="10">
        <f t="shared" si="50"/>
        <v>-0.20519980828845544</v>
      </c>
      <c r="K386">
        <f t="shared" si="45"/>
        <v>-0.21808919885860648</v>
      </c>
      <c r="L386">
        <f t="shared" si="46"/>
        <v>-0.30192098407210077</v>
      </c>
      <c r="M386" s="13">
        <f t="shared" si="51"/>
        <v>1.9596483723800602E-5</v>
      </c>
      <c r="N386" s="13">
        <f t="shared" si="52"/>
        <v>9.3549858449708204E-3</v>
      </c>
      <c r="O386" s="13">
        <v>1</v>
      </c>
    </row>
    <row r="387" spans="4:15" x14ac:dyDescent="0.4">
      <c r="D387" s="6">
        <v>6.3600000000000101</v>
      </c>
      <c r="E387" s="7">
        <f t="shared" si="47"/>
        <v>-1.9401578092021737E-2</v>
      </c>
      <c r="G387">
        <f t="shared" si="48"/>
        <v>6.5015939172968986</v>
      </c>
      <c r="H387" s="10">
        <f t="shared" si="53"/>
        <v>-0.2104877207203438</v>
      </c>
      <c r="I387">
        <f t="shared" si="49"/>
        <v>6.6155079615335248</v>
      </c>
      <c r="J387" s="10">
        <f t="shared" si="50"/>
        <v>-0.20215086261420209</v>
      </c>
      <c r="K387">
        <f t="shared" si="45"/>
        <v>-0.21491849974856644</v>
      </c>
      <c r="L387">
        <f t="shared" si="46"/>
        <v>-0.29766386143682882</v>
      </c>
      <c r="M387" s="13">
        <f t="shared" si="51"/>
        <v>1.9631802796937582E-5</v>
      </c>
      <c r="N387" s="13">
        <f t="shared" si="52"/>
        <v>9.1227329440910949E-3</v>
      </c>
      <c r="O387" s="13">
        <v>1</v>
      </c>
    </row>
    <row r="388" spans="4:15" x14ac:dyDescent="0.4">
      <c r="D388" s="6">
        <v>6.3800000000000097</v>
      </c>
      <c r="E388" s="7">
        <f t="shared" si="47"/>
        <v>-1.9113208167072016E-2</v>
      </c>
      <c r="G388">
        <f t="shared" si="48"/>
        <v>6.5134086016058212</v>
      </c>
      <c r="H388" s="10">
        <f t="shared" si="53"/>
        <v>-0.20735919540456432</v>
      </c>
      <c r="I388">
        <f t="shared" si="49"/>
        <v>6.6273903686245363</v>
      </c>
      <c r="J388" s="10">
        <f t="shared" si="50"/>
        <v>-0.19914624985517346</v>
      </c>
      <c r="K388">
        <f t="shared" si="45"/>
        <v>-0.21179353805719858</v>
      </c>
      <c r="L388">
        <f t="shared" si="46"/>
        <v>-0.29346611700632697</v>
      </c>
      <c r="M388" s="13">
        <f t="shared" si="51"/>
        <v>1.9663394760971444E-5</v>
      </c>
      <c r="N388" s="13">
        <f t="shared" si="52"/>
        <v>8.8962373394112469E-3</v>
      </c>
      <c r="O388" s="13">
        <v>1</v>
      </c>
    </row>
    <row r="389" spans="4:15" x14ac:dyDescent="0.4">
      <c r="D389" s="6">
        <v>6.4000000000000101</v>
      </c>
      <c r="E389" s="7">
        <f t="shared" si="47"/>
        <v>-1.8829032868770589E-2</v>
      </c>
      <c r="G389">
        <f t="shared" si="48"/>
        <v>6.5252232859147457</v>
      </c>
      <c r="H389" s="10">
        <f t="shared" si="53"/>
        <v>-0.20427617759329214</v>
      </c>
      <c r="I389">
        <f t="shared" si="49"/>
        <v>6.6392727757155496</v>
      </c>
      <c r="J389" s="10">
        <f t="shared" si="50"/>
        <v>-0.19618534216958139</v>
      </c>
      <c r="K389">
        <f t="shared" si="45"/>
        <v>-0.20871366371731653</v>
      </c>
      <c r="L389">
        <f t="shared" si="46"/>
        <v>-0.28932693961845302</v>
      </c>
      <c r="M389" s="13">
        <f t="shared" si="51"/>
        <v>1.9691283100909026E-5</v>
      </c>
      <c r="N389" s="13">
        <f t="shared" si="52"/>
        <v>8.6753571753276498E-3</v>
      </c>
      <c r="O389" s="13">
        <v>1</v>
      </c>
    </row>
    <row r="390" spans="4:15" x14ac:dyDescent="0.4">
      <c r="D390" s="6">
        <v>6.4200000000000097</v>
      </c>
      <c r="E390" s="7">
        <f t="shared" si="47"/>
        <v>-1.8548992762390224E-2</v>
      </c>
      <c r="G390">
        <f t="shared" si="48"/>
        <v>6.5370379702236683</v>
      </c>
      <c r="H390" s="10">
        <f t="shared" si="53"/>
        <v>-0.20123802247917155</v>
      </c>
      <c r="I390">
        <f t="shared" si="49"/>
        <v>6.651155182806562</v>
      </c>
      <c r="J390" s="10">
        <f t="shared" si="50"/>
        <v>-0.19326752028917246</v>
      </c>
      <c r="K390">
        <f t="shared" si="45"/>
        <v>-0.20567823563788798</v>
      </c>
      <c r="L390">
        <f t="shared" si="46"/>
        <v>-0.28524552873898262</v>
      </c>
      <c r="M390" s="13">
        <f t="shared" si="51"/>
        <v>1.9715492894838514E-5</v>
      </c>
      <c r="N390" s="13">
        <f t="shared" si="52"/>
        <v>8.4599540383933497E-3</v>
      </c>
      <c r="O390" s="13">
        <v>1</v>
      </c>
    </row>
    <row r="391" spans="4:15" x14ac:dyDescent="0.4">
      <c r="D391" s="6">
        <v>6.4400000000000102</v>
      </c>
      <c r="E391" s="7">
        <f t="shared" si="47"/>
        <v>-1.8273029225488263E-2</v>
      </c>
      <c r="G391">
        <f t="shared" si="48"/>
        <v>6.5488526545325909</v>
      </c>
      <c r="H391" s="10">
        <f t="shared" si="53"/>
        <v>-0.19824409406732216</v>
      </c>
      <c r="I391">
        <f t="shared" si="49"/>
        <v>6.6630375898975736</v>
      </c>
      <c r="J391" s="10">
        <f t="shared" si="50"/>
        <v>-0.19039217340912984</v>
      </c>
      <c r="K391">
        <f t="shared" si="45"/>
        <v>-0.20268662158734238</v>
      </c>
      <c r="L391">
        <f t="shared" si="46"/>
        <v>-0.28122109433467224</v>
      </c>
      <c r="M391" s="13">
        <f t="shared" si="51"/>
        <v>1.9736050766137034E-5</v>
      </c>
      <c r="N391" s="13">
        <f t="shared" si="52"/>
        <v>8.2498928764984346E-3</v>
      </c>
      <c r="O391" s="13">
        <v>1</v>
      </c>
    </row>
    <row r="392" spans="4:15" x14ac:dyDescent="0.4">
      <c r="D392" s="6">
        <v>6.4600000000000097</v>
      </c>
      <c r="E392" s="7">
        <f t="shared" si="47"/>
        <v>-1.8001084437458428E-2</v>
      </c>
      <c r="G392">
        <f t="shared" si="48"/>
        <v>6.5606673388415135</v>
      </c>
      <c r="H392" s="10">
        <f t="shared" si="53"/>
        <v>-0.19529376506198648</v>
      </c>
      <c r="I392">
        <f t="shared" si="49"/>
        <v>6.6749199969885851</v>
      </c>
      <c r="J392" s="10">
        <f t="shared" si="50"/>
        <v>-0.18755869907921061</v>
      </c>
      <c r="K392">
        <f t="shared" si="45"/>
        <v>-0.19973819807819626</v>
      </c>
      <c r="L392">
        <f t="shared" si="46"/>
        <v>-0.27725285674748795</v>
      </c>
      <c r="M392" s="13">
        <f t="shared" si="51"/>
        <v>1.9752984835575571E-5</v>
      </c>
      <c r="N392" s="13">
        <f t="shared" si="52"/>
        <v>8.0450419198217962E-3</v>
      </c>
      <c r="O392" s="13">
        <v>1</v>
      </c>
    </row>
    <row r="393" spans="4:15" x14ac:dyDescent="0.4">
      <c r="D393" s="6">
        <v>6.4800000000000102</v>
      </c>
      <c r="E393" s="7">
        <f t="shared" si="47"/>
        <v>-1.7733101369199953E-2</v>
      </c>
      <c r="G393">
        <f t="shared" si="48"/>
        <v>6.5724820231504388</v>
      </c>
      <c r="H393" s="10">
        <f t="shared" si="53"/>
        <v>-0.19238641675445028</v>
      </c>
      <c r="I393">
        <f t="shared" si="49"/>
        <v>6.6868024040795992</v>
      </c>
      <c r="J393" s="10">
        <f t="shared" si="50"/>
        <v>-0.18476650309610507</v>
      </c>
      <c r="K393">
        <f t="shared" si="45"/>
        <v>-0.1968323502529781</v>
      </c>
      <c r="L393">
        <f t="shared" si="46"/>
        <v>-0.2733400465700046</v>
      </c>
      <c r="M393" s="13">
        <f t="shared" si="51"/>
        <v>1.9766324673331779E-5</v>
      </c>
      <c r="N393" s="13">
        <f t="shared" si="52"/>
        <v>7.8452726035227703E-3</v>
      </c>
      <c r="O393" s="13">
        <v>1</v>
      </c>
    </row>
    <row r="394" spans="4:15" x14ac:dyDescent="0.4">
      <c r="D394" s="6">
        <v>6.5000000000000098</v>
      </c>
      <c r="E394" s="7">
        <f t="shared" si="47"/>
        <v>-1.7469023772903654E-2</v>
      </c>
      <c r="G394">
        <f t="shared" si="48"/>
        <v>6.5842967074593615</v>
      </c>
      <c r="H394" s="10">
        <f t="shared" si="53"/>
        <v>-0.18952143891223175</v>
      </c>
      <c r="I394">
        <f t="shared" si="49"/>
        <v>6.6986848111706108</v>
      </c>
      <c r="J394" s="10">
        <f t="shared" si="50"/>
        <v>-0.18201499939701504</v>
      </c>
      <c r="K394">
        <f t="shared" si="45"/>
        <v>-0.1939684717714496</v>
      </c>
      <c r="L394">
        <f t="shared" si="46"/>
        <v>-0.26948190452197468</v>
      </c>
      <c r="M394" s="13">
        <f t="shared" si="51"/>
        <v>1.9776101250963314E-5</v>
      </c>
      <c r="N394" s="13">
        <f t="shared" si="52"/>
        <v>7.6504594921386901E-3</v>
      </c>
      <c r="O394" s="13">
        <v>1</v>
      </c>
    </row>
    <row r="395" spans="4:15" x14ac:dyDescent="0.4">
      <c r="D395" s="6">
        <v>6.5200000000000102</v>
      </c>
      <c r="E395" s="7">
        <f t="shared" si="47"/>
        <v>-1.7208796171953679E-2</v>
      </c>
      <c r="G395">
        <f t="shared" si="48"/>
        <v>6.5961113917682841</v>
      </c>
      <c r="H395" s="10">
        <f t="shared" si="53"/>
        <v>-0.18669822966952548</v>
      </c>
      <c r="I395">
        <f t="shared" si="49"/>
        <v>6.7105672182616214</v>
      </c>
      <c r="J395" s="10">
        <f t="shared" si="50"/>
        <v>-0.17930360995443698</v>
      </c>
      <c r="K395">
        <f t="shared" si="45"/>
        <v>-0.19114596469910677</v>
      </c>
      <c r="L395">
        <f t="shared" si="46"/>
        <v>-0.26567768132805375</v>
      </c>
      <c r="M395" s="13">
        <f t="shared" si="51"/>
        <v>1.9782346893364478E-5</v>
      </c>
      <c r="N395" s="13">
        <f t="shared" si="52"/>
        <v>7.4604802056546446E-3</v>
      </c>
      <c r="O395" s="13">
        <v>1</v>
      </c>
    </row>
    <row r="396" spans="4:15" x14ac:dyDescent="0.4">
      <c r="D396" s="6">
        <v>6.5400000000000098</v>
      </c>
      <c r="E396" s="7">
        <f t="shared" si="47"/>
        <v>-1.6952363850944535E-2</v>
      </c>
      <c r="G396">
        <f t="shared" si="48"/>
        <v>6.6079260760772067</v>
      </c>
      <c r="H396" s="10">
        <f t="shared" si="53"/>
        <v>-0.18391619541889728</v>
      </c>
      <c r="I396">
        <f t="shared" si="49"/>
        <v>6.7224496253526347</v>
      </c>
      <c r="J396" s="10">
        <f t="shared" si="50"/>
        <v>-0.17663176467214639</v>
      </c>
      <c r="K396">
        <f t="shared" si="45"/>
        <v>-0.18836423939696315</v>
      </c>
      <c r="L396">
        <f t="shared" si="46"/>
        <v>-0.26192663759670259</v>
      </c>
      <c r="M396" s="13">
        <f t="shared" si="51"/>
        <v>1.9785095230807988E-5</v>
      </c>
      <c r="N396" s="13">
        <f t="shared" si="52"/>
        <v>7.2752153472161905E-3</v>
      </c>
      <c r="O396" s="13">
        <v>1</v>
      </c>
    </row>
    <row r="397" spans="4:15" x14ac:dyDescent="0.4">
      <c r="D397" s="6">
        <v>6.5600000000000103</v>
      </c>
      <c r="E397" s="7">
        <f t="shared" si="47"/>
        <v>-1.6699672845812072E-2</v>
      </c>
      <c r="G397">
        <f t="shared" si="48"/>
        <v>6.6197407603861311</v>
      </c>
      <c r="H397" s="10">
        <f t="shared" si="53"/>
        <v>-0.18117475070421515</v>
      </c>
      <c r="I397">
        <f t="shared" si="49"/>
        <v>6.7343320324436471</v>
      </c>
      <c r="J397" s="10">
        <f t="shared" si="50"/>
        <v>-0.17399890128236972</v>
      </c>
      <c r="K397">
        <f t="shared" si="45"/>
        <v>-0.18562271441259678</v>
      </c>
      <c r="L397">
        <f t="shared" si="46"/>
        <v>-0.25822804370024677</v>
      </c>
      <c r="M397" s="13">
        <f t="shared" si="51"/>
        <v>1.9784381151080064E-5</v>
      </c>
      <c r="N397" s="13">
        <f t="shared" si="52"/>
        <v>7.0945484324510142E-3</v>
      </c>
      <c r="O397" s="13">
        <v>1</v>
      </c>
    </row>
    <row r="398" spans="4:15" x14ac:dyDescent="0.4">
      <c r="D398" s="6">
        <v>6.5800000000000098</v>
      </c>
      <c r="E398" s="7">
        <f t="shared" si="47"/>
        <v>-1.6450669934078035E-2</v>
      </c>
      <c r="G398">
        <f t="shared" si="48"/>
        <v>6.6315554446950538</v>
      </c>
      <c r="H398" s="10">
        <f t="shared" si="53"/>
        <v>-0.17847331811481262</v>
      </c>
      <c r="I398">
        <f t="shared" si="49"/>
        <v>6.7462144395346586</v>
      </c>
      <c r="J398" s="10">
        <f t="shared" si="50"/>
        <v>-0.17140446524413927</v>
      </c>
      <c r="K398">
        <f t="shared" si="45"/>
        <v>-0.18292081637245627</v>
      </c>
      <c r="L398">
        <f t="shared" si="46"/>
        <v>-0.25458117965609972</v>
      </c>
      <c r="M398" s="13">
        <f t="shared" si="51"/>
        <v>1.9780240751743306E-5</v>
      </c>
      <c r="N398" s="13">
        <f t="shared" si="52"/>
        <v>6.9183658203688294E-3</v>
      </c>
      <c r="O398" s="13">
        <v>1</v>
      </c>
    </row>
    <row r="399" spans="4:15" x14ac:dyDescent="0.4">
      <c r="D399" s="6">
        <v>6.6000000000000103</v>
      </c>
      <c r="E399" s="7">
        <f t="shared" si="47"/>
        <v>-1.6205302625206901E-2</v>
      </c>
      <c r="G399">
        <f t="shared" si="48"/>
        <v>6.6433701290039773</v>
      </c>
      <c r="H399" s="10">
        <f t="shared" si="53"/>
        <v>-0.17581132818086964</v>
      </c>
      <c r="I399">
        <f t="shared" si="49"/>
        <v>6.758096846625671</v>
      </c>
      <c r="J399" s="10">
        <f t="shared" si="50"/>
        <v>-0.16884790964281826</v>
      </c>
      <c r="K399">
        <f t="shared" si="45"/>
        <v>-0.18025797987541259</v>
      </c>
      <c r="L399">
        <f t="shared" si="46"/>
        <v>-0.2509853350091435</v>
      </c>
      <c r="M399" s="13">
        <f t="shared" si="51"/>
        <v>1.9772711292581661E-5</v>
      </c>
      <c r="N399" s="13">
        <f t="shared" si="52"/>
        <v>6.7465566458086478E-3</v>
      </c>
      <c r="O399" s="13">
        <v>1</v>
      </c>
    </row>
    <row r="400" spans="4:15" x14ac:dyDescent="0.4">
      <c r="D400" s="6">
        <v>6.6200000000000099</v>
      </c>
      <c r="E400" s="7">
        <f t="shared" si="47"/>
        <v>-1.5963519151074433E-2</v>
      </c>
      <c r="G400">
        <f t="shared" si="48"/>
        <v>6.6551848133128999</v>
      </c>
      <c r="H400" s="10">
        <f t="shared" si="53"/>
        <v>-0.17318821927000655</v>
      </c>
      <c r="I400">
        <f t="shared" si="49"/>
        <v>6.7699792537166843</v>
      </c>
      <c r="J400" s="10">
        <f t="shared" si="50"/>
        <v>-0.16632869509078985</v>
      </c>
      <c r="K400">
        <f t="shared" si="45"/>
        <v>-0.17763364738755419</v>
      </c>
      <c r="L400">
        <f t="shared" si="46"/>
        <v>-0.24743980871527074</v>
      </c>
      <c r="M400" s="13">
        <f t="shared" si="51"/>
        <v>1.9761831148283149E-5</v>
      </c>
      <c r="N400" s="13">
        <f t="shared" si="52"/>
        <v>6.5790127534034503E-3</v>
      </c>
      <c r="O400" s="13">
        <v>1</v>
      </c>
    </row>
    <row r="401" spans="4:15" x14ac:dyDescent="0.4">
      <c r="D401" s="6">
        <v>6.6400000000000103</v>
      </c>
      <c r="E401" s="7">
        <f t="shared" si="47"/>
        <v>-1.5725268456546811E-2</v>
      </c>
      <c r="G401">
        <f t="shared" si="48"/>
        <v>6.6669994976218225</v>
      </c>
      <c r="H401" s="10">
        <f t="shared" si="53"/>
        <v>-0.17060343748507636</v>
      </c>
      <c r="I401">
        <f t="shared" si="49"/>
        <v>6.7818616608076958</v>
      </c>
      <c r="J401" s="10">
        <f t="shared" si="50"/>
        <v>-0.1638462896292982</v>
      </c>
      <c r="K401">
        <f t="shared" si="45"/>
        <v>-0.17504726913820717</v>
      </c>
      <c r="L401">
        <f t="shared" si="46"/>
        <v>-0.24394390902607699</v>
      </c>
      <c r="M401" s="13">
        <f t="shared" si="51"/>
        <v>1.9747639761367295E-5</v>
      </c>
      <c r="N401" s="13">
        <f t="shared" si="52"/>
        <v>6.4156286330312329E-3</v>
      </c>
      <c r="O401" s="13">
        <v>1</v>
      </c>
    </row>
    <row r="402" spans="4:15" x14ac:dyDescent="0.4">
      <c r="D402" s="6">
        <v>6.6600000000000099</v>
      </c>
      <c r="E402" s="7">
        <f t="shared" si="47"/>
        <v>-1.5490500190169718E-2</v>
      </c>
      <c r="G402">
        <f t="shared" si="48"/>
        <v>6.6788141819307461</v>
      </c>
      <c r="H402" s="10">
        <f t="shared" si="53"/>
        <v>-0.16805643656315131</v>
      </c>
      <c r="I402">
        <f t="shared" si="49"/>
        <v>6.7937440678987073</v>
      </c>
      <c r="J402" s="10">
        <f t="shared" si="50"/>
        <v>-0.16140016863143533</v>
      </c>
      <c r="K402">
        <f t="shared" si="45"/>
        <v>-0.1724983030171775</v>
      </c>
      <c r="L402">
        <f t="shared" si="46"/>
        <v>-0.24049695337470306</v>
      </c>
      <c r="M402" s="13">
        <f t="shared" si="51"/>
        <v>1.9730177595403237E-5</v>
      </c>
      <c r="N402" s="13">
        <f t="shared" si="52"/>
        <v>6.2563013567228307E-3</v>
      </c>
      <c r="O402" s="13">
        <v>1</v>
      </c>
    </row>
    <row r="403" spans="4:15" x14ac:dyDescent="0.4">
      <c r="D403" s="6">
        <v>6.6800000000000104</v>
      </c>
      <c r="E403" s="7">
        <f t="shared" si="47"/>
        <v>-1.5259164694966156E-2</v>
      </c>
      <c r="G403">
        <f t="shared" si="48"/>
        <v>6.6906288662396696</v>
      </c>
      <c r="H403" s="10">
        <f t="shared" si="53"/>
        <v>-0.16554667777568782</v>
      </c>
      <c r="I403">
        <f t="shared" si="49"/>
        <v>6.8056264749897206</v>
      </c>
      <c r="J403" s="10">
        <f t="shared" si="50"/>
        <v>-0.15898981470626086</v>
      </c>
      <c r="K403">
        <f t="shared" ref="K403:K469" si="54">$E$6*$O$6*EXP(-$O$15*(G403/$E$4-1))-SQRT($E$6)*$O$5*EXP(-$O$4*(G403/$E$4-1))</f>
        <v>-0.16998621447320308</v>
      </c>
      <c r="L403">
        <f t="shared" ref="L403:L469" si="55">$K$6*$O$6*EXP(-$O$15*(I403/$K$4-1))-SQRT($K$6)*$O$5*EXP(-$O$4*(I403/$K$4-1))</f>
        <v>-0.2370982682628284</v>
      </c>
      <c r="M403" s="13">
        <f t="shared" si="51"/>
        <v>1.9709486088584715E-5</v>
      </c>
      <c r="N403" s="13">
        <f t="shared" si="52"/>
        <v>6.1009305169984675E-3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-1.5031212999342455E-2</v>
      </c>
      <c r="G404">
        <f t="shared" ref="G404:G469" si="57">$E$11*(D404/$E$12+1)</f>
        <v>6.7024435505485922</v>
      </c>
      <c r="H404" s="10">
        <f t="shared" si="53"/>
        <v>-0.16307362982986628</v>
      </c>
      <c r="I404">
        <f t="shared" ref="I404:I467" si="58">$K$11*(D404/$K$12+1)</f>
        <v>6.8175088820807321</v>
      </c>
      <c r="J404" s="10">
        <f t="shared" ref="J404:J467" si="59">-(-$H$4)*(1+D404+$K$5*D404^3)*EXP(-D404)</f>
        <v>-0.15661471760404883</v>
      </c>
      <c r="K404">
        <f t="shared" si="54"/>
        <v>-0.16751047641360586</v>
      </c>
      <c r="L404">
        <f t="shared" si="55"/>
        <v>-0.23374718914880602</v>
      </c>
      <c r="M404" s="13">
        <f t="shared" ref="M404:M467" si="60">(K404-H404)^2*O404</f>
        <v>1.9685607607641571E-5</v>
      </c>
      <c r="N404" s="13">
        <f t="shared" ref="N404:N467" si="61">(L404-J404)^2*O404</f>
        <v>5.9494181666027782E-3</v>
      </c>
      <c r="O404" s="13">
        <v>1</v>
      </c>
    </row>
    <row r="405" spans="4:15" x14ac:dyDescent="0.4">
      <c r="D405" s="6">
        <v>6.7200000000000104</v>
      </c>
      <c r="E405" s="7">
        <f t="shared" si="56"/>
        <v>-1.4806596808101192E-2</v>
      </c>
      <c r="G405">
        <f t="shared" si="57"/>
        <v>6.7142582348575166</v>
      </c>
      <c r="H405" s="10">
        <f t="shared" ref="H405:H469" si="62">-(-$B$4)*(1+D405+$E$5*D405^3)*EXP(-D405)</f>
        <v>-0.16063676877108984</v>
      </c>
      <c r="I405">
        <f t="shared" si="58"/>
        <v>6.8293912891717437</v>
      </c>
      <c r="J405" s="10">
        <f t="shared" si="59"/>
        <v>-0.15427437412264874</v>
      </c>
      <c r="K405">
        <f t="shared" si="54"/>
        <v>-0.16507056910513263</v>
      </c>
      <c r="L405">
        <f t="shared" si="55"/>
        <v>-0.23044306033693449</v>
      </c>
      <c r="M405" s="13">
        <f t="shared" si="60"/>
        <v>1.9658585402157878E-5</v>
      </c>
      <c r="N405" s="13">
        <f t="shared" si="61"/>
        <v>5.8016687596103228E-3</v>
      </c>
      <c r="O405" s="13">
        <v>1</v>
      </c>
    </row>
    <row r="406" spans="4:15" x14ac:dyDescent="0.4">
      <c r="D406" s="6">
        <v>6.74000000000001</v>
      </c>
      <c r="E406" s="7">
        <f t="shared" si="56"/>
        <v>-1.4585268493560444E-2</v>
      </c>
      <c r="G406">
        <f t="shared" si="57"/>
        <v>6.7260729191664392</v>
      </c>
      <c r="H406" s="10">
        <f t="shared" si="62"/>
        <v>-0.15823557788663728</v>
      </c>
      <c r="I406">
        <f t="shared" si="58"/>
        <v>6.8412736962627569</v>
      </c>
      <c r="J406" s="10">
        <f t="shared" si="59"/>
        <v>-0.15196828801495432</v>
      </c>
      <c r="K406">
        <f t="shared" si="54"/>
        <v>-0.16266598007597957</v>
      </c>
      <c r="L406">
        <f t="shared" si="55"/>
        <v>-0.22718523486786718</v>
      </c>
      <c r="M406" s="13">
        <f t="shared" si="60"/>
        <v>1.9628463559328973E-5</v>
      </c>
      <c r="N406" s="13">
        <f t="shared" si="61"/>
        <v>5.6575890938739175E-3</v>
      </c>
      <c r="O406" s="13">
        <v>1</v>
      </c>
    </row>
    <row r="407" spans="4:15" x14ac:dyDescent="0.4">
      <c r="D407" s="6">
        <v>6.7600000000000096</v>
      </c>
      <c r="E407" s="7">
        <f t="shared" si="56"/>
        <v>-1.4367181086778159E-2</v>
      </c>
      <c r="G407">
        <f t="shared" si="57"/>
        <v>6.7378876034753619</v>
      </c>
      <c r="H407" s="10">
        <f t="shared" si="62"/>
        <v>-0.15586954761045624</v>
      </c>
      <c r="I407">
        <f t="shared" si="58"/>
        <v>6.8531561033537693</v>
      </c>
      <c r="J407" s="10">
        <f t="shared" si="59"/>
        <v>-0.1496959698974677</v>
      </c>
      <c r="K407">
        <f t="shared" si="54"/>
        <v>-0.1602962040189839</v>
      </c>
      <c r="L407">
        <f t="shared" si="55"/>
        <v>-0.22397307441015282</v>
      </c>
      <c r="M407" s="13">
        <f t="shared" si="60"/>
        <v>1.9595286959158978E-5</v>
      </c>
      <c r="N407" s="13">
        <f t="shared" si="61"/>
        <v>5.5170882547883491E-3</v>
      </c>
      <c r="O407" s="13">
        <v>1</v>
      </c>
    </row>
    <row r="408" spans="4:15" x14ac:dyDescent="0.4">
      <c r="D408" s="6">
        <v>6.78000000000001</v>
      </c>
      <c r="E408" s="7">
        <f t="shared" si="56"/>
        <v>-1.4152288268880977E-2</v>
      </c>
      <c r="G408">
        <f t="shared" si="57"/>
        <v>6.7497022877842845</v>
      </c>
      <c r="H408" s="10">
        <f t="shared" si="62"/>
        <v>-0.15353817542908971</v>
      </c>
      <c r="I408">
        <f t="shared" si="58"/>
        <v>6.8650385104447809</v>
      </c>
      <c r="J408" s="10">
        <f t="shared" si="59"/>
        <v>-0.14745693715995156</v>
      </c>
      <c r="K408">
        <f t="shared" si="54"/>
        <v>-0.15796074269597712</v>
      </c>
      <c r="L408">
        <f t="shared" si="55"/>
        <v>-0.22080594915289886</v>
      </c>
      <c r="M408" s="13">
        <f t="shared" si="60"/>
        <v>1.9559101230144039E-5</v>
      </c>
      <c r="N408" s="13">
        <f t="shared" si="61"/>
        <v>5.3800775603415271E-3</v>
      </c>
      <c r="O408" s="13">
        <v>1</v>
      </c>
    </row>
    <row r="409" spans="4:15" x14ac:dyDescent="0.4">
      <c r="D409" s="6">
        <v>6.8000000000000096</v>
      </c>
      <c r="E409" s="7">
        <f t="shared" si="56"/>
        <v>-1.3940544362496421E-2</v>
      </c>
      <c r="G409">
        <f t="shared" si="57"/>
        <v>6.761516972093208</v>
      </c>
      <c r="H409" s="10">
        <f t="shared" si="62"/>
        <v>-0.15124096578872367</v>
      </c>
      <c r="I409">
        <f t="shared" si="58"/>
        <v>6.8769209175357924</v>
      </c>
      <c r="J409" s="10">
        <f t="shared" si="59"/>
        <v>-0.14525071387615895</v>
      </c>
      <c r="K409">
        <f t="shared" si="54"/>
        <v>-0.15565910484328938</v>
      </c>
      <c r="L409">
        <f t="shared" si="55"/>
        <v>-0.21768323769955561</v>
      </c>
      <c r="M409" s="13">
        <f t="shared" si="60"/>
        <v>1.9519952705478703E-5</v>
      </c>
      <c r="N409" s="13">
        <f t="shared" si="61"/>
        <v>5.2464705074269239E-3</v>
      </c>
      <c r="O409" s="13">
        <v>1</v>
      </c>
    </row>
    <row r="410" spans="4:15" x14ac:dyDescent="0.4">
      <c r="D410" s="6">
        <v>6.8200000000000101</v>
      </c>
      <c r="E410" s="7">
        <f t="shared" si="56"/>
        <v>-1.3731904323287525E-2</v>
      </c>
      <c r="G410">
        <f t="shared" si="57"/>
        <v>6.7733316564021324</v>
      </c>
      <c r="H410" s="10">
        <f t="shared" si="62"/>
        <v>-0.14897743000334637</v>
      </c>
      <c r="I410">
        <f t="shared" si="58"/>
        <v>6.8888033246268048</v>
      </c>
      <c r="J410" s="10">
        <f t="shared" si="59"/>
        <v>-0.14307683071562971</v>
      </c>
      <c r="K410">
        <f t="shared" si="54"/>
        <v>-0.15339080607839298</v>
      </c>
      <c r="L410">
        <f t="shared" si="55"/>
        <v>-0.21460432696281737</v>
      </c>
      <c r="M410" s="13">
        <f t="shared" si="60"/>
        <v>1.947788837979377E-5</v>
      </c>
      <c r="N410" s="13">
        <f t="shared" si="61"/>
        <v>5.1161827193914444E-3</v>
      </c>
      <c r="O410" s="13">
        <v>1</v>
      </c>
    </row>
    <row r="411" spans="4:15" x14ac:dyDescent="0.4">
      <c r="D411" s="6">
        <v>6.8400000000000096</v>
      </c>
      <c r="E411" s="7">
        <f t="shared" si="56"/>
        <v>-1.3526323731589129E-2</v>
      </c>
      <c r="G411">
        <f t="shared" si="57"/>
        <v>6.785146340711055</v>
      </c>
      <c r="H411" s="10">
        <f t="shared" si="62"/>
        <v>-0.14674708616401047</v>
      </c>
      <c r="I411">
        <f t="shared" si="58"/>
        <v>6.9006857317178172</v>
      </c>
      <c r="J411" s="10">
        <f t="shared" si="59"/>
        <v>-0.14093482485654663</v>
      </c>
      <c r="K411">
        <f t="shared" si="54"/>
        <v>-0.15115536880767613</v>
      </c>
      <c r="L411">
        <f t="shared" si="55"/>
        <v>-0.21156861206063182</v>
      </c>
      <c r="M411" s="13">
        <f t="shared" si="60"/>
        <v>1.9432955866443919E-5</v>
      </c>
      <c r="N411" s="13">
        <f t="shared" si="61"/>
        <v>4.9891318947919896E-3</v>
      </c>
      <c r="O411" s="13">
        <v>1</v>
      </c>
    </row>
    <row r="412" spans="4:15" x14ac:dyDescent="0.4">
      <c r="D412" s="6">
        <v>6.8600000000000101</v>
      </c>
      <c r="E412" s="7">
        <f t="shared" si="56"/>
        <v>-1.3323758784144669E-2</v>
      </c>
      <c r="G412">
        <f t="shared" si="57"/>
        <v>6.7969610250199777</v>
      </c>
      <c r="H412" s="10">
        <f t="shared" si="62"/>
        <v>-0.14454945904918551</v>
      </c>
      <c r="I412">
        <f t="shared" si="58"/>
        <v>6.9125681388088287</v>
      </c>
      <c r="J412" s="10">
        <f t="shared" si="59"/>
        <v>-0.13882423989963855</v>
      </c>
      <c r="K412">
        <f t="shared" si="54"/>
        <v>-0.14895232213533555</v>
      </c>
      <c r="L412">
        <f t="shared" si="55"/>
        <v>-0.20857549621331337</v>
      </c>
      <c r="M412" s="13">
        <f t="shared" si="60"/>
        <v>1.9385203355382641E-5</v>
      </c>
      <c r="N412" s="13">
        <f t="shared" si="61"/>
        <v>4.865237757335961E-3</v>
      </c>
      <c r="O412" s="13">
        <v>1</v>
      </c>
    </row>
    <row r="413" spans="4:15" x14ac:dyDescent="0.4">
      <c r="D413" s="6">
        <v>6.8800000000000097</v>
      </c>
      <c r="E413" s="7">
        <f t="shared" si="56"/>
        <v>-1.3124166285942785E-2</v>
      </c>
      <c r="G413">
        <f t="shared" si="57"/>
        <v>6.8087757093289003</v>
      </c>
      <c r="H413" s="10">
        <f t="shared" si="62"/>
        <v>-0.14238408003619327</v>
      </c>
      <c r="I413">
        <f t="shared" si="58"/>
        <v>6.924450545899842</v>
      </c>
      <c r="J413" s="10">
        <f t="shared" si="59"/>
        <v>-0.13674462578312366</v>
      </c>
      <c r="K413">
        <f t="shared" si="54"/>
        <v>-0.1467812017733813</v>
      </c>
      <c r="L413">
        <f t="shared" si="55"/>
        <v>-0.20562439064175322</v>
      </c>
      <c r="M413" s="13">
        <f t="shared" si="60"/>
        <v>1.9334679571651537E-5</v>
      </c>
      <c r="N413" s="13">
        <f t="shared" si="61"/>
        <v>4.7444220069801004E-3</v>
      </c>
      <c r="O413" s="13">
        <v>1</v>
      </c>
    </row>
    <row r="414" spans="4:15" x14ac:dyDescent="0.4">
      <c r="D414" s="6">
        <v>6.9000000000000101</v>
      </c>
      <c r="E414" s="7">
        <f t="shared" si="56"/>
        <v>-1.2927503642152595E-2</v>
      </c>
      <c r="G414">
        <f t="shared" si="57"/>
        <v>6.8205903936378247</v>
      </c>
      <c r="H414" s="10">
        <f t="shared" si="62"/>
        <v>-0.14025048701371348</v>
      </c>
      <c r="I414">
        <f t="shared" si="58"/>
        <v>6.9363329529908544</v>
      </c>
      <c r="J414" s="10">
        <f t="shared" si="59"/>
        <v>-0.13469553869868053</v>
      </c>
      <c r="K414">
        <f t="shared" si="54"/>
        <v>-0.14464154995273759</v>
      </c>
      <c r="L414">
        <f t="shared" si="55"/>
        <v>-0.20271471446672532</v>
      </c>
      <c r="M414" s="13">
        <f t="shared" si="60"/>
        <v>1.9281433734471052E-5</v>
      </c>
      <c r="N414" s="13">
        <f t="shared" si="61"/>
        <v>4.6266082721641705E-3</v>
      </c>
      <c r="O414" s="13">
        <v>1</v>
      </c>
    </row>
    <row r="415" spans="4:15" x14ac:dyDescent="0.4">
      <c r="D415" s="6">
        <v>6.9200000000000097</v>
      </c>
      <c r="E415" s="7">
        <f t="shared" si="56"/>
        <v>-1.2733728850156879E-2</v>
      </c>
      <c r="G415">
        <f t="shared" si="57"/>
        <v>6.8324050779467473</v>
      </c>
      <c r="H415" s="10">
        <f t="shared" si="62"/>
        <v>-0.13814822429535198</v>
      </c>
      <c r="I415">
        <f t="shared" si="58"/>
        <v>6.9482153600818659</v>
      </c>
      <c r="J415" s="10">
        <f t="shared" si="59"/>
        <v>-0.13267654100843956</v>
      </c>
      <c r="K415">
        <f t="shared" si="54"/>
        <v>-0.14253291533543633</v>
      </c>
      <c r="L415">
        <f t="shared" si="55"/>
        <v>-0.19984589460927427</v>
      </c>
      <c r="M415" s="13">
        <f t="shared" si="60"/>
        <v>1.9225515516995967E-5</v>
      </c>
      <c r="N415" s="13">
        <f t="shared" si="61"/>
        <v>4.5117220631539657E-3</v>
      </c>
      <c r="O415" s="13">
        <v>1</v>
      </c>
    </row>
    <row r="416" spans="4:15" x14ac:dyDescent="0.4">
      <c r="D416" s="6">
        <v>6.9400000000000102</v>
      </c>
      <c r="E416" s="7">
        <f t="shared" si="56"/>
        <v>-1.2542800491682082E-2</v>
      </c>
      <c r="G416">
        <f t="shared" si="57"/>
        <v>6.8442197622556709</v>
      </c>
      <c r="H416" s="10">
        <f t="shared" si="62"/>
        <v>-0.13607684253425889</v>
      </c>
      <c r="I416">
        <f t="shared" si="58"/>
        <v>6.9600977671728783</v>
      </c>
      <c r="J416" s="10">
        <f t="shared" si="59"/>
        <v>-0.1306872011629831</v>
      </c>
      <c r="K416">
        <f t="shared" si="54"/>
        <v>-0.14045485292788634</v>
      </c>
      <c r="L416">
        <f t="shared" si="55"/>
        <v>-0.19701736569218317</v>
      </c>
      <c r="M416" s="13">
        <f t="shared" si="60"/>
        <v>1.9166975006709995E-5</v>
      </c>
      <c r="N416" s="13">
        <f t="shared" si="61"/>
        <v>4.3996907264707511E-3</v>
      </c>
      <c r="O416" s="13">
        <v>1</v>
      </c>
    </row>
    <row r="417" spans="4:15" x14ac:dyDescent="0.4">
      <c r="D417" s="6">
        <v>6.9600000000000097</v>
      </c>
      <c r="E417" s="7">
        <f t="shared" si="56"/>
        <v>-1.2354677725024396E-2</v>
      </c>
      <c r="G417">
        <f t="shared" si="57"/>
        <v>6.8560344465645935</v>
      </c>
      <c r="H417" s="10">
        <f t="shared" si="62"/>
        <v>-0.13403589863878967</v>
      </c>
      <c r="I417">
        <f t="shared" si="58"/>
        <v>6.9719801742638898</v>
      </c>
      <c r="J417" s="10">
        <f t="shared" si="59"/>
        <v>-0.12872709362034668</v>
      </c>
      <c r="K417">
        <f t="shared" si="54"/>
        <v>-0.13840692399521373</v>
      </c>
      <c r="L417">
        <f t="shared" si="55"/>
        <v>-0.19422856994251764</v>
      </c>
      <c r="M417" s="13">
        <f t="shared" si="60"/>
        <v>1.910586266650206E-5</v>
      </c>
      <c r="N417" s="13">
        <f t="shared" si="61"/>
        <v>4.2904434003839228E-3</v>
      </c>
      <c r="O417" s="13">
        <v>1</v>
      </c>
    </row>
    <row r="418" spans="4:15" x14ac:dyDescent="0.4">
      <c r="D418" s="6">
        <v>6.9800000000000102</v>
      </c>
      <c r="E418" s="7">
        <f t="shared" si="56"/>
        <v>-1.2169320277370749E-2</v>
      </c>
      <c r="G418">
        <f t="shared" si="57"/>
        <v>6.867849130873517</v>
      </c>
      <c r="H418" s="10">
        <f t="shared" si="62"/>
        <v>-0.13202495568919523</v>
      </c>
      <c r="I418">
        <f t="shared" si="58"/>
        <v>6.9838625813549022</v>
      </c>
      <c r="J418" s="10">
        <f t="shared" si="59"/>
        <v>-0.12679579876600902</v>
      </c>
      <c r="K418">
        <f t="shared" si="54"/>
        <v>-0.13638869597665887</v>
      </c>
      <c r="L418">
        <f t="shared" si="55"/>
        <v>-0.19147895709523166</v>
      </c>
      <c r="M418" s="13">
        <f t="shared" si="60"/>
        <v>1.9042229296433262E-5</v>
      </c>
      <c r="N418" s="13">
        <f t="shared" si="61"/>
        <v>4.1839109714432842E-3</v>
      </c>
      <c r="O418" s="13">
        <v>1</v>
      </c>
    </row>
    <row r="419" spans="4:15" x14ac:dyDescent="0.4">
      <c r="D419" s="6">
        <v>7.0000000000000098</v>
      </c>
      <c r="E419" s="7">
        <f t="shared" si="56"/>
        <v>-1.1986688437214026E-2</v>
      </c>
      <c r="G419">
        <f t="shared" si="57"/>
        <v>6.8796638151824396</v>
      </c>
      <c r="H419" s="10">
        <f t="shared" si="62"/>
        <v>-0.13004358285533499</v>
      </c>
      <c r="I419">
        <f t="shared" si="58"/>
        <v>6.9957449884459137</v>
      </c>
      <c r="J419" s="10">
        <f t="shared" si="59"/>
        <v>-0.1248929028338641</v>
      </c>
      <c r="K419">
        <f t="shared" si="54"/>
        <v>-0.13439974240202296</v>
      </c>
      <c r="L419">
        <f t="shared" si="55"/>
        <v>-0.18876798429783684</v>
      </c>
      <c r="M419" s="13">
        <f t="shared" si="60"/>
        <v>1.897612599620075E-5</v>
      </c>
      <c r="N419" s="13">
        <f t="shared" si="61"/>
        <v>4.0800260320291533E-3</v>
      </c>
      <c r="O419" s="13">
        <v>1</v>
      </c>
    </row>
    <row r="420" spans="4:15" x14ac:dyDescent="0.4">
      <c r="D420" s="6">
        <v>7.0200000000000102</v>
      </c>
      <c r="E420" s="7">
        <f t="shared" si="56"/>
        <v>-1.1806743046861381E-2</v>
      </c>
      <c r="G420">
        <f t="shared" si="57"/>
        <v>6.8914784994913632</v>
      </c>
      <c r="H420" s="10">
        <f t="shared" si="62"/>
        <v>-0.12809135531539911</v>
      </c>
      <c r="I420">
        <f t="shared" si="58"/>
        <v>7.007627395536927</v>
      </c>
      <c r="J420" s="10">
        <f t="shared" si="59"/>
        <v>-0.12301799782816278</v>
      </c>
      <c r="K420">
        <f t="shared" si="54"/>
        <v>-0.13243964280915227</v>
      </c>
      <c r="L420">
        <f t="shared" si="55"/>
        <v>-0.18609511601612064</v>
      </c>
      <c r="M420" s="13">
        <f t="shared" si="60"/>
        <v>1.8907604128330099E-5</v>
      </c>
      <c r="N420" s="13">
        <f t="shared" si="61"/>
        <v>3.9787228388976038E-3</v>
      </c>
      <c r="O420" s="13">
        <v>1</v>
      </c>
    </row>
    <row r="421" spans="4:15" x14ac:dyDescent="0.4">
      <c r="D421" s="6">
        <v>7.0400000000000098</v>
      </c>
      <c r="E421" s="7">
        <f t="shared" si="56"/>
        <v>-1.1629445495034885E-2</v>
      </c>
      <c r="G421">
        <f t="shared" si="57"/>
        <v>6.9032931838002876</v>
      </c>
      <c r="H421" s="10">
        <f t="shared" si="62"/>
        <v>-0.12616785417563348</v>
      </c>
      <c r="I421">
        <f t="shared" si="58"/>
        <v>7.0195098026279394</v>
      </c>
      <c r="J421" s="10">
        <f t="shared" si="59"/>
        <v>-0.12117068144641699</v>
      </c>
      <c r="K421">
        <f t="shared" si="54"/>
        <v>-0.13050798266244992</v>
      </c>
      <c r="L421">
        <f t="shared" si="55"/>
        <v>-0.18345982394091429</v>
      </c>
      <c r="M421" s="13">
        <f t="shared" si="60"/>
        <v>1.8836715282075622E-5</v>
      </c>
      <c r="N421" s="13">
        <f t="shared" si="61"/>
        <v>3.8799372726997889E-3</v>
      </c>
      <c r="O421" s="13">
        <v>1</v>
      </c>
    </row>
    <row r="422" spans="4:15" x14ac:dyDescent="0.4">
      <c r="D422" s="6">
        <v>7.0600000000000103</v>
      </c>
      <c r="E422" s="7">
        <f t="shared" si="56"/>
        <v>-1.1454757709563425E-2</v>
      </c>
      <c r="G422">
        <f t="shared" si="57"/>
        <v>6.9151078681092102</v>
      </c>
      <c r="H422" s="10">
        <f t="shared" si="62"/>
        <v>-0.1242726663910536</v>
      </c>
      <c r="I422">
        <f t="shared" si="58"/>
        <v>7.031392209718951</v>
      </c>
      <c r="J422" s="10">
        <f t="shared" si="59"/>
        <v>-0.1193505570032542</v>
      </c>
      <c r="K422">
        <f t="shared" si="54"/>
        <v>-0.12860435327240546</v>
      </c>
      <c r="L422">
        <f t="shared" si="55"/>
        <v>-0.18086158689589626</v>
      </c>
      <c r="M422" s="13">
        <f t="shared" si="60"/>
        <v>1.876351123807587E-5</v>
      </c>
      <c r="N422" s="13">
        <f t="shared" si="61"/>
        <v>3.7836067984535057E-3</v>
      </c>
      <c r="O422" s="13">
        <v>1</v>
      </c>
    </row>
    <row r="423" spans="4:15" x14ac:dyDescent="0.4">
      <c r="D423" s="6">
        <v>7.0800000000000098</v>
      </c>
      <c r="E423" s="7">
        <f t="shared" si="56"/>
        <v>-1.1282642150165114E-2</v>
      </c>
      <c r="G423">
        <f t="shared" si="57"/>
        <v>6.9269225524181328</v>
      </c>
      <c r="H423" s="10">
        <f t="shared" si="62"/>
        <v>-0.12240538468714131</v>
      </c>
      <c r="I423">
        <f t="shared" si="58"/>
        <v>7.0432746168099625</v>
      </c>
      <c r="J423" s="10">
        <f t="shared" si="59"/>
        <v>-0.11755723335521537</v>
      </c>
      <c r="K423">
        <f t="shared" si="54"/>
        <v>-0.12672835171613098</v>
      </c>
      <c r="L423">
        <f t="shared" si="55"/>
        <v>-0.17829989074642708</v>
      </c>
      <c r="M423" s="13">
        <f t="shared" si="60"/>
        <v>1.8688043933731762E-5</v>
      </c>
      <c r="N423" s="13">
        <f t="shared" si="61"/>
        <v>3.6896704269461264E-3</v>
      </c>
      <c r="O423" s="13">
        <v>1</v>
      </c>
    </row>
    <row r="424" spans="4:15" x14ac:dyDescent="0.4">
      <c r="D424" s="6">
        <v>7.1000000000000103</v>
      </c>
      <c r="E424" s="7">
        <f t="shared" si="56"/>
        <v>-1.1113061801319084E-2</v>
      </c>
      <c r="G424">
        <f t="shared" si="57"/>
        <v>6.9387372367270554</v>
      </c>
      <c r="H424" s="10">
        <f t="shared" si="62"/>
        <v>-0.12056560748251076</v>
      </c>
      <c r="I424">
        <f t="shared" si="58"/>
        <v>7.0551570239009767</v>
      </c>
      <c r="J424" s="10">
        <f t="shared" si="59"/>
        <v>-0.11579032482648394</v>
      </c>
      <c r="K424">
        <f t="shared" si="54"/>
        <v>-0.12487958075889641</v>
      </c>
      <c r="L424">
        <f t="shared" si="55"/>
        <v>-0.17577422830940925</v>
      </c>
      <c r="M424" s="13">
        <f t="shared" si="60"/>
        <v>1.8610365429369534E-5</v>
      </c>
      <c r="N424" s="13">
        <f t="shared" si="61"/>
        <v>3.5980686770488999E-3</v>
      </c>
      <c r="O424" s="13">
        <v>1</v>
      </c>
    </row>
    <row r="425" spans="4:15" x14ac:dyDescent="0.4">
      <c r="D425" s="6">
        <v>7.1200000000000099</v>
      </c>
      <c r="E425" s="7">
        <f t="shared" si="56"/>
        <v>-1.0945980165225985E-2</v>
      </c>
      <c r="G425">
        <f t="shared" si="57"/>
        <v>6.950551921035979</v>
      </c>
      <c r="H425" s="10">
        <f t="shared" si="62"/>
        <v>-0.11875293881253672</v>
      </c>
      <c r="I425">
        <f t="shared" si="58"/>
        <v>7.0670394309919882</v>
      </c>
      <c r="J425" s="10">
        <f t="shared" si="59"/>
        <v>-0.1140494511355391</v>
      </c>
      <c r="K425">
        <f t="shared" si="54"/>
        <v>-0.12305764877664993</v>
      </c>
      <c r="L425">
        <f t="shared" si="55"/>
        <v>-0.17328409926416574</v>
      </c>
      <c r="M425" s="13">
        <f t="shared" si="60"/>
        <v>1.8530527875135551E-5</v>
      </c>
      <c r="N425" s="13">
        <f t="shared" si="61"/>
        <v>3.5087435389222115E-3</v>
      </c>
      <c r="O425" s="13">
        <v>1</v>
      </c>
    </row>
    <row r="426" spans="4:15" x14ac:dyDescent="0.4">
      <c r="D426" s="6">
        <v>7.1400000000000103</v>
      </c>
      <c r="E426" s="7">
        <f t="shared" si="56"/>
        <v>-1.0781361254856028E-2</v>
      </c>
      <c r="G426">
        <f t="shared" si="57"/>
        <v>6.9623666053449034</v>
      </c>
      <c r="H426" s="10">
        <f t="shared" si="62"/>
        <v>-0.11696698825393305</v>
      </c>
      <c r="I426">
        <f t="shared" si="58"/>
        <v>7.0789218380829988</v>
      </c>
      <c r="J426" s="10">
        <f t="shared" si="59"/>
        <v>-0.11233423732272142</v>
      </c>
      <c r="K426">
        <f t="shared" si="54"/>
        <v>-0.121262169679517</v>
      </c>
      <c r="L426">
        <f t="shared" si="55"/>
        <v>-0.17082901006432177</v>
      </c>
      <c r="M426" s="13">
        <f t="shared" si="60"/>
        <v>1.844858347868139E-5</v>
      </c>
      <c r="N426" s="13">
        <f t="shared" si="61"/>
        <v>3.4216384380914714E-3</v>
      </c>
      <c r="O426" s="13">
        <v>1</v>
      </c>
    </row>
    <row r="427" spans="4:15" x14ac:dyDescent="0.4">
      <c r="D427" s="6">
        <v>7.1600000000000099</v>
      </c>
      <c r="E427" s="7">
        <f t="shared" si="56"/>
        <v>-1.0619169587083905E-2</v>
      </c>
      <c r="G427">
        <f t="shared" si="57"/>
        <v>6.974181289653826</v>
      </c>
      <c r="H427" s="10">
        <f t="shared" si="62"/>
        <v>-0.11520737085027329</v>
      </c>
      <c r="I427">
        <f t="shared" si="58"/>
        <v>7.0908042451740121</v>
      </c>
      <c r="J427" s="10">
        <f t="shared" si="59"/>
        <v>-0.11064431367870334</v>
      </c>
      <c r="K427">
        <f t="shared" si="54"/>
        <v>-0.11949276283626584</v>
      </c>
      <c r="L427">
        <f t="shared" si="55"/>
        <v>-0.16840847385069307</v>
      </c>
      <c r="M427" s="13">
        <f t="shared" si="60"/>
        <v>1.8364584473609182E-5</v>
      </c>
      <c r="N427" s="13">
        <f t="shared" si="61"/>
        <v>3.3366982003752853E-3</v>
      </c>
      <c r="O427" s="13">
        <v>1</v>
      </c>
    </row>
    <row r="428" spans="4:15" x14ac:dyDescent="0.4">
      <c r="D428" s="6">
        <v>7.1800000000000104</v>
      </c>
      <c r="E428" s="7">
        <f t="shared" si="56"/>
        <v>-1.0459370175909449E-2</v>
      </c>
      <c r="G428">
        <f t="shared" si="57"/>
        <v>6.9859959739627486</v>
      </c>
      <c r="H428" s="10">
        <f t="shared" si="62"/>
        <v>-0.11347370703844162</v>
      </c>
      <c r="I428">
        <f t="shared" si="58"/>
        <v>7.1026866522650245</v>
      </c>
      <c r="J428" s="10">
        <f t="shared" si="59"/>
        <v>-0.10897931567385331</v>
      </c>
      <c r="K428">
        <f t="shared" si="54"/>
        <v>-0.11774905299972835</v>
      </c>
      <c r="L428">
        <f t="shared" si="55"/>
        <v>-0.16602201036516742</v>
      </c>
      <c r="M428" s="13">
        <f t="shared" si="60"/>
        <v>1.8278583088690758E-5</v>
      </c>
      <c r="N428" s="13">
        <f t="shared" si="61"/>
        <v>3.2538690176464749E-3</v>
      </c>
      <c r="O428" s="13">
        <v>1</v>
      </c>
    </row>
    <row r="429" spans="4:15" x14ac:dyDescent="0.4">
      <c r="D429" s="6">
        <v>7.2000000000000099</v>
      </c>
      <c r="E429" s="7">
        <f t="shared" si="56"/>
        <v>-1.0301928525763376E-2</v>
      </c>
      <c r="G429">
        <f t="shared" si="57"/>
        <v>6.9978106582716713</v>
      </c>
      <c r="H429" s="10">
        <f t="shared" si="62"/>
        <v>-0.11176562257600686</v>
      </c>
      <c r="I429">
        <f t="shared" si="58"/>
        <v>7.114569059356036</v>
      </c>
      <c r="J429" s="10">
        <f t="shared" si="59"/>
        <v>-0.10733888388848635</v>
      </c>
      <c r="K429">
        <f t="shared" si="54"/>
        <v>-0.11603067023317054</v>
      </c>
      <c r="L429">
        <f t="shared" si="55"/>
        <v>-0.16366914586557071</v>
      </c>
      <c r="M429" s="13">
        <f t="shared" si="60"/>
        <v>1.8190631517877384E-5</v>
      </c>
      <c r="N429" s="13">
        <f t="shared" si="61"/>
        <v>3.1730984144069563E-3</v>
      </c>
      <c r="O429" s="13">
        <v>1</v>
      </c>
    </row>
    <row r="430" spans="4:15" x14ac:dyDescent="0.4">
      <c r="D430" s="6">
        <v>7.2200000000000104</v>
      </c>
      <c r="E430" s="7">
        <f t="shared" si="56"/>
        <v>-1.0146810624896948E-2</v>
      </c>
      <c r="G430">
        <f t="shared" si="57"/>
        <v>7.0096253425805957</v>
      </c>
      <c r="H430" s="10">
        <f t="shared" si="62"/>
        <v>-0.11008274846950698</v>
      </c>
      <c r="I430">
        <f t="shared" si="58"/>
        <v>7.1264514664470484</v>
      </c>
      <c r="J430" s="10">
        <f t="shared" si="59"/>
        <v>-0.10572266394398877</v>
      </c>
      <c r="K430">
        <f t="shared" si="54"/>
        <v>-0.11433724983759834</v>
      </c>
      <c r="L430">
        <f t="shared" si="55"/>
        <v>-0.16134941304151146</v>
      </c>
      <c r="M430" s="13">
        <f t="shared" si="60"/>
        <v>1.8100781891091226E-5</v>
      </c>
      <c r="N430" s="13">
        <f t="shared" si="61"/>
        <v>3.0943352151587412E-3</v>
      </c>
      <c r="O430" s="13">
        <v>1</v>
      </c>
    </row>
    <row r="431" spans="4:15" x14ac:dyDescent="0.4">
      <c r="D431" s="6">
        <v>7.24000000000001</v>
      </c>
      <c r="E431" s="7">
        <f t="shared" si="56"/>
        <v>-9.9939829388549332E-3</v>
      </c>
      <c r="G431">
        <f t="shared" si="57"/>
        <v>7.0214400268895183</v>
      </c>
      <c r="H431" s="10">
        <f t="shared" si="62"/>
        <v>-0.10842472090363717</v>
      </c>
      <c r="I431">
        <f t="shared" si="58"/>
        <v>7.1383338735380617</v>
      </c>
      <c r="J431" s="10">
        <f t="shared" si="59"/>
        <v>-0.10413030643481122</v>
      </c>
      <c r="K431">
        <f t="shared" si="54"/>
        <v>-0.11266843227999117</v>
      </c>
      <c r="L431">
        <f t="shared" si="55"/>
        <v>-0.15906235093119855</v>
      </c>
      <c r="M431" s="13">
        <f t="shared" si="60"/>
        <v>1.8009086245796366E-5</v>
      </c>
      <c r="N431" s="13">
        <f t="shared" si="61"/>
        <v>3.0175295125530778E-3</v>
      </c>
      <c r="O431" s="13">
        <v>1</v>
      </c>
    </row>
    <row r="432" spans="4:15" x14ac:dyDescent="0.4">
      <c r="D432" s="6">
        <v>7.2600000000000096</v>
      </c>
      <c r="E432" s="7">
        <f t="shared" si="56"/>
        <v>-9.843412404030737E-3</v>
      </c>
      <c r="G432">
        <f t="shared" si="57"/>
        <v>7.0332547111984418</v>
      </c>
      <c r="H432" s="10">
        <f t="shared" si="62"/>
        <v>-0.10679118117132946</v>
      </c>
      <c r="I432">
        <f t="shared" si="58"/>
        <v>7.1502162806290732</v>
      </c>
      <c r="J432" s="10">
        <f t="shared" si="59"/>
        <v>-0.10256146686131747</v>
      </c>
      <c r="K432">
        <f t="shared" si="54"/>
        <v>-0.11102386312245122</v>
      </c>
      <c r="L432">
        <f t="shared" si="55"/>
        <v>-0.15680750483921907</v>
      </c>
      <c r="M432" s="13">
        <f t="shared" si="60"/>
        <v>1.7915596499351849E-5</v>
      </c>
      <c r="N432" s="13">
        <f t="shared" si="61"/>
        <v>2.942632636299943E-3</v>
      </c>
      <c r="O432" s="13">
        <v>1</v>
      </c>
    </row>
    <row r="433" spans="4:15" x14ac:dyDescent="0.4">
      <c r="D433" s="6">
        <v>7.28000000000001</v>
      </c>
      <c r="E433" s="7">
        <f t="shared" si="56"/>
        <v>-9.6950664213029773E-3</v>
      </c>
      <c r="G433">
        <f t="shared" si="57"/>
        <v>7.0450693955073644</v>
      </c>
      <c r="H433" s="10">
        <f t="shared" si="62"/>
        <v>-0.105181775604716</v>
      </c>
      <c r="I433">
        <f t="shared" si="58"/>
        <v>7.1620986877200847</v>
      </c>
      <c r="J433" s="10">
        <f t="shared" si="59"/>
        <v>-0.10101580556348211</v>
      </c>
      <c r="K433">
        <f t="shared" si="54"/>
        <v>-0.10940319295226272</v>
      </c>
      <c r="L433">
        <f t="shared" si="55"/>
        <v>-0.1545844262552713</v>
      </c>
      <c r="M433" s="13">
        <f t="shared" si="60"/>
        <v>1.7820364422168374E-5</v>
      </c>
      <c r="N433" s="13">
        <f t="shared" si="61"/>
        <v>2.8695971228207854E-3</v>
      </c>
      <c r="O433" s="13">
        <v>1</v>
      </c>
    </row>
    <row r="434" spans="4:15" x14ac:dyDescent="0.4">
      <c r="D434" s="6">
        <v>7.3000000000000096</v>
      </c>
      <c r="E434" s="7">
        <f t="shared" si="56"/>
        <v>-9.5489128497525944E-3</v>
      </c>
      <c r="G434">
        <f t="shared" si="57"/>
        <v>7.0568840798162871</v>
      </c>
      <c r="H434" s="10">
        <f t="shared" si="62"/>
        <v>-0.10359615550696588</v>
      </c>
      <c r="I434">
        <f t="shared" si="58"/>
        <v>7.1739810948110971</v>
      </c>
      <c r="J434" s="10">
        <f t="shared" si="59"/>
        <v>-9.9492987655427204E-2</v>
      </c>
      <c r="K434">
        <f t="shared" si="54"/>
        <v>-0.10780607731284611</v>
      </c>
      <c r="L434">
        <f t="shared" si="55"/>
        <v>-0.1523926727738463</v>
      </c>
      <c r="M434" s="13">
        <f t="shared" si="60"/>
        <v>1.7723441611625848E-5</v>
      </c>
      <c r="N434" s="13">
        <f t="shared" si="61"/>
        <v>2.7983766856278908E-3</v>
      </c>
      <c r="O434" s="13">
        <v>1</v>
      </c>
    </row>
    <row r="435" spans="4:15" x14ac:dyDescent="0.4">
      <c r="D435" s="6">
        <v>7.3200000000000101</v>
      </c>
      <c r="E435" s="7">
        <f t="shared" si="56"/>
        <v>-9.4049200004595324E-3</v>
      </c>
      <c r="G435">
        <f t="shared" si="57"/>
        <v>7.0686987641252106</v>
      </c>
      <c r="H435" s="10">
        <f t="shared" si="62"/>
        <v>-0.10203397708498547</v>
      </c>
      <c r="I435">
        <f t="shared" si="58"/>
        <v>7.1858635019021095</v>
      </c>
      <c r="J435" s="10">
        <f t="shared" si="59"/>
        <v>-9.7992682960788002E-2</v>
      </c>
      <c r="K435">
        <f t="shared" si="54"/>
        <v>-0.10623217663560139</v>
      </c>
      <c r="L435">
        <f t="shared" si="55"/>
        <v>-0.15023180801484731</v>
      </c>
      <c r="M435" s="13">
        <f t="shared" si="60"/>
        <v>1.7624879466791658E-5</v>
      </c>
      <c r="N435" s="13">
        <f t="shared" si="61"/>
        <v>2.7289261864136471E-3</v>
      </c>
      <c r="O435" s="13">
        <v>1</v>
      </c>
    </row>
    <row r="436" spans="4:15" x14ac:dyDescent="0.4">
      <c r="D436" s="6">
        <v>7.3400000000000096</v>
      </c>
      <c r="E436" s="7">
        <f t="shared" si="56"/>
        <v>-9.2630566303782847E-3</v>
      </c>
      <c r="G436">
        <f t="shared" si="57"/>
        <v>7.0805134484341341</v>
      </c>
      <c r="H436" s="10">
        <f t="shared" si="62"/>
        <v>-0.10049490138297401</v>
      </c>
      <c r="I436">
        <f t="shared" si="58"/>
        <v>7.1977459089931211</v>
      </c>
      <c r="J436" s="10">
        <f t="shared" si="59"/>
        <v>-9.6514565948900455E-2</v>
      </c>
      <c r="K436">
        <f t="shared" si="54"/>
        <v>-0.1046811561726298</v>
      </c>
      <c r="L436">
        <f t="shared" si="55"/>
        <v>-0.14810140154514026</v>
      </c>
      <c r="M436" s="13">
        <f t="shared" si="60"/>
        <v>1.7524729163916004E-5</v>
      </c>
      <c r="N436" s="13">
        <f t="shared" si="61"/>
        <v>2.6612016068334743E-3</v>
      </c>
      <c r="O436" s="13">
        <v>1</v>
      </c>
    </row>
    <row r="437" spans="4:15" x14ac:dyDescent="0.4">
      <c r="D437" s="6">
        <v>7.3600000000000101</v>
      </c>
      <c r="E437" s="7">
        <f t="shared" si="56"/>
        <v>-9.1232919362912342E-3</v>
      </c>
      <c r="G437">
        <f t="shared" si="57"/>
        <v>7.0923281327430576</v>
      </c>
      <c r="H437" s="10">
        <f t="shared" si="62"/>
        <v>-9.8978594216823604E-2</v>
      </c>
      <c r="I437">
        <f t="shared" si="58"/>
        <v>7.2096283160841335</v>
      </c>
      <c r="J437" s="10">
        <f t="shared" si="59"/>
        <v>-9.5058315671799259E-2</v>
      </c>
      <c r="K437">
        <f t="shared" si="54"/>
        <v>-0.10315268593032344</v>
      </c>
      <c r="L437">
        <f t="shared" si="55"/>
        <v>-0.14600102880102611</v>
      </c>
      <c r="M437" s="13">
        <f t="shared" si="60"/>
        <v>1.7423041632707975E-5</v>
      </c>
      <c r="N437" s="13">
        <f t="shared" si="61"/>
        <v>2.5951600209667019E-3</v>
      </c>
      <c r="O437" s="13">
        <v>1</v>
      </c>
    </row>
    <row r="438" spans="4:15" x14ac:dyDescent="0.4">
      <c r="D438" s="6">
        <v>7.3800000000000097</v>
      </c>
      <c r="E438" s="7">
        <f t="shared" si="56"/>
        <v>-8.9855955488391728E-3</v>
      </c>
      <c r="G438">
        <f t="shared" si="57"/>
        <v>7.1041428170519811</v>
      </c>
      <c r="H438" s="10">
        <f t="shared" si="62"/>
        <v>-9.7484726109356185E-2</v>
      </c>
      <c r="I438">
        <f t="shared" si="58"/>
        <v>7.221510723175145</v>
      </c>
      <c r="J438" s="10">
        <f t="shared" si="59"/>
        <v>-9.3623615702019991E-2</v>
      </c>
      <c r="K438">
        <f t="shared" si="54"/>
        <v>-0.10164644060381416</v>
      </c>
      <c r="L438">
        <f t="shared" si="55"/>
        <v>-0.14393027101163122</v>
      </c>
      <c r="M438" s="13">
        <f t="shared" si="60"/>
        <v>1.731986753338157E-5</v>
      </c>
      <c r="N438" s="13">
        <f t="shared" si="61"/>
        <v>2.530759568440036E-3</v>
      </c>
      <c r="O438" s="13">
        <v>1</v>
      </c>
    </row>
    <row r="439" spans="4:15" x14ac:dyDescent="0.4">
      <c r="D439" s="6">
        <v>7.4000000000000101</v>
      </c>
      <c r="E439" s="7">
        <f t="shared" si="56"/>
        <v>-8.8499375266278893E-3</v>
      </c>
      <c r="G439">
        <f t="shared" si="57"/>
        <v>7.1159575013609038</v>
      </c>
      <c r="H439" s="10">
        <f t="shared" si="62"/>
        <v>-9.6012972226385968E-2</v>
      </c>
      <c r="I439">
        <f t="shared" si="58"/>
        <v>7.2333931302661583</v>
      </c>
      <c r="J439" s="10">
        <f t="shared" si="59"/>
        <v>-9.221015407119397E-2</v>
      </c>
      <c r="K439">
        <f t="shared" si="54"/>
        <v>-0.10016209951227097</v>
      </c>
      <c r="L439">
        <f t="shared" si="55"/>
        <v>-0.14188871512320037</v>
      </c>
      <c r="M439" s="13">
        <f t="shared" si="60"/>
        <v>1.7215257234475417E-5</v>
      </c>
      <c r="N439" s="13">
        <f t="shared" si="61"/>
        <v>2.4679594281979268E-3</v>
      </c>
      <c r="O439" s="13">
        <v>1</v>
      </c>
    </row>
    <row r="440" spans="4:15" x14ac:dyDescent="0.4">
      <c r="D440" s="6">
        <v>7.4200000000000097</v>
      </c>
      <c r="E440" s="7">
        <f t="shared" si="56"/>
        <v>-8.7162883504102208E-3</v>
      </c>
      <c r="G440">
        <f t="shared" si="57"/>
        <v>7.1277721856698264</v>
      </c>
      <c r="H440" s="10">
        <f t="shared" si="62"/>
        <v>-9.4563012313600481E-2</v>
      </c>
      <c r="I440">
        <f t="shared" si="58"/>
        <v>7.2452755373571698</v>
      </c>
      <c r="J440" s="10">
        <f t="shared" si="59"/>
        <v>-9.081762320942921E-2</v>
      </c>
      <c r="K440">
        <f t="shared" si="54"/>
        <v>-9.8699346535039409E-2</v>
      </c>
      <c r="L440">
        <f t="shared" si="55"/>
        <v>-0.13987595372429251</v>
      </c>
      <c r="M440" s="13">
        <f t="shared" si="60"/>
        <v>1.7109260791446782E-5</v>
      </c>
      <c r="N440" s="13">
        <f t="shared" si="61"/>
        <v>2.4067197929055679E-3</v>
      </c>
      <c r="O440" s="13">
        <v>1</v>
      </c>
    </row>
    <row r="441" spans="4:15" x14ac:dyDescent="0.4">
      <c r="D441" s="6">
        <v>7.4400000000000102</v>
      </c>
      <c r="E441" s="7">
        <f t="shared" si="56"/>
        <v>-8.5846189173425028E-3</v>
      </c>
      <c r="G441">
        <f t="shared" si="57"/>
        <v>7.1395868699787499</v>
      </c>
      <c r="H441" s="10">
        <f t="shared" si="62"/>
        <v>-9.3134530634248813E-2</v>
      </c>
      <c r="I441">
        <f t="shared" si="58"/>
        <v>7.2571579444481822</v>
      </c>
      <c r="J441" s="10">
        <f t="shared" si="59"/>
        <v>-8.9445719885466735E-2</v>
      </c>
      <c r="K441">
        <f t="shared" si="54"/>
        <v>-9.7257870048609085E-2</v>
      </c>
      <c r="L441">
        <f t="shared" si="55"/>
        <v>-0.13789158497186371</v>
      </c>
      <c r="M441" s="13">
        <f t="shared" si="60"/>
        <v>1.7001927926016911E-5</v>
      </c>
      <c r="N441" s="13">
        <f t="shared" si="61"/>
        <v>2.3470018439693775E-3</v>
      </c>
      <c r="O441" s="13">
        <v>1</v>
      </c>
    </row>
    <row r="442" spans="4:15" x14ac:dyDescent="0.4">
      <c r="D442" s="6">
        <v>7.4600000000000097</v>
      </c>
      <c r="E442" s="7">
        <f t="shared" si="56"/>
        <v>-8.4549005353148042E-3</v>
      </c>
      <c r="G442">
        <f t="shared" si="57"/>
        <v>7.1514015542876725</v>
      </c>
      <c r="H442" s="10">
        <f t="shared" si="62"/>
        <v>-9.1727215907630305E-2</v>
      </c>
      <c r="I442">
        <f t="shared" si="58"/>
        <v>7.2690403515391946</v>
      </c>
      <c r="J442" s="10">
        <f t="shared" si="59"/>
        <v>-8.8094145147605524E-2</v>
      </c>
      <c r="K442">
        <f t="shared" si="54"/>
        <v>-9.5837362864404696E-2</v>
      </c>
      <c r="L442">
        <f t="shared" si="55"/>
        <v>-0.13593521251823532</v>
      </c>
      <c r="M442" s="13">
        <f t="shared" si="60"/>
        <v>1.6893308006281788E-5</v>
      </c>
      <c r="N442" s="13">
        <f t="shared" si="61"/>
        <v>2.2887677271611387E-3</v>
      </c>
      <c r="O442" s="13">
        <v>1</v>
      </c>
    </row>
    <row r="443" spans="4:15" x14ac:dyDescent="0.4">
      <c r="D443" s="6">
        <v>7.4800000000000102</v>
      </c>
      <c r="E443" s="7">
        <f t="shared" si="56"/>
        <v>-8.3271049173538857E-3</v>
      </c>
      <c r="G443">
        <f t="shared" si="57"/>
        <v>7.163216238596597</v>
      </c>
      <c r="H443" s="10">
        <f t="shared" si="62"/>
        <v>-9.03407612483723E-2</v>
      </c>
      <c r="I443">
        <f t="shared" si="58"/>
        <v>7.2809227586302061</v>
      </c>
      <c r="J443" s="10">
        <f t="shared" si="59"/>
        <v>-8.6762604265385332E-2</v>
      </c>
      <c r="K443">
        <f t="shared" si="54"/>
        <v>-9.443752216738685E-2</v>
      </c>
      <c r="L443">
        <f t="shared" si="55"/>
        <v>-0.13400644543893497</v>
      </c>
      <c r="M443" s="13">
        <f t="shared" si="60"/>
        <v>1.6783450027564938E-5</v>
      </c>
      <c r="N443" s="13">
        <f t="shared" si="61"/>
        <v>2.2319805288315846E-3</v>
      </c>
      <c r="O443" s="13">
        <v>1</v>
      </c>
    </row>
    <row r="444" spans="4:15" x14ac:dyDescent="0.4">
      <c r="D444" s="6">
        <v>7.5000000000000098</v>
      </c>
      <c r="E444" s="7">
        <f t="shared" si="56"/>
        <v>-8.2012041760982854E-3</v>
      </c>
      <c r="G444">
        <f t="shared" si="57"/>
        <v>7.1750309229055196</v>
      </c>
      <c r="H444" s="10">
        <f t="shared" si="62"/>
        <v>-8.897486410649029E-2</v>
      </c>
      <c r="I444">
        <f t="shared" si="58"/>
        <v>7.2928051657212176</v>
      </c>
      <c r="J444" s="10">
        <f t="shared" si="59"/>
        <v>-8.545080667202086E-2</v>
      </c>
      <c r="K444">
        <f t="shared" si="54"/>
        <v>-9.3058049455457537E-2</v>
      </c>
      <c r="L444">
        <f t="shared" si="55"/>
        <v>-0.13210489816140397</v>
      </c>
      <c r="M444" s="13">
        <f t="shared" si="60"/>
        <v>1.6672402594020779E-5</v>
      </c>
      <c r="N444" s="13">
        <f t="shared" si="61"/>
        <v>2.1766042526997296E-3</v>
      </c>
      <c r="O444" s="13">
        <v>1</v>
      </c>
    </row>
    <row r="445" spans="4:15" x14ac:dyDescent="0.4">
      <c r="D445" s="6">
        <v>7.5200000000000102</v>
      </c>
      <c r="E445" s="7">
        <f t="shared" si="56"/>
        <v>-8.0771708183444979E-3</v>
      </c>
      <c r="G445">
        <f t="shared" si="57"/>
        <v>7.1868456072144422</v>
      </c>
      <c r="H445" s="10">
        <f t="shared" si="62"/>
        <v>-8.7629226208219474E-2</v>
      </c>
      <c r="I445">
        <f t="shared" si="58"/>
        <v>7.3046875728122318</v>
      </c>
      <c r="J445" s="10">
        <f t="shared" si="59"/>
        <v>-8.4158465907576835E-2</v>
      </c>
      <c r="K445">
        <f t="shared" si="54"/>
        <v>-9.1698650479657293E-2</v>
      </c>
      <c r="L445">
        <f t="shared" si="55"/>
        <v>-0.13023019039456324</v>
      </c>
      <c r="M445" s="13">
        <f t="shared" si="60"/>
        <v>1.6560213900967221E-5</v>
      </c>
      <c r="N445" s="13">
        <f t="shared" si="61"/>
        <v>2.1226037972047825E-3</v>
      </c>
      <c r="O445" s="13">
        <v>1</v>
      </c>
    </row>
    <row r="446" spans="4:15" x14ac:dyDescent="0.4">
      <c r="D446" s="6">
        <v>7.5400000000000098</v>
      </c>
      <c r="E446" s="7">
        <f t="shared" si="56"/>
        <v>-7.95497773966365E-3</v>
      </c>
      <c r="G446">
        <f t="shared" si="57"/>
        <v>7.1986602915233648</v>
      </c>
      <c r="H446" s="10">
        <f t="shared" si="62"/>
        <v>-8.6303553497610944E-2</v>
      </c>
      <c r="I446">
        <f t="shared" si="58"/>
        <v>7.3165699799032433</v>
      </c>
      <c r="J446" s="10">
        <f t="shared" si="59"/>
        <v>-8.2885299562877476E-2</v>
      </c>
      <c r="K446">
        <f t="shared" si="54"/>
        <v>-9.0359035185148748E-2</v>
      </c>
      <c r="L446">
        <f t="shared" si="55"/>
        <v>-0.12838194705923117</v>
      </c>
      <c r="M446" s="13">
        <f t="shared" si="60"/>
        <v>1.6446931717954475E-5</v>
      </c>
      <c r="N446" s="13">
        <f t="shared" si="61"/>
        <v>2.069944933407467E-3</v>
      </c>
      <c r="O446" s="13">
        <v>1</v>
      </c>
    </row>
    <row r="447" spans="4:15" x14ac:dyDescent="0.4">
      <c r="D447" s="6">
        <v>7.5600000000000103</v>
      </c>
      <c r="E447" s="7">
        <f t="shared" si="56"/>
        <v>-7.8345982190876351E-3</v>
      </c>
      <c r="G447">
        <f t="shared" si="57"/>
        <v>7.2104749758322892</v>
      </c>
      <c r="H447" s="10">
        <f t="shared" si="62"/>
        <v>-8.499755607888175E-2</v>
      </c>
      <c r="I447">
        <f t="shared" si="58"/>
        <v>7.3284523869942548</v>
      </c>
      <c r="J447" s="10">
        <f t="shared" si="59"/>
        <v>-8.1631029224139798E-2</v>
      </c>
      <c r="K447">
        <f t="shared" si="54"/>
        <v>-8.9038917652973809E-2</v>
      </c>
      <c r="L447">
        <f t="shared" si="55"/>
        <v>-0.12655979821937882</v>
      </c>
      <c r="M447" s="13">
        <f t="shared" si="60"/>
        <v>1.6332603372547843E-5</v>
      </c>
      <c r="N447" s="13">
        <f t="shared" si="61"/>
        <v>2.0185942834275513E-3</v>
      </c>
      <c r="O447" s="13">
        <v>1</v>
      </c>
    </row>
    <row r="448" spans="4:15" x14ac:dyDescent="0.4">
      <c r="D448" s="6">
        <v>7.5800000000000098</v>
      </c>
      <c r="E448" s="7">
        <f t="shared" si="56"/>
        <v>-7.716005913864143E-3</v>
      </c>
      <c r="G448">
        <f t="shared" si="57"/>
        <v>7.2222896601412119</v>
      </c>
      <c r="H448" s="10">
        <f t="shared" si="62"/>
        <v>-8.3710948159512091E-2</v>
      </c>
      <c r="I448">
        <f t="shared" si="58"/>
        <v>7.3403347940852672</v>
      </c>
      <c r="J448" s="10">
        <f t="shared" si="59"/>
        <v>-8.0395380418324655E-2</v>
      </c>
      <c r="K448">
        <f t="shared" si="54"/>
        <v>-8.7738016042579053E-2</v>
      </c>
      <c r="L448">
        <f t="shared" si="55"/>
        <v>-0.12476337901422391</v>
      </c>
      <c r="M448" s="13">
        <f t="shared" si="60"/>
        <v>1.6217275734829423E-5</v>
      </c>
      <c r="N448" s="13">
        <f t="shared" si="61"/>
        <v>1.9685192994057178E-3</v>
      </c>
      <c r="O448" s="13">
        <v>1</v>
      </c>
    </row>
    <row r="449" spans="4:15" x14ac:dyDescent="0.4">
      <c r="D449" s="6">
        <v>7.6000000000000103</v>
      </c>
      <c r="E449" s="7">
        <f t="shared" si="56"/>
        <v>-7.5991748542795752E-3</v>
      </c>
      <c r="G449">
        <f t="shared" si="57"/>
        <v>7.2341043444501354</v>
      </c>
      <c r="H449" s="10">
        <f t="shared" si="62"/>
        <v>-8.24434479940791E-2</v>
      </c>
      <c r="I449">
        <f t="shared" si="58"/>
        <v>7.3522172011762796</v>
      </c>
      <c r="J449" s="10">
        <f t="shared" si="59"/>
        <v>-7.9178082559195159E-2</v>
      </c>
      <c r="K449">
        <f t="shared" si="54"/>
        <v>-8.6456052535096667E-2</v>
      </c>
      <c r="L449">
        <f t="shared" si="55"/>
        <v>-0.12299232959114814</v>
      </c>
      <c r="M449" s="13">
        <f t="shared" si="60"/>
        <v>1.6100995202594801E-5</v>
      </c>
      <c r="N449" s="13">
        <f t="shared" si="61"/>
        <v>1.9196882429770008E-3</v>
      </c>
      <c r="O449" s="13">
        <v>1</v>
      </c>
    </row>
    <row r="450" spans="4:15" x14ac:dyDescent="0.4">
      <c r="D450" s="6">
        <v>7.6200000000000099</v>
      </c>
      <c r="E450" s="7">
        <f t="shared" si="56"/>
        <v>-7.4840794385492493E-3</v>
      </c>
      <c r="G450">
        <f t="shared" si="57"/>
        <v>7.245919028759058</v>
      </c>
      <c r="H450" s="10">
        <f t="shared" si="62"/>
        <v>-8.1194777828820799E-2</v>
      </c>
      <c r="I450">
        <f t="shared" si="58"/>
        <v>7.3640996082672912</v>
      </c>
      <c r="J450" s="10">
        <f t="shared" si="59"/>
        <v>-7.7978868894076195E-2</v>
      </c>
      <c r="K450">
        <f t="shared" si="54"/>
        <v>-8.5192753277376798E-2</v>
      </c>
      <c r="L450">
        <f t="shared" si="55"/>
        <v>-0.12124629503943296</v>
      </c>
      <c r="M450" s="13">
        <f t="shared" si="60"/>
        <v>1.598380768725654E-5</v>
      </c>
      <c r="N450" s="13">
        <f t="shared" si="61"/>
        <v>1.8720701652439023E-3</v>
      </c>
      <c r="O450" s="13">
        <v>1</v>
      </c>
    </row>
    <row r="451" spans="4:15" x14ac:dyDescent="0.4">
      <c r="D451" s="6">
        <v>7.6400000000000103</v>
      </c>
      <c r="E451" s="7">
        <f t="shared" si="56"/>
        <v>-7.3706944277739314E-3</v>
      </c>
      <c r="G451">
        <f t="shared" si="57"/>
        <v>7.2577337130679807</v>
      </c>
      <c r="H451" s="10">
        <f t="shared" si="62"/>
        <v>-7.9964663846919373E-2</v>
      </c>
      <c r="I451">
        <f t="shared" si="58"/>
        <v>7.3759820153583044</v>
      </c>
      <c r="J451" s="10">
        <f t="shared" si="59"/>
        <v>-7.6797476451304927E-2</v>
      </c>
      <c r="K451">
        <f t="shared" si="54"/>
        <v>-8.3947848326756808E-2</v>
      </c>
      <c r="L451">
        <f t="shared" si="55"/>
        <v>-0.1195249253248042</v>
      </c>
      <c r="M451" s="13">
        <f t="shared" si="60"/>
        <v>1.5865758600417812E-5</v>
      </c>
      <c r="N451" s="13">
        <f t="shared" si="61"/>
        <v>1.8256348872374944E-3</v>
      </c>
      <c r="O451" s="13">
        <v>1</v>
      </c>
    </row>
    <row r="452" spans="4:15" x14ac:dyDescent="0.4">
      <c r="D452" s="6">
        <v>7.6600000000000099</v>
      </c>
      <c r="E452" s="7">
        <f t="shared" si="56"/>
        <v>-7.2589949409621064E-3</v>
      </c>
      <c r="G452">
        <f t="shared" si="57"/>
        <v>7.2695483973769042</v>
      </c>
      <c r="H452" s="10">
        <f t="shared" si="62"/>
        <v>-7.8752836114497904E-2</v>
      </c>
      <c r="I452">
        <f t="shared" si="58"/>
        <v>7.3878644224493168</v>
      </c>
      <c r="J452" s="10">
        <f t="shared" si="59"/>
        <v>-7.5633645988366471E-2</v>
      </c>
      <c r="K452">
        <f t="shared" si="54"/>
        <v>-8.2721071596564305E-2</v>
      </c>
      <c r="L452">
        <f t="shared" si="55"/>
        <v>-0.11782787522478044</v>
      </c>
      <c r="M452" s="13">
        <f t="shared" si="60"/>
        <v>1.5746892841130762E-5</v>
      </c>
      <c r="N452" s="13">
        <f t="shared" si="61"/>
        <v>1.7803529808550515E-3</v>
      </c>
      <c r="O452" s="13">
        <v>1</v>
      </c>
    </row>
    <row r="453" spans="4:15" x14ac:dyDescent="0.4">
      <c r="D453" s="6">
        <v>7.6800000000000104</v>
      </c>
      <c r="E453" s="7">
        <f t="shared" si="56"/>
        <v>-7.148956450117025E-3</v>
      </c>
      <c r="G453">
        <f t="shared" si="57"/>
        <v>7.2813630816858286</v>
      </c>
      <c r="H453" s="10">
        <f t="shared" si="62"/>
        <v>-7.7559028527319607E-2</v>
      </c>
      <c r="I453">
        <f t="shared" si="58"/>
        <v>7.3997468295403284</v>
      </c>
      <c r="J453" s="10">
        <f t="shared" si="59"/>
        <v>-7.4487121940704323E-2</v>
      </c>
      <c r="K453">
        <f t="shared" si="54"/>
        <v>-8.151216080234179E-2</v>
      </c>
      <c r="L453">
        <f t="shared" si="55"/>
        <v>-0.1161548042648133</v>
      </c>
      <c r="M453" s="13">
        <f t="shared" si="60"/>
        <v>1.5627254783822066E-5</v>
      </c>
      <c r="N453" s="13">
        <f t="shared" si="61"/>
        <v>1.7361957502628634E-3</v>
      </c>
      <c r="O453" s="13">
        <v>1</v>
      </c>
    </row>
    <row r="454" spans="4:15" x14ac:dyDescent="0.4">
      <c r="D454" s="6">
        <v>7.7000000000000099</v>
      </c>
      <c r="E454" s="7">
        <f t="shared" si="56"/>
        <v>-7.0405547753879527E-3</v>
      </c>
      <c r="G454">
        <f t="shared" si="57"/>
        <v>7.2931777659947512</v>
      </c>
      <c r="H454" s="10">
        <f t="shared" si="62"/>
        <v>-7.6382978758183895E-2</v>
      </c>
      <c r="I454">
        <f t="shared" si="58"/>
        <v>7.4116292366313399</v>
      </c>
      <c r="J454" s="10">
        <f t="shared" si="59"/>
        <v>-7.3357652371199691E-2</v>
      </c>
      <c r="K454">
        <f t="shared" si="54"/>
        <v>-8.0320857408786347E-2</v>
      </c>
      <c r="L454">
        <f t="shared" si="55"/>
        <v>-0.11450537665521364</v>
      </c>
      <c r="M454" s="13">
        <f t="shared" si="60"/>
        <v>1.5506888266870594E-5</v>
      </c>
      <c r="N454" s="13">
        <f t="shared" si="61"/>
        <v>1.6931352137532312E-3</v>
      </c>
      <c r="O454" s="13">
        <v>1</v>
      </c>
    </row>
    <row r="455" spans="4:15" x14ac:dyDescent="0.4">
      <c r="D455" s="6">
        <v>7.7200000000000104</v>
      </c>
      <c r="E455" s="7">
        <f t="shared" si="56"/>
        <v>-6.9337660802847008E-3</v>
      </c>
      <c r="G455">
        <f t="shared" si="57"/>
        <v>7.3049924503036747</v>
      </c>
      <c r="H455" s="10">
        <f t="shared" si="62"/>
        <v>-7.5224428205008714E-2</v>
      </c>
      <c r="I455">
        <f t="shared" si="58"/>
        <v>7.4235116437223541</v>
      </c>
      <c r="J455" s="10">
        <f t="shared" si="59"/>
        <v>-7.224498892031038E-2</v>
      </c>
      <c r="K455">
        <f t="shared" si="54"/>
        <v>-7.9146906577392775E-2</v>
      </c>
      <c r="L455">
        <f t="shared" si="55"/>
        <v>-0.1128792612288568</v>
      </c>
      <c r="M455" s="13">
        <f t="shared" si="60"/>
        <v>1.5385836581820714E-5</v>
      </c>
      <c r="N455" s="13">
        <f t="shared" si="61"/>
        <v>1.6511440860451027E-3</v>
      </c>
      <c r="O455" s="13">
        <v>1</v>
      </c>
    </row>
    <row r="456" spans="4:15" x14ac:dyDescent="0.4">
      <c r="D456" s="6">
        <v>7.74000000000001</v>
      </c>
      <c r="E456" s="7">
        <f t="shared" si="56"/>
        <v>-6.8285668669548381E-3</v>
      </c>
      <c r="G456">
        <f t="shared" si="57"/>
        <v>7.3168071346125974</v>
      </c>
      <c r="H456" s="10">
        <f t="shared" si="62"/>
        <v>-7.4083121939593044E-2</v>
      </c>
      <c r="I456">
        <f t="shared" si="58"/>
        <v>7.4353940508133656</v>
      </c>
      <c r="J456" s="10">
        <f t="shared" si="59"/>
        <v>-7.1148886756862553E-2</v>
      </c>
      <c r="K456">
        <f t="shared" si="54"/>
        <v>-7.7990057114796604E-2</v>
      </c>
      <c r="L456">
        <f t="shared" si="55"/>
        <v>-0.11127613137965731</v>
      </c>
      <c r="M456" s="13">
        <f t="shared" si="60"/>
        <v>1.5264142463242875E-5</v>
      </c>
      <c r="N456" s="13">
        <f t="shared" si="61"/>
        <v>1.6101957610176103E-3</v>
      </c>
      <c r="O456" s="13">
        <v>1</v>
      </c>
    </row>
    <row r="457" spans="4:15" x14ac:dyDescent="0.4">
      <c r="D457" s="6">
        <v>7.7600000000000096</v>
      </c>
      <c r="E457" s="7">
        <f t="shared" si="56"/>
        <v>-6.7249339715226997E-3</v>
      </c>
      <c r="G457">
        <f t="shared" si="57"/>
        <v>7.32862181892152</v>
      </c>
      <c r="H457" s="10">
        <f t="shared" si="62"/>
        <v>-7.2958808657049776E-2</v>
      </c>
      <c r="I457">
        <f t="shared" si="58"/>
        <v>7.4472764579043762</v>
      </c>
      <c r="J457" s="10">
        <f t="shared" si="59"/>
        <v>-7.0069104529486462E-2</v>
      </c>
      <c r="K457">
        <f t="shared" si="54"/>
        <v>-7.685006142180488E-2</v>
      </c>
      <c r="L457">
        <f t="shared" si="55"/>
        <v>-0.10969566500180436</v>
      </c>
      <c r="M457" s="13">
        <f t="shared" si="60"/>
        <v>1.5141848079214243E-5</v>
      </c>
      <c r="N457" s="13">
        <f t="shared" si="61"/>
        <v>1.5702642948662673E-3</v>
      </c>
      <c r="O457" s="13">
        <v>1</v>
      </c>
    </row>
    <row r="458" spans="4:15" x14ac:dyDescent="0.4">
      <c r="D458" s="6">
        <v>7.78000000000001</v>
      </c>
      <c r="E458" s="7">
        <f t="shared" si="56"/>
        <v>-6.6228445594895798E-3</v>
      </c>
      <c r="G458">
        <f t="shared" si="57"/>
        <v>7.3404365032304435</v>
      </c>
      <c r="H458" s="10">
        <f t="shared" si="62"/>
        <v>-7.1851240625902452E-2</v>
      </c>
      <c r="I458">
        <f t="shared" si="58"/>
        <v>7.4591588649953895</v>
      </c>
      <c r="J458" s="10">
        <f t="shared" si="59"/>
        <v>-6.9005404318689775E-2</v>
      </c>
      <c r="K458">
        <f t="shared" si="54"/>
        <v>-7.5726675443107058E-2</v>
      </c>
      <c r="L458">
        <f t="shared" si="55"/>
        <v>-0.10813754442975282</v>
      </c>
      <c r="M458" s="13">
        <f t="shared" si="60"/>
        <v>1.5018995022401702E-5</v>
      </c>
      <c r="N458" s="13">
        <f t="shared" si="61"/>
        <v>1.5313243896718691E-3</v>
      </c>
      <c r="O458" s="13">
        <v>1</v>
      </c>
    </row>
    <row r="459" spans="4:15" x14ac:dyDescent="0.4">
      <c r="D459" s="6">
        <v>7.8000000000000096</v>
      </c>
      <c r="E459" s="7">
        <f t="shared" si="56"/>
        <v>-6.5222761211943111E-3</v>
      </c>
      <c r="G459">
        <f t="shared" si="57"/>
        <v>7.3522511875393661</v>
      </c>
      <c r="H459" s="10">
        <f t="shared" si="62"/>
        <v>-7.0760173638837076E-2</v>
      </c>
      <c r="I459">
        <f t="shared" si="58"/>
        <v>7.4710412720864019</v>
      </c>
      <c r="J459" s="10">
        <f t="shared" si="59"/>
        <v>-6.7957551589559892E-2</v>
      </c>
      <c r="K459">
        <f t="shared" si="54"/>
        <v>-7.4619658617659734E-2</v>
      </c>
      <c r="L459">
        <f t="shared" si="55"/>
        <v>-0.10660145637896085</v>
      </c>
      <c r="M459" s="13">
        <f t="shared" si="60"/>
        <v>1.4895624301757735E-5</v>
      </c>
      <c r="N459" s="13">
        <f t="shared" si="61"/>
        <v>1.4933513773722859E-3</v>
      </c>
      <c r="O459" s="13">
        <v>1</v>
      </c>
    </row>
    <row r="460" spans="4:15" x14ac:dyDescent="0.4">
      <c r="D460" s="6">
        <v>7.8200000000000101</v>
      </c>
      <c r="E460" s="7">
        <f t="shared" si="56"/>
        <v>-6.4232064673335068E-3</v>
      </c>
      <c r="G460">
        <f t="shared" si="57"/>
        <v>7.3640658718482905</v>
      </c>
      <c r="H460" s="10">
        <f t="shared" si="62"/>
        <v>-6.9685366964101214E-2</v>
      </c>
      <c r="I460">
        <f t="shared" si="58"/>
        <v>7.4829236791774134</v>
      </c>
      <c r="J460" s="10">
        <f t="shared" si="59"/>
        <v>-6.692531514508801E-2</v>
      </c>
      <c r="K460">
        <f t="shared" si="54"/>
        <v>-7.3528773829734176E-2</v>
      </c>
      <c r="L460">
        <f t="shared" si="55"/>
        <v>-0.10508709188736517</v>
      </c>
      <c r="M460" s="13">
        <f t="shared" si="60"/>
        <v>1.4771776334794588E-5</v>
      </c>
      <c r="N460" s="13">
        <f t="shared" si="61"/>
        <v>1.4563212041274064E-3</v>
      </c>
      <c r="O460" s="13">
        <v>1</v>
      </c>
    </row>
    <row r="461" spans="4:15" x14ac:dyDescent="0.4">
      <c r="D461" s="6">
        <v>7.8400000000000096</v>
      </c>
      <c r="E461" s="7">
        <f t="shared" si="56"/>
        <v>-6.3256137245408057E-3</v>
      </c>
      <c r="G461">
        <f t="shared" si="57"/>
        <v>7.3758805561572132</v>
      </c>
      <c r="H461" s="10">
        <f t="shared" si="62"/>
        <v>-6.8626583297543203E-2</v>
      </c>
      <c r="I461">
        <f t="shared" si="58"/>
        <v>7.4948060862684249</v>
      </c>
      <c r="J461" s="10">
        <f t="shared" si="59"/>
        <v>-6.5908467080108016E-2</v>
      </c>
      <c r="K461">
        <f t="shared" si="54"/>
        <v>-7.2453787360621594E-2</v>
      </c>
      <c r="L461">
        <f t="shared" si="55"/>
        <v>-0.10359414625758685</v>
      </c>
      <c r="M461" s="13">
        <f t="shared" si="60"/>
        <v>1.464749094044374E-5</v>
      </c>
      <c r="N461" s="13">
        <f t="shared" si="61"/>
        <v>1.4202104150678619E-3</v>
      </c>
      <c r="O461" s="13">
        <v>1</v>
      </c>
    </row>
    <row r="462" spans="4:15" x14ac:dyDescent="0.4">
      <c r="D462" s="6">
        <v>7.8600000000000101</v>
      </c>
      <c r="E462" s="7">
        <f t="shared" si="56"/>
        <v>-6.2294763310243159E-3</v>
      </c>
      <c r="G462">
        <f t="shared" si="57"/>
        <v>7.3876952404661358</v>
      </c>
      <c r="H462" s="10">
        <f t="shared" si="62"/>
        <v>-6.7583588715282805E-2</v>
      </c>
      <c r="I462">
        <f t="shared" si="58"/>
        <v>7.5066884933594373</v>
      </c>
      <c r="J462" s="10">
        <f t="shared" si="59"/>
        <v>-6.4906782735841662E-2</v>
      </c>
      <c r="K462">
        <f t="shared" si="54"/>
        <v>-7.139446884098527E-2</v>
      </c>
      <c r="L462">
        <f t="shared" si="55"/>
        <v>-0.10212231899986172</v>
      </c>
      <c r="M462" s="13">
        <f t="shared" si="60"/>
        <v>1.4522807332474035E-5</v>
      </c>
      <c r="N462" s="13">
        <f t="shared" si="61"/>
        <v>1.3849961394185924E-3</v>
      </c>
      <c r="O462" s="13">
        <v>1</v>
      </c>
    </row>
    <row r="463" spans="4:15" x14ac:dyDescent="0.4">
      <c r="D463" s="6">
        <v>7.8800000000000097</v>
      </c>
      <c r="E463" s="7">
        <f t="shared" si="56"/>
        <v>-6.1347730322616895E-3</v>
      </c>
      <c r="G463">
        <f t="shared" si="57"/>
        <v>7.3995099247750584</v>
      </c>
      <c r="H463" s="10">
        <f t="shared" si="62"/>
        <v>-6.6556152627007079E-2</v>
      </c>
      <c r="I463">
        <f t="shared" si="58"/>
        <v>7.5185709004504506</v>
      </c>
      <c r="J463" s="10">
        <f t="shared" si="59"/>
        <v>-6.3920040655044225E-2</v>
      </c>
      <c r="K463">
        <f t="shared" si="54"/>
        <v>-7.0350591203854618E-2</v>
      </c>
      <c r="L463">
        <f t="shared" si="55"/>
        <v>-0.10067131377568514</v>
      </c>
      <c r="M463" s="13">
        <f t="shared" si="60"/>
        <v>1.4397764113468779E-5</v>
      </c>
      <c r="N463" s="13">
        <f t="shared" si="61"/>
        <v>1.3506560759879434E-3</v>
      </c>
      <c r="O463" s="13">
        <v>1</v>
      </c>
    </row>
    <row r="464" spans="4:15" x14ac:dyDescent="0.4">
      <c r="D464" s="6">
        <v>7.9000000000000101</v>
      </c>
      <c r="E464" s="7">
        <f t="shared" si="56"/>
        <v>-6.041482876751967E-3</v>
      </c>
      <c r="G464">
        <f t="shared" si="57"/>
        <v>7.4113246090839828</v>
      </c>
      <c r="H464" s="10">
        <f t="shared" si="62"/>
        <v>-6.5544047729882093E-2</v>
      </c>
      <c r="I464">
        <f t="shared" si="58"/>
        <v>7.5304533075414621</v>
      </c>
      <c r="J464" s="10">
        <f t="shared" si="59"/>
        <v>-6.2948022537741774E-2</v>
      </c>
      <c r="K464">
        <f t="shared" si="54"/>
        <v>-6.9321930638250512E-2</v>
      </c>
      <c r="L464">
        <f t="shared" si="55"/>
        <v>-9.9240838342164794E-2</v>
      </c>
      <c r="M464" s="13">
        <f t="shared" si="60"/>
        <v>1.427239926934222E-5</v>
      </c>
      <c r="N464" s="13">
        <f t="shared" si="61"/>
        <v>1.3171684790137773E-3</v>
      </c>
      <c r="O464" s="13">
        <v>1</v>
      </c>
    </row>
    <row r="465" spans="4:15" x14ac:dyDescent="0.4">
      <c r="D465" s="6">
        <v>7.9200000000000097</v>
      </c>
      <c r="E465" s="7">
        <f t="shared" si="56"/>
        <v>-5.9495852118236665E-3</v>
      </c>
      <c r="G465">
        <f t="shared" si="57"/>
        <v>7.4231392933929063</v>
      </c>
      <c r="H465" s="10">
        <f t="shared" si="62"/>
        <v>-6.4547049963074962E-2</v>
      </c>
      <c r="I465">
        <f t="shared" si="58"/>
        <v>7.5423357146324745</v>
      </c>
      <c r="J465" s="10">
        <f t="shared" si="59"/>
        <v>-6.1990513197554331E-2</v>
      </c>
      <c r="K465">
        <f t="shared" si="54"/>
        <v>-6.8308266543436622E-2</v>
      </c>
      <c r="L465">
        <f t="shared" si="55"/>
        <v>-9.783060449707319E-2</v>
      </c>
      <c r="M465" s="13">
        <f t="shared" si="60"/>
        <v>1.4146750164387455E-5</v>
      </c>
      <c r="N465" s="13">
        <f t="shared" si="61"/>
        <v>1.2845121443578473E-3</v>
      </c>
      <c r="O465" s="13">
        <v>1</v>
      </c>
    </row>
    <row r="466" spans="4:15" x14ac:dyDescent="0.4">
      <c r="D466" s="6">
        <v>7.9400000000000102</v>
      </c>
      <c r="E466" s="7">
        <f t="shared" si="56"/>
        <v>-5.859059679498302E-3</v>
      </c>
      <c r="G466">
        <f t="shared" si="57"/>
        <v>7.434953977701829</v>
      </c>
      <c r="H466" s="10">
        <f t="shared" si="62"/>
        <v>-6.3564938462877085E-2</v>
      </c>
      <c r="I466">
        <f t="shared" si="58"/>
        <v>7.5542181217234869</v>
      </c>
      <c r="J466" s="10">
        <f t="shared" si="59"/>
        <v>-6.1047300518596657E-2</v>
      </c>
      <c r="K466">
        <f t="shared" si="54"/>
        <v>-6.7309381483786845E-2</v>
      </c>
      <c r="L466">
        <f t="shared" si="55"/>
        <v>-9.644032802459436E-2</v>
      </c>
      <c r="M466" s="13">
        <f t="shared" si="60"/>
        <v>1.402085353683981E-5</v>
      </c>
      <c r="N466" s="13">
        <f t="shared" si="61"/>
        <v>1.2526663960403099E-3</v>
      </c>
      <c r="O466" s="13">
        <v>1</v>
      </c>
    </row>
    <row r="467" spans="4:15" x14ac:dyDescent="0.4">
      <c r="D467" s="6">
        <v>7.9600000000000097</v>
      </c>
      <c r="E467" s="7">
        <f t="shared" si="56"/>
        <v>-5.76988621240876E-3</v>
      </c>
      <c r="G467">
        <f t="shared" si="57"/>
        <v>7.4467686620107516</v>
      </c>
      <c r="H467" s="10">
        <f t="shared" si="62"/>
        <v>-6.2597495518422627E-2</v>
      </c>
      <c r="I467">
        <f t="shared" si="58"/>
        <v>7.5661005288144985</v>
      </c>
      <c r="J467" s="10">
        <f t="shared" si="59"/>
        <v>-6.0118175412950586E-2</v>
      </c>
      <c r="K467">
        <f t="shared" si="54"/>
        <v>-6.6325061144262912E-2</v>
      </c>
      <c r="L467">
        <f t="shared" si="55"/>
        <v>-9.5069728641754253E-2</v>
      </c>
      <c r="M467" s="13">
        <f t="shared" si="60"/>
        <v>1.3894745494946072E-5</v>
      </c>
      <c r="N467" s="13">
        <f t="shared" si="61"/>
        <v>1.221611073105896E-3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-5.6820450297717607E-3</v>
      </c>
      <c r="G468">
        <f t="shared" si="57"/>
        <v>7.4585833463196742</v>
      </c>
      <c r="H468" s="10">
        <f t="shared" si="62"/>
        <v>-6.1644506527993838E-2</v>
      </c>
      <c r="I468">
        <f t="shared" ref="I468:I469" si="64">$K$11*(D468/$K$12+1)</f>
        <v>7.57798293590551</v>
      </c>
      <c r="J468" s="10">
        <f t="shared" ref="J468:J469" si="65">-(-$H$4)*(1+D468+$K$5*D468^3)*EXP(-D468)</f>
        <v>-5.920293177870091E-2</v>
      </c>
      <c r="K468">
        <f t="shared" si="54"/>
        <v>-6.5355094286493651E-2</v>
      </c>
      <c r="L468">
        <f t="shared" si="55"/>
        <v>-9.3718529945528983E-2</v>
      </c>
      <c r="M468" s="13">
        <f t="shared" ref="M468:M469" si="66">(K468-H468)^2*O468</f>
        <v>1.3768461513528666E-5</v>
      </c>
      <c r="N468" s="13">
        <f t="shared" ref="N468:N469" si="67">(L468-J468)^2*O468</f>
        <v>1.1913265168139455E-3</v>
      </c>
      <c r="O468" s="13">
        <v>1</v>
      </c>
    </row>
    <row r="469" spans="4:15" x14ac:dyDescent="0.4">
      <c r="D469" s="6">
        <v>8.0000000000000107</v>
      </c>
      <c r="E469" s="7">
        <f t="shared" si="63"/>
        <v>-5.5955166334138527E-3</v>
      </c>
      <c r="G469">
        <f t="shared" si="57"/>
        <v>7.4703980306285995</v>
      </c>
      <c r="H469" s="10">
        <f t="shared" si="62"/>
        <v>-6.0705759955906879E-2</v>
      </c>
      <c r="I469">
        <f t="shared" si="64"/>
        <v>7.5898653429965242</v>
      </c>
      <c r="J469" s="10">
        <f t="shared" si="65"/>
        <v>-5.8301366458528944E-2</v>
      </c>
      <c r="K469">
        <f t="shared" si="54"/>
        <v>-6.4399272705449206E-2</v>
      </c>
      <c r="L469">
        <f t="shared" si="55"/>
        <v>-9.2386459360624312E-2</v>
      </c>
      <c r="M469" s="13">
        <f t="shared" si="66"/>
        <v>1.364203643103172E-5</v>
      </c>
      <c r="N469" s="13">
        <f t="shared" si="67"/>
        <v>1.161793558144472E-3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AA9" sqref="Q9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275</v>
      </c>
      <c r="D3" s="15" t="str">
        <f>A3</f>
        <v>FCC</v>
      </c>
      <c r="E3" s="1" t="str">
        <f>B3</f>
        <v xml:space="preserve">In </v>
      </c>
      <c r="G3" s="65" t="s">
        <v>180</v>
      </c>
      <c r="H3" s="1" t="str">
        <f>B3</f>
        <v xml:space="preserve">In </v>
      </c>
      <c r="J3" s="15" t="str">
        <f>G3</f>
        <v>HCP</v>
      </c>
      <c r="K3" s="1" t="str">
        <f>B3</f>
        <v xml:space="preserve">In </v>
      </c>
      <c r="N3" s="15"/>
      <c r="O3" s="1" t="str">
        <f>B3</f>
        <v xml:space="preserve">In 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-2.7240000000000002</v>
      </c>
      <c r="D4" s="21" t="s">
        <v>8</v>
      </c>
      <c r="E4" s="4">
        <f>E11</f>
        <v>3.3888255699488345</v>
      </c>
      <c r="G4" s="2" t="s">
        <v>11</v>
      </c>
      <c r="H4" s="51">
        <v>-2.7040000000000002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2.9603630723826329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27.518999999999998</v>
      </c>
      <c r="D5" s="2" t="s">
        <v>3</v>
      </c>
      <c r="E5" s="5">
        <v>2.9325927000000002E-2</v>
      </c>
      <c r="G5" s="2" t="s">
        <v>20</v>
      </c>
      <c r="H5" s="51">
        <f>(1/K7)*56.565</f>
        <v>28.282499999999999</v>
      </c>
      <c r="J5" s="18" t="s">
        <v>3</v>
      </c>
      <c r="K5" s="5">
        <f>E5</f>
        <v>2.9325927000000002E-2</v>
      </c>
      <c r="L5" s="10"/>
      <c r="N5" s="12" t="s">
        <v>28</v>
      </c>
      <c r="O5" s="4">
        <v>1.3934707637047239</v>
      </c>
      <c r="P5" t="s">
        <v>53</v>
      </c>
      <c r="Q5" s="28" t="s">
        <v>30</v>
      </c>
      <c r="R5" s="29">
        <f>B16</f>
        <v>3.3888255699488345</v>
      </c>
      <c r="S5" s="29">
        <f>O15</f>
        <v>6.8088350664800554</v>
      </c>
      <c r="T5" s="29">
        <f>O4</f>
        <v>2.9603630723826329</v>
      </c>
      <c r="U5" s="29">
        <f>O6</f>
        <v>0.17527234643472517</v>
      </c>
      <c r="V5" s="29">
        <f>O5</f>
        <v>1.3934707637047239</v>
      </c>
      <c r="W5" s="30">
        <v>6</v>
      </c>
      <c r="X5" s="30">
        <v>12</v>
      </c>
      <c r="Y5" s="31" t="s">
        <v>122</v>
      </c>
      <c r="Z5" s="31" t="str">
        <f>B3</f>
        <v xml:space="preserve">In </v>
      </c>
      <c r="AA5" s="32" t="str">
        <f>B3</f>
        <v xml:space="preserve">In </v>
      </c>
    </row>
    <row r="6" spans="1:27" x14ac:dyDescent="0.4">
      <c r="A6" s="2" t="s">
        <v>0</v>
      </c>
      <c r="B6" s="1">
        <v>0.221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0.221</v>
      </c>
      <c r="J6" s="2" t="s">
        <v>13</v>
      </c>
      <c r="K6" s="1">
        <v>12</v>
      </c>
      <c r="L6" t="s">
        <v>14</v>
      </c>
      <c r="N6" s="12" t="s">
        <v>27</v>
      </c>
      <c r="O6" s="4">
        <v>0.17527234643472517</v>
      </c>
      <c r="P6" t="s">
        <v>53</v>
      </c>
    </row>
    <row r="7" spans="1:27" x14ac:dyDescent="0.4">
      <c r="A7" s="2" t="s">
        <v>1</v>
      </c>
      <c r="B7" s="5">
        <v>6.2380000000000004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6.2380000000000004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3.3888255699488345</v>
      </c>
      <c r="S9" s="29">
        <f>O15</f>
        <v>6.8088350664800554</v>
      </c>
      <c r="T9" s="29">
        <f>O4</f>
        <v>2.9603630723826329</v>
      </c>
      <c r="U9" s="29">
        <f>O6</f>
        <v>0.17527234643472517</v>
      </c>
      <c r="V9" s="29">
        <f>O5</f>
        <v>1.3934707637047239</v>
      </c>
      <c r="W9" s="30">
        <v>6</v>
      </c>
      <c r="X9" s="30">
        <v>12</v>
      </c>
      <c r="Y9" s="31" t="s">
        <v>122</v>
      </c>
      <c r="Z9" s="31" t="str">
        <f>B3</f>
        <v xml:space="preserve">In </v>
      </c>
      <c r="AA9" s="32" t="str">
        <f>B3</f>
        <v xml:space="preserve">In 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4.7925230815383761</v>
      </c>
      <c r="D11" s="3" t="s">
        <v>8</v>
      </c>
      <c r="E11" s="4">
        <f>$B$11/$E$8</f>
        <v>3.3888255699488345</v>
      </c>
      <c r="F11" t="s">
        <v>39</v>
      </c>
      <c r="G11" s="3" t="s">
        <v>37</v>
      </c>
      <c r="H11" s="4">
        <f>($H$5*$K$7)^(1/3)</f>
        <v>3.8386860739049795</v>
      </c>
      <c r="J11" s="3" t="s">
        <v>8</v>
      </c>
      <c r="K11" s="4">
        <f>K4</f>
        <v>3.4172400000000001</v>
      </c>
      <c r="N11" s="3" t="s">
        <v>75</v>
      </c>
      <c r="O11" s="1">
        <f>O15/O4</f>
        <v>2.2999999999999998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4.4826018296292602</v>
      </c>
      <c r="H12" s="10"/>
      <c r="J12" s="3" t="s">
        <v>2</v>
      </c>
      <c r="K12" s="4">
        <f>(9*$H$6*$H$5/(-$H$4))^(1/2)</f>
        <v>4.5611352015614575</v>
      </c>
      <c r="N12" s="3" t="s">
        <v>3</v>
      </c>
      <c r="O12" s="1">
        <f xml:space="preserve"> ((SQRT(O11))^3/(O11-1)+(SQRT(1/O11)^3/(1/O11-1))-2)/6</f>
        <v>2.9325927034349553E-2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0.25092556351733969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-2.7240000000000002</v>
      </c>
      <c r="J15" s="3" t="s">
        <v>12</v>
      </c>
      <c r="K15" s="4">
        <f>-(-$H$4)*(1+$K$13+$K$5*$K$13^3)*EXP(-$K$13)</f>
        <v>-2.7040000000000002</v>
      </c>
      <c r="N15" s="18" t="s">
        <v>23</v>
      </c>
      <c r="O15" s="4">
        <f>O4*R18</f>
        <v>6.8088350664800554</v>
      </c>
      <c r="P15" t="s">
        <v>53</v>
      </c>
    </row>
    <row r="16" spans="1:27" x14ac:dyDescent="0.4">
      <c r="A16" s="3" t="s">
        <v>25</v>
      </c>
      <c r="B16" s="4">
        <f>$E$11</f>
        <v>3.3888255699488345</v>
      </c>
      <c r="C16" t="s">
        <v>34</v>
      </c>
      <c r="D16" s="3" t="s">
        <v>9</v>
      </c>
      <c r="E16" s="4">
        <f>$E$15*$E$6</f>
        <v>-32.688000000000002</v>
      </c>
      <c r="J16" s="3" t="s">
        <v>9</v>
      </c>
      <c r="K16" s="4">
        <f>$K$15*$K$6</f>
        <v>-32.448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0.17526036026639788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2.2999999999999998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7.9716134466816482E-2</v>
      </c>
      <c r="G19">
        <f>$E$11*(D19/$E$12+1)</f>
        <v>2.6328303469180367</v>
      </c>
      <c r="H19" s="10">
        <f>-(-$B$4)*(1+D19+$E$5*D19^3)*EXP(-D19)</f>
        <v>0.2171467502876081</v>
      </c>
      <c r="I19">
        <f>$K$11*(D19/$K$12+1)</f>
        <v>2.6680317768299999</v>
      </c>
      <c r="J19" s="10">
        <f>-(-$H$4)*(1+D19+$K$5*D19^3)*EXP(-D19)</f>
        <v>0.21555242759827178</v>
      </c>
      <c r="K19">
        <f t="shared" ref="K19:K82" si="0">$E$6*$O$6*EXP(-$O$15*(G19/$E$4-1))-SQRT($E$6)*$O$5*EXP(-$O$4*(G19/$E$4-1))</f>
        <v>0.26316590907407367</v>
      </c>
      <c r="L19">
        <f t="shared" ref="L19:L82" si="1">$K$6*$O$6*EXP(-$O$15*(I19/$K$4-1))-SQRT($K$6)*$O$5*EXP(-$O$4*(I19/$K$4-1))</f>
        <v>0.12082334884889789</v>
      </c>
      <c r="M19" s="13">
        <f>(K19-H19)^2*O19</f>
        <v>2.1177629754139306E-3</v>
      </c>
      <c r="N19" s="13">
        <f>(L19-J19)^2*O19</f>
        <v>8.9735983607050797E-3</v>
      </c>
      <c r="O19" s="13">
        <v>1</v>
      </c>
      <c r="P19" s="52">
        <f>SUMSQ(M26:M295)+SUMSQ(N26:N295)*EXP(-(H4-B4)/(0.00008617*P20))*(1+EXP(-(H4-B4)/(0.00008617*P20)))</f>
        <v>3.9320237149592564E-6</v>
      </c>
      <c r="Q19" s="1" t="s">
        <v>68</v>
      </c>
      <c r="R19" s="19">
        <f>O15/(O15-O4)*-B4/SQRT(B15)</f>
        <v>1.3912365025103246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2.0253405530097697E-2</v>
      </c>
      <c r="G20">
        <f t="shared" ref="G20:G83" si="3">$E$11*(D20/$E$12+1)</f>
        <v>2.6479502513786528</v>
      </c>
      <c r="H20" s="10">
        <f>-(-$B$4)*(1+D20+$E$5*D20^3)*EXP(-D20)</f>
        <v>5.5170276663986127E-2</v>
      </c>
      <c r="I20">
        <f t="shared" ref="I20:I83" si="4">$K$11*(D20/$K$12+1)</f>
        <v>2.6830159412933998</v>
      </c>
      <c r="J20" s="10">
        <f t="shared" ref="J20:J83" si="5">-(-$H$4)*(1+D20+$K$5*D20^3)*EXP(-D20)</f>
        <v>5.4765208553384181E-2</v>
      </c>
      <c r="K20">
        <f t="shared" si="0"/>
        <v>9.8316476956130217E-2</v>
      </c>
      <c r="L20">
        <f t="shared" si="1"/>
        <v>-3.5315679092351004E-2</v>
      </c>
      <c r="M20" s="13">
        <f t="shared" ref="M20:M83" si="6">(K20-H20)^2*O20</f>
        <v>1.8615945996498147E-3</v>
      </c>
      <c r="N20" s="13">
        <f t="shared" ref="N20:N83" si="7">(L20-J20)^2*O20</f>
        <v>8.114566319043566E-3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-3.6705556996537055E-2</v>
      </c>
      <c r="G21">
        <f t="shared" si="3"/>
        <v>2.6630701558392684</v>
      </c>
      <c r="H21" s="10">
        <f t="shared" ref="H21:H84" si="8">-(-$B$4)*(1+D21+$E$5*D21^3)*EXP(-D21)</f>
        <v>-9.9985937258566943E-2</v>
      </c>
      <c r="I21">
        <f t="shared" si="4"/>
        <v>2.6980001057568002</v>
      </c>
      <c r="J21" s="10">
        <f t="shared" si="5"/>
        <v>-9.9251826118636199E-2</v>
      </c>
      <c r="K21">
        <f t="shared" si="0"/>
        <v>-5.9540578038269842E-2</v>
      </c>
      <c r="L21">
        <f t="shared" si="1"/>
        <v>-0.18489406202478165</v>
      </c>
      <c r="M21" s="13">
        <f t="shared" si="6"/>
        <v>1.6358270824588716E-3</v>
      </c>
      <c r="N21" s="13">
        <f t="shared" si="7"/>
        <v>7.3345925710038683E-3</v>
      </c>
      <c r="O21" s="13">
        <v>1</v>
      </c>
      <c r="Q21" s="16" t="s">
        <v>60</v>
      </c>
      <c r="R21" s="19">
        <f>(O5/O6)/(O15/O4)</f>
        <v>3.4566596848196789</v>
      </c>
      <c r="S21" s="1" t="s">
        <v>61</v>
      </c>
      <c r="T21" s="1">
        <f>SQRT(L9)</f>
        <v>0</v>
      </c>
      <c r="U21" s="1" t="s">
        <v>62</v>
      </c>
      <c r="V21" s="1">
        <f>R21-T21</f>
        <v>3.4566596848196789</v>
      </c>
    </row>
    <row r="22" spans="1:25" x14ac:dyDescent="0.4">
      <c r="D22" s="6">
        <v>-0.94</v>
      </c>
      <c r="E22" s="7">
        <f t="shared" si="2"/>
        <v>-9.1243764582007433E-2</v>
      </c>
      <c r="G22">
        <f t="shared" si="3"/>
        <v>2.6781900602998845</v>
      </c>
      <c r="H22" s="10">
        <f t="shared" si="8"/>
        <v>-0.24854801472138827</v>
      </c>
      <c r="I22">
        <f t="shared" si="4"/>
        <v>2.7129842702202001</v>
      </c>
      <c r="J22" s="10">
        <f t="shared" si="5"/>
        <v>-0.24672313942974811</v>
      </c>
      <c r="K22">
        <f t="shared" si="0"/>
        <v>-0.21064150930493675</v>
      </c>
      <c r="L22">
        <f t="shared" si="1"/>
        <v>-0.32813015825746561</v>
      </c>
      <c r="M22" s="13">
        <f t="shared" si="6"/>
        <v>1.4369031528874683E-3</v>
      </c>
      <c r="N22" s="13">
        <f t="shared" si="7"/>
        <v>6.6271027144163518E-3</v>
      </c>
      <c r="O22" s="13">
        <v>1</v>
      </c>
    </row>
    <row r="23" spans="1:25" x14ac:dyDescent="0.4">
      <c r="D23" s="6">
        <v>-0.92</v>
      </c>
      <c r="E23" s="7">
        <f t="shared" si="2"/>
        <v>-0.14344170958722421</v>
      </c>
      <c r="G23">
        <f t="shared" si="3"/>
        <v>2.6933099647605006</v>
      </c>
      <c r="H23" s="10">
        <f t="shared" si="8"/>
        <v>-0.39073521691559887</v>
      </c>
      <c r="I23">
        <f t="shared" si="4"/>
        <v>2.7279684346836</v>
      </c>
      <c r="J23" s="10">
        <f t="shared" si="5"/>
        <v>-0.38786638272385432</v>
      </c>
      <c r="K23">
        <f t="shared" si="0"/>
        <v>-0.35521514640722529</v>
      </c>
      <c r="L23">
        <f t="shared" si="1"/>
        <v>-0.46523557585941866</v>
      </c>
      <c r="M23" s="13">
        <f t="shared" si="6"/>
        <v>1.2616754089198306E-3</v>
      </c>
      <c r="N23" s="13">
        <f t="shared" si="7"/>
        <v>5.9859920464482566E-3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-0.19337743811764574</v>
      </c>
      <c r="G24">
        <f t="shared" si="3"/>
        <v>2.7084298692211166</v>
      </c>
      <c r="H24" s="10">
        <f t="shared" si="8"/>
        <v>-0.52676014143246697</v>
      </c>
      <c r="I24">
        <f t="shared" si="4"/>
        <v>2.7429525991469998</v>
      </c>
      <c r="J24" s="10">
        <f t="shared" si="5"/>
        <v>-0.52289259267011412</v>
      </c>
      <c r="K24">
        <f t="shared" si="0"/>
        <v>-0.49348312186616639</v>
      </c>
      <c r="L24">
        <f t="shared" si="1"/>
        <v>-0.59641537543661372</v>
      </c>
      <c r="M24" s="13">
        <f t="shared" si="6"/>
        <v>1.1073600312159516E-3</v>
      </c>
      <c r="N24" s="13">
        <f t="shared" si="7"/>
        <v>5.4055995857298896E-3</v>
      </c>
      <c r="O24" s="13">
        <v>1</v>
      </c>
      <c r="Q24" s="17" t="s">
        <v>64</v>
      </c>
      <c r="R24" s="19">
        <f>O4/(O15-O4)*-B4/B15</f>
        <v>0.17461538461538464</v>
      </c>
      <c r="V24" s="15" t="str">
        <f>D3</f>
        <v>FCC</v>
      </c>
      <c r="W24" s="1" t="str">
        <f>E3</f>
        <v xml:space="preserve">In </v>
      </c>
      <c r="X24" t="s">
        <v>110</v>
      </c>
    </row>
    <row r="25" spans="1:25" x14ac:dyDescent="0.4">
      <c r="D25" s="6">
        <v>-0.88</v>
      </c>
      <c r="E25" s="7">
        <f t="shared" si="2"/>
        <v>-0.24112662083879483</v>
      </c>
      <c r="G25">
        <f t="shared" si="3"/>
        <v>2.7235497736817322</v>
      </c>
      <c r="H25" s="10">
        <f t="shared" si="8"/>
        <v>-0.65682891516487718</v>
      </c>
      <c r="I25">
        <f t="shared" si="4"/>
        <v>2.7579367636104002</v>
      </c>
      <c r="J25" s="10">
        <f t="shared" si="5"/>
        <v>-0.6520063827481013</v>
      </c>
      <c r="K25">
        <f t="shared" si="0"/>
        <v>-0.62566009110349263</v>
      </c>
      <c r="L25">
        <f t="shared" si="1"/>
        <v>-0.72186826688989392</v>
      </c>
      <c r="M25" s="13">
        <f t="shared" si="6"/>
        <v>9.7149559336954432E-4</v>
      </c>
      <c r="N25" s="13">
        <f t="shared" si="7"/>
        <v>4.8806828558412545E-3</v>
      </c>
      <c r="O25" s="13">
        <v>1</v>
      </c>
      <c r="Q25" s="17" t="s">
        <v>65</v>
      </c>
      <c r="R25" s="19">
        <f>O15/(O15-O4)*-B4/SQRT(B15)</f>
        <v>1.3912365025103246</v>
      </c>
      <c r="V25" s="2" t="s">
        <v>113</v>
      </c>
      <c r="W25" s="1">
        <f>(-B4/(12*PI()*B6*W26))^(1/2)</f>
        <v>0.48153992311181165</v>
      </c>
      <c r="X25" t="s">
        <v>111</v>
      </c>
    </row>
    <row r="26" spans="1:25" x14ac:dyDescent="0.4">
      <c r="D26" s="6">
        <v>-0.86</v>
      </c>
      <c r="E26" s="7">
        <f t="shared" si="2"/>
        <v>-0.28676262181016848</v>
      </c>
      <c r="G26">
        <f t="shared" si="3"/>
        <v>2.7386696781423483</v>
      </c>
      <c r="H26" s="10">
        <f t="shared" si="8"/>
        <v>-0.78114138181089898</v>
      </c>
      <c r="I26">
        <f t="shared" si="4"/>
        <v>2.7729209280737996</v>
      </c>
      <c r="J26" s="10">
        <f t="shared" si="5"/>
        <v>-0.77540612937469577</v>
      </c>
      <c r="K26">
        <f t="shared" si="0"/>
        <v>-0.7519539457432316</v>
      </c>
      <c r="L26">
        <f t="shared" si="1"/>
        <v>-0.8417868003316169</v>
      </c>
      <c r="M26" s="13">
        <f t="shared" si="6"/>
        <v>8.5190642420417085E-4</v>
      </c>
      <c r="N26" s="13">
        <f t="shared" si="7"/>
        <v>4.4063934766910319E-3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-0.33035656539148739</v>
      </c>
      <c r="G27">
        <f t="shared" si="3"/>
        <v>2.7537895826029644</v>
      </c>
      <c r="H27" s="10">
        <f t="shared" si="8"/>
        <v>-0.89989128412641173</v>
      </c>
      <c r="I27">
        <f t="shared" si="4"/>
        <v>2.7879050925372</v>
      </c>
      <c r="J27" s="10">
        <f t="shared" si="5"/>
        <v>-0.89328415281858198</v>
      </c>
      <c r="K27">
        <f t="shared" si="0"/>
        <v>-0.87256602047142984</v>
      </c>
      <c r="L27">
        <f t="shared" si="1"/>
        <v>-0.95635755133354206</v>
      </c>
      <c r="M27" s="13">
        <f t="shared" si="6"/>
        <v>7.4667003381427425E-4</v>
      </c>
      <c r="N27" s="13">
        <f t="shared" si="7"/>
        <v>3.9782536002269681E-3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6.2380000000000004</v>
      </c>
    </row>
    <row r="28" spans="1:25" x14ac:dyDescent="0.4">
      <c r="D28" s="6">
        <v>-0.82</v>
      </c>
      <c r="E28" s="7">
        <f t="shared" si="2"/>
        <v>-0.37197740127380524</v>
      </c>
      <c r="G28">
        <f t="shared" si="3"/>
        <v>2.7689094870635804</v>
      </c>
      <c r="H28" s="10">
        <f t="shared" si="8"/>
        <v>-1.0132664410698455</v>
      </c>
      <c r="I28">
        <f t="shared" si="4"/>
        <v>2.8028892570005999</v>
      </c>
      <c r="J28" s="10">
        <f t="shared" si="5"/>
        <v>-1.0058268930443695</v>
      </c>
      <c r="K28">
        <f t="shared" si="0"/>
        <v>-0.98769129364746266</v>
      </c>
      <c r="L28">
        <f t="shared" si="1"/>
        <v>-1.0657613006732953</v>
      </c>
      <c r="M28" s="13">
        <f t="shared" si="6"/>
        <v>6.5408816567661722E-4</v>
      </c>
      <c r="N28" s="13">
        <f t="shared" si="7"/>
        <v>3.5921332178302486E-3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5.3666087601269572</v>
      </c>
      <c r="X28" t="s">
        <v>119</v>
      </c>
    </row>
    <row r="29" spans="1:25" x14ac:dyDescent="0.4">
      <c r="D29" s="6">
        <v>-0.8</v>
      </c>
      <c r="E29" s="7">
        <f t="shared" si="2"/>
        <v>-0.41169196768659849</v>
      </c>
      <c r="G29">
        <f t="shared" si="3"/>
        <v>2.784029391524196</v>
      </c>
      <c r="H29" s="10">
        <f t="shared" si="8"/>
        <v>-1.1214489199782944</v>
      </c>
      <c r="I29">
        <f t="shared" si="4"/>
        <v>2.8178734214639998</v>
      </c>
      <c r="J29" s="10">
        <f t="shared" si="5"/>
        <v>-1.1132150806245624</v>
      </c>
      <c r="K29">
        <f t="shared" si="0"/>
        <v>-1.0975185818547279</v>
      </c>
      <c r="L29">
        <f t="shared" si="1"/>
        <v>-1.1701732087420416</v>
      </c>
      <c r="M29" s="13">
        <f t="shared" si="6"/>
        <v>5.7266108270821953E-4</v>
      </c>
      <c r="N29" s="13">
        <f t="shared" si="7"/>
        <v>3.2442283586471671E-3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26.763124739555707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-0.44956505283059678</v>
      </c>
      <c r="G30">
        <f t="shared" si="3"/>
        <v>2.7991492959848121</v>
      </c>
      <c r="H30" s="10">
        <f t="shared" si="8"/>
        <v>-1.2246152039105458</v>
      </c>
      <c r="I30">
        <f t="shared" si="4"/>
        <v>2.8328575859273997</v>
      </c>
      <c r="J30" s="10">
        <f t="shared" si="5"/>
        <v>-1.2156239028539337</v>
      </c>
      <c r="K30">
        <f t="shared" si="0"/>
        <v>-1.2022307285728466</v>
      </c>
      <c r="L30">
        <f t="shared" si="1"/>
        <v>-1.2697629847709688</v>
      </c>
      <c r="M30" s="13">
        <f t="shared" si="6"/>
        <v>5.0106473614406201E-4</v>
      </c>
      <c r="N30" s="13">
        <f t="shared" si="7"/>
        <v>2.931040190819436E-3</v>
      </c>
      <c r="O30" s="13">
        <v>1</v>
      </c>
      <c r="V30" s="22" t="s">
        <v>23</v>
      </c>
      <c r="W30" s="1">
        <f>1/(O4*W25^2)</f>
        <v>1.4567681029002246</v>
      </c>
    </row>
    <row r="31" spans="1:25" x14ac:dyDescent="0.4">
      <c r="D31" s="6">
        <v>-0.76</v>
      </c>
      <c r="E31" s="7">
        <f t="shared" si="2"/>
        <v>-0.4856594545847856</v>
      </c>
      <c r="G31">
        <f t="shared" si="3"/>
        <v>2.8142692004454286</v>
      </c>
      <c r="H31" s="10">
        <f t="shared" si="8"/>
        <v>-1.3229363542889561</v>
      </c>
      <c r="I31">
        <f t="shared" si="4"/>
        <v>2.8478417503908</v>
      </c>
      <c r="J31" s="10">
        <f t="shared" si="5"/>
        <v>-1.3132231651972603</v>
      </c>
      <c r="K31">
        <f t="shared" si="0"/>
        <v>-1.3020047871479266</v>
      </c>
      <c r="L31">
        <f t="shared" si="1"/>
        <v>-1.3646950510296838</v>
      </c>
      <c r="M31" s="13">
        <f t="shared" si="6"/>
        <v>4.3813050297942613E-4</v>
      </c>
      <c r="N31" s="13">
        <f t="shared" si="7"/>
        <v>2.6493550311460349E-3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-0.5200360385347288</v>
      </c>
      <c r="G32">
        <f t="shared" si="3"/>
        <v>2.8293891049060442</v>
      </c>
      <c r="H32" s="10">
        <f t="shared" si="8"/>
        <v>-1.4165781689686012</v>
      </c>
      <c r="I32">
        <f t="shared" si="4"/>
        <v>2.8628259148541999</v>
      </c>
      <c r="J32" s="10">
        <f t="shared" si="5"/>
        <v>-1.4061774481979066</v>
      </c>
      <c r="K32">
        <f t="shared" si="0"/>
        <v>-1.3970121982323187</v>
      </c>
      <c r="L32">
        <f t="shared" si="1"/>
        <v>-1.4551287021450774</v>
      </c>
      <c r="M32" s="13">
        <f t="shared" si="6"/>
        <v>3.8282721085306404E-4</v>
      </c>
      <c r="N32" s="13">
        <f t="shared" si="7"/>
        <v>2.3962252630004063E-3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-0.55275379436809391</v>
      </c>
      <c r="G33">
        <f t="shared" si="3"/>
        <v>2.8445090093666603</v>
      </c>
      <c r="H33" s="10">
        <f t="shared" si="8"/>
        <v>-1.5057013358586879</v>
      </c>
      <c r="I33">
        <f t="shared" si="4"/>
        <v>2.8778100793176002</v>
      </c>
      <c r="J33" s="10">
        <f t="shared" si="5"/>
        <v>-1.4946462599713262</v>
      </c>
      <c r="K33">
        <f t="shared" si="0"/>
        <v>-1.487418961860099</v>
      </c>
      <c r="L33">
        <f t="shared" si="1"/>
        <v>-1.5412182596848014</v>
      </c>
      <c r="M33" s="13">
        <f t="shared" si="6"/>
        <v>3.3424519902427937E-4</v>
      </c>
      <c r="N33" s="13">
        <f t="shared" si="7"/>
        <v>2.1689511573119392E-3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-0.58386989068204442</v>
      </c>
      <c r="G34">
        <f t="shared" si="3"/>
        <v>2.8596289138272764</v>
      </c>
      <c r="H34" s="10">
        <f t="shared" si="8"/>
        <v>-1.5904615822178889</v>
      </c>
      <c r="I34">
        <f t="shared" si="4"/>
        <v>2.8927942437809997</v>
      </c>
      <c r="J34" s="10">
        <f t="shared" si="5"/>
        <v>-1.5787841844042483</v>
      </c>
      <c r="K34">
        <f t="shared" si="0"/>
        <v>-1.5733858043194253</v>
      </c>
      <c r="L34">
        <f t="shared" si="1"/>
        <v>-1.6231132221453075</v>
      </c>
      <c r="M34" s="13">
        <f t="shared" si="6"/>
        <v>2.9158219083765782E-4</v>
      </c>
      <c r="N34" s="13">
        <f t="shared" si="7"/>
        <v>1.9650635870482537E-3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-0.61343972824596604</v>
      </c>
      <c r="G35">
        <f t="shared" si="3"/>
        <v>2.874748818287892</v>
      </c>
      <c r="H35" s="10">
        <f t="shared" si="8"/>
        <v>-1.6710098197420118</v>
      </c>
      <c r="I35">
        <f t="shared" si="4"/>
        <v>2.9077784082444</v>
      </c>
      <c r="J35" s="10">
        <f t="shared" si="5"/>
        <v>-1.6587410251770922</v>
      </c>
      <c r="K35">
        <f t="shared" si="0"/>
        <v>-1.6550683399782269</v>
      </c>
      <c r="L35">
        <f t="shared" si="1"/>
        <v>-1.7009584104802276</v>
      </c>
      <c r="M35" s="13">
        <f t="shared" si="6"/>
        <v>2.5413077705916363E-4</v>
      </c>
      <c r="N35" s="13">
        <f t="shared" si="7"/>
        <v>1.7823076218333883E-3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-0.64151699176184107</v>
      </c>
      <c r="G36">
        <f t="shared" si="3"/>
        <v>2.889868722748508</v>
      </c>
      <c r="H36" s="10">
        <f t="shared" si="8"/>
        <v>-1.7474922855592552</v>
      </c>
      <c r="I36">
        <f t="shared" si="4"/>
        <v>2.9227625727077999</v>
      </c>
      <c r="J36" s="10">
        <f t="shared" si="5"/>
        <v>-1.7346619457240184</v>
      </c>
      <c r="K36">
        <f t="shared" si="0"/>
        <v>-1.732617228214945</v>
      </c>
      <c r="L36">
        <f t="shared" si="1"/>
        <v>-1.7748941093008881</v>
      </c>
      <c r="M36" s="13">
        <f t="shared" si="6"/>
        <v>2.2126733099651566E-4</v>
      </c>
      <c r="N36" s="13">
        <f t="shared" si="7"/>
        <v>1.6186269860759969E-3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-0.668153700163439</v>
      </c>
      <c r="G37">
        <f t="shared" si="3"/>
        <v>2.9049886272091241</v>
      </c>
      <c r="H37" s="10">
        <f t="shared" si="8"/>
        <v>-1.8200506792452078</v>
      </c>
      <c r="I37">
        <f t="shared" si="4"/>
        <v>2.9377467371711998</v>
      </c>
      <c r="J37" s="10">
        <f t="shared" si="5"/>
        <v>-1.8066876052419392</v>
      </c>
      <c r="K37">
        <f t="shared" si="0"/>
        <v>-1.8061783256014241</v>
      </c>
      <c r="L37">
        <f t="shared" si="1"/>
        <v>-1.8450562038768936</v>
      </c>
      <c r="M37" s="13">
        <f t="shared" si="6"/>
        <v>1.924421956181988E-4</v>
      </c>
      <c r="N37" s="13">
        <f t="shared" si="7"/>
        <v>1.4721493612102287E-3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-0.69340025549440998</v>
      </c>
      <c r="G38">
        <f t="shared" si="3"/>
        <v>2.9201085316697402</v>
      </c>
      <c r="H38" s="10">
        <f t="shared" si="8"/>
        <v>-1.8888222959667729</v>
      </c>
      <c r="I38">
        <f t="shared" si="4"/>
        <v>2.9527309016345997</v>
      </c>
      <c r="J38" s="10">
        <f t="shared" si="5"/>
        <v>-1.8749542908568848</v>
      </c>
      <c r="K38">
        <f t="shared" si="0"/>
        <v>-1.8758928334807772</v>
      </c>
      <c r="L38">
        <f t="shared" si="1"/>
        <v>-1.9115763130609063</v>
      </c>
      <c r="M38" s="13">
        <f t="shared" si="6"/>
        <v>1.6717100017676987E-4</v>
      </c>
      <c r="N38" s="13">
        <f t="shared" si="7"/>
        <v>1.3411725103118395E-3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-0.71730549040427838</v>
      </c>
      <c r="G39">
        <f t="shared" si="3"/>
        <v>2.9352284361303558</v>
      </c>
      <c r="H39" s="10">
        <f t="shared" si="8"/>
        <v>-1.9539401558612544</v>
      </c>
      <c r="I39">
        <f t="shared" si="4"/>
        <v>2.9677150660980001</v>
      </c>
      <c r="J39" s="10">
        <f t="shared" si="5"/>
        <v>-1.9395940460531689</v>
      </c>
      <c r="K39">
        <f t="shared" si="0"/>
        <v>-1.9418974410786465</v>
      </c>
      <c r="L39">
        <f t="shared" si="1"/>
        <v>-1.9745819182580764</v>
      </c>
      <c r="M39" s="13">
        <f t="shared" si="6"/>
        <v>1.450269793352423E-4</v>
      </c>
      <c r="N39" s="13">
        <f t="shared" si="7"/>
        <v>1.2241512014269395E-3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-0.73991671430029793</v>
      </c>
      <c r="G40">
        <f t="shared" si="3"/>
        <v>2.9503483405909718</v>
      </c>
      <c r="H40" s="10">
        <f t="shared" si="8"/>
        <v>-2.0155331297540116</v>
      </c>
      <c r="I40">
        <f t="shared" si="4"/>
        <v>2.9826992305614</v>
      </c>
      <c r="J40" s="10">
        <f t="shared" si="5"/>
        <v>-2.0007347954680057</v>
      </c>
      <c r="K40">
        <f t="shared" si="0"/>
        <v>-2.004324464282182</v>
      </c>
      <c r="L40">
        <f t="shared" si="1"/>
        <v>-2.0341964885571038</v>
      </c>
      <c r="M40" s="13">
        <f t="shared" si="6"/>
        <v>1.2563418165938343E-4</v>
      </c>
      <c r="N40" s="13">
        <f t="shared" si="7"/>
        <v>1.1196849043889939E-3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-0.76127975819211113</v>
      </c>
      <c r="G41">
        <f t="shared" si="3"/>
        <v>2.9654682450515879</v>
      </c>
      <c r="H41" s="10">
        <f t="shared" si="8"/>
        <v>-2.0737260613153108</v>
      </c>
      <c r="I41">
        <f t="shared" si="4"/>
        <v>2.9976833950247999</v>
      </c>
      <c r="J41" s="10">
        <f t="shared" si="5"/>
        <v>-2.058500466151469</v>
      </c>
      <c r="K41">
        <f t="shared" si="0"/>
        <v>-2.0633019802170303</v>
      </c>
      <c r="L41">
        <f t="shared" si="1"/>
        <v>-2.0905396021363716</v>
      </c>
      <c r="M41" s="13">
        <f t="shared" si="6"/>
        <v>1.0866146674352931E-4</v>
      </c>
      <c r="N41" s="13">
        <f t="shared" si="7"/>
        <v>1.0265062346590807E-3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-0.7814390182651666</v>
      </c>
      <c r="G42">
        <f t="shared" si="3"/>
        <v>2.980588149512204</v>
      </c>
      <c r="H42" s="10">
        <f t="shared" si="8"/>
        <v>-2.1286398857543136</v>
      </c>
      <c r="I42">
        <f t="shared" si="4"/>
        <v>3.0126675594881998</v>
      </c>
      <c r="J42" s="10">
        <f t="shared" si="5"/>
        <v>-2.1130111053890106</v>
      </c>
      <c r="K42">
        <f t="shared" si="0"/>
        <v>-2.1189539577487206</v>
      </c>
      <c r="L42">
        <f t="shared" si="1"/>
        <v>-2.1437270640553283</v>
      </c>
      <c r="M42" s="13">
        <f t="shared" si="6"/>
        <v>9.3817201329530426E-5</v>
      </c>
      <c r="N42" s="13">
        <f t="shared" si="7"/>
        <v>9.434701167909381E-4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-0.80043749821787746</v>
      </c>
      <c r="G43">
        <f t="shared" si="3"/>
        <v>2.9957080539728196</v>
      </c>
      <c r="H43" s="10">
        <f t="shared" si="8"/>
        <v>-2.1803917451454984</v>
      </c>
      <c r="I43">
        <f t="shared" si="4"/>
        <v>3.0276517239516001</v>
      </c>
      <c r="J43" s="10">
        <f t="shared" si="5"/>
        <v>-2.1643829951811409</v>
      </c>
      <c r="K43">
        <f t="shared" si="0"/>
        <v>-2.1714003840310294</v>
      </c>
      <c r="L43">
        <f t="shared" si="1"/>
        <v>-2.1938710205379488</v>
      </c>
      <c r="M43" s="13">
        <f t="shared" si="6"/>
        <v>8.0844574690784599E-5</v>
      </c>
      <c r="N43" s="13">
        <f t="shared" si="7"/>
        <v>8.6954363944374835E-4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-0.81831685039657676</v>
      </c>
      <c r="G44">
        <f t="shared" si="3"/>
        <v>3.0108279584334356</v>
      </c>
      <c r="H44" s="10">
        <f t="shared" si="8"/>
        <v>-2.2290951004802748</v>
      </c>
      <c r="I44">
        <f t="shared" si="4"/>
        <v>3.042635888415</v>
      </c>
      <c r="J44" s="10">
        <f t="shared" si="5"/>
        <v>-2.2127287634723434</v>
      </c>
      <c r="K44">
        <f t="shared" si="0"/>
        <v>-2.2207573872202451</v>
      </c>
      <c r="L44">
        <f t="shared" si="1"/>
        <v>-2.2410800698520799</v>
      </c>
      <c r="M44" s="13">
        <f t="shared" si="6"/>
        <v>6.9517462406475827E-5</v>
      </c>
      <c r="N44" s="13">
        <f t="shared" si="7"/>
        <v>8.0379657343768673E-4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-0.83511741576139642</v>
      </c>
      <c r="G45">
        <f t="shared" si="3"/>
        <v>3.0259478628940517</v>
      </c>
      <c r="H45" s="10">
        <f t="shared" si="8"/>
        <v>-2.2748598405340439</v>
      </c>
      <c r="I45">
        <f t="shared" si="4"/>
        <v>3.0576200528783999</v>
      </c>
      <c r="J45" s="10">
        <f t="shared" si="5"/>
        <v>-2.2581574922188161</v>
      </c>
      <c r="K45">
        <f t="shared" si="0"/>
        <v>-2.2671373554706831</v>
      </c>
      <c r="L45">
        <f t="shared" si="1"/>
        <v>-2.2854593698853041</v>
      </c>
      <c r="M45" s="13">
        <f t="shared" si="6"/>
        <v>5.963677555383093E-5</v>
      </c>
      <c r="N45" s="13">
        <f t="shared" si="7"/>
        <v>7.4539252411587353E-4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-0.85087826271532152</v>
      </c>
      <c r="G46">
        <f t="shared" si="3"/>
        <v>3.0410677673546673</v>
      </c>
      <c r="H46" s="10">
        <f t="shared" si="8"/>
        <v>-2.3177923876365361</v>
      </c>
      <c r="I46">
        <f t="shared" si="4"/>
        <v>3.0726042173417998</v>
      </c>
      <c r="J46" s="10">
        <f t="shared" si="5"/>
        <v>-2.3007748223822295</v>
      </c>
      <c r="K46">
        <f t="shared" si="0"/>
        <v>-2.3106490523233072</v>
      </c>
      <c r="L46">
        <f t="shared" si="1"/>
        <v>-2.3271107425150683</v>
      </c>
      <c r="M46" s="13">
        <f t="shared" si="6"/>
        <v>5.1027239397222455E-5</v>
      </c>
      <c r="N46" s="13">
        <f t="shared" si="7"/>
        <v>6.9358068924326441E-4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-0.86563722482778926</v>
      </c>
      <c r="G47">
        <f t="shared" si="3"/>
        <v>3.0561876718152834</v>
      </c>
      <c r="H47" s="10">
        <f t="shared" si="8"/>
        <v>-2.3579958004308983</v>
      </c>
      <c r="I47">
        <f t="shared" si="4"/>
        <v>3.0875883818052001</v>
      </c>
      <c r="J47" s="10">
        <f t="shared" si="5"/>
        <v>-2.3406830559343423</v>
      </c>
      <c r="K47">
        <f t="shared" si="0"/>
        <v>-2.3513977285960674</v>
      </c>
      <c r="L47">
        <f t="shared" si="1"/>
        <v>-2.3661327748678662</v>
      </c>
      <c r="M47" s="13">
        <f t="shared" si="6"/>
        <v>4.3534551937588197E-5</v>
      </c>
      <c r="N47" s="13">
        <f t="shared" si="7"/>
        <v>6.4768819379536387E-4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-0.87943093748337331</v>
      </c>
      <c r="G48">
        <f t="shared" si="3"/>
        <v>3.0713075762759003</v>
      </c>
      <c r="H48" s="10">
        <f t="shared" si="8"/>
        <v>-2.3955698737047086</v>
      </c>
      <c r="I48">
        <f t="shared" si="4"/>
        <v>3.1025725462686005</v>
      </c>
      <c r="J48" s="10">
        <f t="shared" si="5"/>
        <v>-2.3779812549550412</v>
      </c>
      <c r="K48">
        <f t="shared" si="0"/>
        <v>-2.3894852308811152</v>
      </c>
      <c r="L48">
        <f t="shared" si="1"/>
        <v>-2.402620917559541</v>
      </c>
      <c r="M48" s="13">
        <f t="shared" si="6"/>
        <v>3.7022878290707204E-5</v>
      </c>
      <c r="N48" s="13">
        <f t="shared" si="7"/>
        <v>6.0711297326358543E-4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-0.89229487348525394</v>
      </c>
      <c r="G49">
        <f t="shared" si="3"/>
        <v>3.086427480736516</v>
      </c>
      <c r="H49" s="10">
        <f t="shared" si="8"/>
        <v>-2.4306112353738318</v>
      </c>
      <c r="I49">
        <f t="shared" si="4"/>
        <v>3.1175567107320008</v>
      </c>
      <c r="J49" s="10">
        <f t="shared" si="5"/>
        <v>-2.4127653379041267</v>
      </c>
      <c r="K49">
        <f t="shared" si="0"/>
        <v>-2.4250101067511349</v>
      </c>
      <c r="L49">
        <f t="shared" si="1"/>
        <v>-2.4366675800060329</v>
      </c>
      <c r="M49" s="13">
        <f t="shared" si="6"/>
        <v>3.1372641847994523E-5</v>
      </c>
      <c r="N49" s="13">
        <f t="shared" si="7"/>
        <v>5.7131717749813577E-4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-0.90426337764240006</v>
      </c>
      <c r="G50">
        <f t="shared" si="3"/>
        <v>3.101547385197132</v>
      </c>
      <c r="H50" s="10">
        <f t="shared" si="8"/>
        <v>-2.4632134406978983</v>
      </c>
      <c r="I50">
        <f t="shared" si="4"/>
        <v>3.1325408751954007</v>
      </c>
      <c r="J50" s="10">
        <f t="shared" si="5"/>
        <v>-2.4451281731450498</v>
      </c>
      <c r="K50">
        <f t="shared" si="0"/>
        <v>-2.4580677067737664</v>
      </c>
      <c r="L50">
        <f t="shared" si="1"/>
        <v>-2.4683622228912214</v>
      </c>
      <c r="M50" s="13">
        <f t="shared" si="6"/>
        <v>2.6478577617961551E-5</v>
      </c>
      <c r="N50" s="13">
        <f t="shared" si="7"/>
        <v>5.3982106760757677E-4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-0.91536970036857557</v>
      </c>
      <c r="G51">
        <f t="shared" si="3"/>
        <v>3.1166672896577481</v>
      </c>
      <c r="H51" s="10">
        <f t="shared" si="8"/>
        <v>-2.4934670638040002</v>
      </c>
      <c r="I51">
        <f t="shared" si="4"/>
        <v>3.147525039658801</v>
      </c>
      <c r="J51" s="10">
        <f t="shared" si="5"/>
        <v>-2.4751596697966285</v>
      </c>
      <c r="K51">
        <f t="shared" si="0"/>
        <v>-2.48875028343023</v>
      </c>
      <c r="L51">
        <f t="shared" si="1"/>
        <v>-2.4977914478760344</v>
      </c>
      <c r="M51" s="13">
        <f t="shared" si="6"/>
        <v>2.2248017094383869E-5</v>
      </c>
      <c r="N51" s="13">
        <f t="shared" si="7"/>
        <v>5.1219737903547568E-4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-0.92564603032055859</v>
      </c>
      <c r="G52">
        <f t="shared" si="3"/>
        <v>3.1317871941183637</v>
      </c>
      <c r="H52" s="10">
        <f t="shared" si="8"/>
        <v>-2.5214597865932018</v>
      </c>
      <c r="I52">
        <f t="shared" si="4"/>
        <v>3.1625092041222005</v>
      </c>
      <c r="J52" s="10">
        <f t="shared" si="5"/>
        <v>-2.5029468659867908</v>
      </c>
      <c r="K52">
        <f t="shared" si="0"/>
        <v>-2.5171470870313515</v>
      </c>
      <c r="L52">
        <f t="shared" si="1"/>
        <v>-2.5250390846304378</v>
      </c>
      <c r="M52" s="13">
        <f t="shared" si="6"/>
        <v>1.8599377510783938E-5</v>
      </c>
      <c r="N52" s="13">
        <f t="shared" si="7"/>
        <v>4.8806612459870256E-4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-0.93512352610219629</v>
      </c>
      <c r="G53">
        <f t="shared" si="3"/>
        <v>3.1469070985789798</v>
      </c>
      <c r="H53" s="10">
        <f t="shared" si="8"/>
        <v>-2.5472764851023828</v>
      </c>
      <c r="I53">
        <f t="shared" si="4"/>
        <v>3.1774933685856008</v>
      </c>
      <c r="J53" s="10">
        <f t="shared" si="5"/>
        <v>-2.5285740145803386</v>
      </c>
      <c r="K53">
        <f t="shared" si="0"/>
        <v>-2.5433444587214074</v>
      </c>
      <c r="L53">
        <f t="shared" si="1"/>
        <v>-2.5501862752675803</v>
      </c>
      <c r="M53" s="13">
        <f t="shared" si="6"/>
        <v>1.5460831460686899E-5</v>
      </c>
      <c r="N53" s="13">
        <f t="shared" si="7"/>
        <v>4.6708981201329559E-4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-0.94383234706021812</v>
      </c>
      <c r="G54">
        <f t="shared" si="3"/>
        <v>3.1620270030395963</v>
      </c>
      <c r="H54" s="10">
        <f t="shared" si="8"/>
        <v>-2.5709993133920346</v>
      </c>
      <c r="I54">
        <f t="shared" si="4"/>
        <v>3.1924775330490007</v>
      </c>
      <c r="J54" s="10">
        <f t="shared" si="5"/>
        <v>-2.5521226664508299</v>
      </c>
      <c r="K54">
        <f t="shared" si="0"/>
        <v>-2.5674259206574441</v>
      </c>
      <c r="L54">
        <f t="shared" si="1"/>
        <v>-2.5733115562569568</v>
      </c>
      <c r="M54" s="13">
        <f t="shared" si="6"/>
        <v>1.2769135635623832E-5</v>
      </c>
      <c r="N54" s="13">
        <f t="shared" si="7"/>
        <v>4.4896905121619217E-4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-0.95180168319701386</v>
      </c>
      <c r="G55">
        <f t="shared" si="3"/>
        <v>3.1771469075002119</v>
      </c>
      <c r="H55" s="10">
        <f t="shared" si="8"/>
        <v>-2.5927077850286659</v>
      </c>
      <c r="I55">
        <f t="shared" si="4"/>
        <v>3.2074616975124011</v>
      </c>
      <c r="J55" s="10">
        <f t="shared" si="5"/>
        <v>-2.5736717513647256</v>
      </c>
      <c r="K55">
        <f t="shared" si="0"/>
        <v>-2.5894722634491818</v>
      </c>
      <c r="L55">
        <f t="shared" si="1"/>
        <v>-2.5944909378912593</v>
      </c>
      <c r="M55" s="13">
        <f t="shared" si="6"/>
        <v>1.0468599891307585E-5</v>
      </c>
      <c r="N55" s="13">
        <f t="shared" si="7"/>
        <v>4.3343852762660215E-4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-0.95905978422491689</v>
      </c>
      <c r="G56">
        <f t="shared" si="3"/>
        <v>3.192266811960828</v>
      </c>
      <c r="H56" s="10">
        <f t="shared" si="8"/>
        <v>-2.6124788522286737</v>
      </c>
      <c r="I56">
        <f t="shared" si="4"/>
        <v>3.2224458619758005</v>
      </c>
      <c r="J56" s="10">
        <f t="shared" si="5"/>
        <v>-2.5932976565441752</v>
      </c>
      <c r="K56">
        <f t="shared" si="0"/>
        <v>-2.6095616309419754</v>
      </c>
      <c r="L56">
        <f t="shared" si="1"/>
        <v>-2.6137979813793399</v>
      </c>
      <c r="M56" s="13">
        <f t="shared" si="6"/>
        <v>8.5101800355660179E-6</v>
      </c>
      <c r="N56" s="13">
        <f t="shared" si="7"/>
        <v>4.2026331834727181E-4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-0.96563398778585341</v>
      </c>
      <c r="G57">
        <f t="shared" si="3"/>
        <v>3.207386716421444</v>
      </c>
      <c r="H57" s="10">
        <f t="shared" si="8"/>
        <v>-2.6303869827286648</v>
      </c>
      <c r="I57">
        <f t="shared" si="4"/>
        <v>3.2374300264392009</v>
      </c>
      <c r="J57" s="10">
        <f t="shared" si="5"/>
        <v>-2.611074302972948</v>
      </c>
      <c r="K57">
        <f t="shared" si="0"/>
        <v>-2.6277696024228798</v>
      </c>
      <c r="L57">
        <f t="shared" si="1"/>
        <v>-2.6313038736355643</v>
      </c>
      <c r="M57" s="13">
        <f t="shared" si="6"/>
        <v>6.8506796651109466E-6</v>
      </c>
      <c r="N57" s="13">
        <f t="shared" si="7"/>
        <v>4.0923552919378713E-4</v>
      </c>
      <c r="O57" s="13">
        <v>1</v>
      </c>
    </row>
    <row r="58" spans="4:21" x14ac:dyDescent="0.4">
      <c r="D58" s="6">
        <v>-0.219999999999999</v>
      </c>
      <c r="E58" s="7">
        <f t="shared" si="2"/>
        <v>-0.97155074685958731</v>
      </c>
      <c r="G58">
        <f t="shared" si="3"/>
        <v>3.2225066208820601</v>
      </c>
      <c r="H58" s="10">
        <f t="shared" si="8"/>
        <v>-2.6465042344455161</v>
      </c>
      <c r="I58">
        <f t="shared" si="4"/>
        <v>3.2524141909026008</v>
      </c>
      <c r="J58" s="10">
        <f t="shared" si="5"/>
        <v>-2.6270732195083242</v>
      </c>
      <c r="K58">
        <f t="shared" si="0"/>
        <v>-2.6441692723274528</v>
      </c>
      <c r="L58">
        <f t="shared" si="1"/>
        <v>-2.6470774998338094</v>
      </c>
      <c r="M58" s="13">
        <f t="shared" si="6"/>
        <v>5.452048092790546E-6</v>
      </c>
      <c r="N58" s="13">
        <f t="shared" si="7"/>
        <v>4.0017123134059344E-4</v>
      </c>
      <c r="O58" s="13">
        <v>1</v>
      </c>
    </row>
    <row r="59" spans="4:21" x14ac:dyDescent="0.4">
      <c r="D59" s="6">
        <v>-0.19999999999999901</v>
      </c>
      <c r="E59" s="7">
        <f t="shared" si="2"/>
        <v>-0.97683565638314873</v>
      </c>
      <c r="G59">
        <f t="shared" si="3"/>
        <v>3.2376265253426757</v>
      </c>
      <c r="H59" s="10">
        <f t="shared" si="8"/>
        <v>-2.6609003279876977</v>
      </c>
      <c r="I59">
        <f t="shared" si="4"/>
        <v>3.2673983553660011</v>
      </c>
      <c r="J59" s="10">
        <f t="shared" si="5"/>
        <v>-2.6413636148600341</v>
      </c>
      <c r="K59">
        <f t="shared" si="0"/>
        <v>-2.6588313275225821</v>
      </c>
      <c r="L59">
        <f t="shared" si="1"/>
        <v>-2.6611855137922782</v>
      </c>
      <c r="M59" s="13">
        <f t="shared" si="6"/>
        <v>4.2807629246485701E-6</v>
      </c>
      <c r="N59" s="13">
        <f t="shared" si="7"/>
        <v>3.9290767728009839E-4</v>
      </c>
      <c r="O59" s="13">
        <v>1</v>
      </c>
    </row>
    <row r="60" spans="4:21" x14ac:dyDescent="0.4">
      <c r="D60" s="6">
        <v>-0.17999999999999899</v>
      </c>
      <c r="E60" s="7">
        <f t="shared" si="2"/>
        <v>-0.98151347910343134</v>
      </c>
      <c r="G60">
        <f t="shared" si="3"/>
        <v>3.2527464298032918</v>
      </c>
      <c r="H60" s="10">
        <f t="shared" si="8"/>
        <v>-2.673642717077747</v>
      </c>
      <c r="I60">
        <f t="shared" si="4"/>
        <v>3.2823825198294005</v>
      </c>
      <c r="J60" s="10">
        <f t="shared" si="5"/>
        <v>-2.6540124474956781</v>
      </c>
      <c r="K60">
        <f t="shared" si="0"/>
        <v>-2.6718241222384012</v>
      </c>
      <c r="L60">
        <f t="shared" si="1"/>
        <v>-2.6736924062534353</v>
      </c>
      <c r="M60" s="13">
        <f t="shared" si="6"/>
        <v>3.3072871896954573E-6</v>
      </c>
      <c r="N60" s="13">
        <f t="shared" si="7"/>
        <v>3.8730077670702382E-4</v>
      </c>
      <c r="O60" s="13">
        <v>1</v>
      </c>
    </row>
    <row r="61" spans="4:21" x14ac:dyDescent="0.4">
      <c r="D61" s="6">
        <v>-0.159999999999999</v>
      </c>
      <c r="E61" s="7">
        <f t="shared" si="2"/>
        <v>-0.98560817068433804</v>
      </c>
      <c r="G61">
        <f t="shared" si="3"/>
        <v>3.2678663342639078</v>
      </c>
      <c r="H61" s="10">
        <f t="shared" si="8"/>
        <v>-2.6847966569441368</v>
      </c>
      <c r="I61">
        <f t="shared" si="4"/>
        <v>3.2973666842928009</v>
      </c>
      <c r="J61" s="10">
        <f t="shared" si="5"/>
        <v>-2.6650844935304505</v>
      </c>
      <c r="K61">
        <f t="shared" si="0"/>
        <v>-2.6832137507201246</v>
      </c>
      <c r="L61">
        <f t="shared" si="1"/>
        <v>-2.6846605711213711</v>
      </c>
      <c r="M61" s="13">
        <f t="shared" si="6"/>
        <v>2.5055921140167138E-6</v>
      </c>
      <c r="N61" s="13">
        <f t="shared" si="7"/>
        <v>3.8322281384574428E-4</v>
      </c>
      <c r="O61" s="13">
        <v>1</v>
      </c>
    </row>
    <row r="62" spans="4:21" x14ac:dyDescent="0.4">
      <c r="D62" s="6">
        <v>-0.13999999999999899</v>
      </c>
      <c r="E62" s="7">
        <f t="shared" si="2"/>
        <v>-0.98914290408928618</v>
      </c>
      <c r="G62">
        <f t="shared" si="3"/>
        <v>3.2829862387245239</v>
      </c>
      <c r="H62" s="10">
        <f t="shared" si="8"/>
        <v>-2.6944252707392162</v>
      </c>
      <c r="I62">
        <f t="shared" si="4"/>
        <v>3.3123508487562008</v>
      </c>
      <c r="J62" s="10">
        <f t="shared" si="5"/>
        <v>-2.6746424126574304</v>
      </c>
      <c r="K62">
        <f t="shared" si="0"/>
        <v>-2.6930641176685364</v>
      </c>
      <c r="L62">
        <f t="shared" si="1"/>
        <v>-2.6941503697171587</v>
      </c>
      <c r="M62" s="13">
        <f t="shared" si="6"/>
        <v>1.8527376818211974E-6</v>
      </c>
      <c r="N62" s="13">
        <f t="shared" si="7"/>
        <v>3.8056038864420314E-4</v>
      </c>
      <c r="O62" s="13">
        <v>1</v>
      </c>
    </row>
    <row r="63" spans="4:21" x14ac:dyDescent="0.4">
      <c r="D63" s="6">
        <v>-0.119999999999999</v>
      </c>
      <c r="E63" s="7">
        <f t="shared" si="2"/>
        <v>-0.99214009325930508</v>
      </c>
      <c r="G63">
        <f t="shared" si="3"/>
        <v>3.2981061431851395</v>
      </c>
      <c r="H63" s="10">
        <f t="shared" si="8"/>
        <v>-2.702589614038347</v>
      </c>
      <c r="I63">
        <f t="shared" si="4"/>
        <v>3.3273350132196011</v>
      </c>
      <c r="J63" s="10">
        <f t="shared" si="5"/>
        <v>-2.6827468121731606</v>
      </c>
      <c r="K63">
        <f t="shared" si="0"/>
        <v>-2.701437006535778</v>
      </c>
      <c r="L63">
        <f t="shared" si="1"/>
        <v>-2.7022201931109158</v>
      </c>
      <c r="M63" s="13">
        <f t="shared" si="6"/>
        <v>1.3285040549782519E-6</v>
      </c>
      <c r="N63" s="13">
        <f t="shared" si="7"/>
        <v>3.7921256514692728E-4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-0.99462141610641708</v>
      </c>
      <c r="G64">
        <f t="shared" si="3"/>
        <v>3.3132260476457556</v>
      </c>
      <c r="H64" s="10">
        <f t="shared" si="8"/>
        <v>-2.7093487374738805</v>
      </c>
      <c r="I64">
        <f t="shared" si="4"/>
        <v>3.3423191776830006</v>
      </c>
      <c r="J64" s="10">
        <f t="shared" si="5"/>
        <v>-2.6894563091517516</v>
      </c>
      <c r="K64">
        <f t="shared" si="0"/>
        <v>-2.7083921457411138</v>
      </c>
      <c r="L64">
        <f t="shared" si="1"/>
        <v>-2.7089265225875767</v>
      </c>
      <c r="M64" s="13">
        <f t="shared" si="6"/>
        <v>9.1506774319767951E-7</v>
      </c>
      <c r="N64" s="13">
        <f t="shared" si="7"/>
        <v>3.7908921123658474E-4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-0.99660783684145915</v>
      </c>
      <c r="G65">
        <f t="shared" si="3"/>
        <v>3.3283459521063716</v>
      </c>
      <c r="H65" s="10">
        <f t="shared" si="8"/>
        <v>-2.7147597475561351</v>
      </c>
      <c r="I65">
        <f t="shared" si="4"/>
        <v>3.3573033421464009</v>
      </c>
      <c r="J65" s="10">
        <f t="shared" si="5"/>
        <v>-2.6948275908193056</v>
      </c>
      <c r="K65">
        <f t="shared" si="0"/>
        <v>-2.7139872728693737</v>
      </c>
      <c r="L65">
        <f t="shared" si="1"/>
        <v>-2.714323988301699</v>
      </c>
      <c r="M65" s="13">
        <f t="shared" si="6"/>
        <v>5.967171416871979E-7</v>
      </c>
      <c r="N65" s="13">
        <f t="shared" si="7"/>
        <v>3.8010951479147578E-4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-0.99811962765497142</v>
      </c>
      <c r="G66">
        <f t="shared" si="3"/>
        <v>3.3434658565669877</v>
      </c>
      <c r="H66" s="10">
        <f t="shared" si="8"/>
        <v>-2.718877865732142</v>
      </c>
      <c r="I66">
        <f t="shared" si="4"/>
        <v>3.3722875066098008</v>
      </c>
      <c r="J66" s="10">
        <f t="shared" si="5"/>
        <v>-2.698915473179043</v>
      </c>
      <c r="K66">
        <f t="shared" si="0"/>
        <v>-2.7182781969129208</v>
      </c>
      <c r="L66">
        <f t="shared" si="1"/>
        <v>-2.7184654261749883</v>
      </c>
      <c r="M66" s="13">
        <f t="shared" si="6"/>
        <v>3.5960269274606793E-7</v>
      </c>
      <c r="N66" s="13">
        <f t="shared" si="7"/>
        <v>3.8220066214367091E-4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-0.99917638976928247</v>
      </c>
      <c r="G67">
        <f t="shared" si="3"/>
        <v>3.3585857610276033</v>
      </c>
      <c r="H67" s="10">
        <f t="shared" si="8"/>
        <v>-2.7217564857315253</v>
      </c>
      <c r="I67">
        <f t="shared" si="4"/>
        <v>3.3872716710732007</v>
      </c>
      <c r="J67" s="10">
        <f t="shared" si="5"/>
        <v>-2.7017729579361398</v>
      </c>
      <c r="K67">
        <f t="shared" si="0"/>
        <v>-2.7213188586161379</v>
      </c>
      <c r="L67">
        <f t="shared" si="1"/>
        <v>-2.7214019330886385</v>
      </c>
      <c r="M67" s="13">
        <f t="shared" si="6"/>
        <v>1.9151749212231232E-7</v>
      </c>
      <c r="N67" s="13">
        <f t="shared" si="7"/>
        <v>3.8529666553741249E-4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-0.99979707387942052</v>
      </c>
      <c r="G68">
        <f t="shared" si="3"/>
        <v>3.3737056654882194</v>
      </c>
      <c r="H68" s="10">
        <f t="shared" si="8"/>
        <v>-2.723447229247542</v>
      </c>
      <c r="I68">
        <f t="shared" si="4"/>
        <v>3.4022558355366006</v>
      </c>
      <c r="J68" s="10">
        <f t="shared" si="5"/>
        <v>-2.703451287769953</v>
      </c>
      <c r="K68">
        <f t="shared" si="0"/>
        <v>-2.7231613889796931</v>
      </c>
      <c r="L68">
        <f t="shared" si="1"/>
        <v>-2.7231829204210616</v>
      </c>
      <c r="M68" s="13">
        <f t="shared" si="6"/>
        <v>8.1704658723957704E-4</v>
      </c>
      <c r="N68" s="13">
        <f t="shared" si="7"/>
        <v>3.8933732707829325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3.3888255699488345</v>
      </c>
      <c r="H69" s="62">
        <f t="shared" si="8"/>
        <v>-2.7240000000000002</v>
      </c>
      <c r="I69" s="61">
        <f t="shared" si="4"/>
        <v>3.4172400000000001</v>
      </c>
      <c r="J69" s="62">
        <f t="shared" si="5"/>
        <v>-2.7040000000000002</v>
      </c>
      <c r="K69" s="61">
        <f t="shared" si="0"/>
        <v>-2.723856165980072</v>
      </c>
      <c r="L69" s="61">
        <f t="shared" si="1"/>
        <v>-2.723856165980072</v>
      </c>
      <c r="M69" s="63">
        <f t="shared" si="6"/>
        <v>2.0688225288715927E-4</v>
      </c>
      <c r="N69" s="63">
        <f t="shared" si="7"/>
        <v>3.9426732742816002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-0.9998028767347682</v>
      </c>
      <c r="G70">
        <f t="shared" si="3"/>
        <v>3.4039454744094506</v>
      </c>
      <c r="H70" s="10">
        <f t="shared" si="8"/>
        <v>-2.723463036225509</v>
      </c>
      <c r="I70">
        <f t="shared" si="4"/>
        <v>3.4322241644634</v>
      </c>
      <c r="J70" s="10">
        <f t="shared" si="5"/>
        <v>-2.7034669786908134</v>
      </c>
      <c r="K70">
        <f t="shared" si="0"/>
        <v>-2.7234518695582501</v>
      </c>
      <c r="L70">
        <f t="shared" si="1"/>
        <v>-2.7234678643771466</v>
      </c>
      <c r="M70" s="13">
        <f t="shared" si="6"/>
        <v>1.2469445767023371E-6</v>
      </c>
      <c r="N70" s="13">
        <f t="shared" si="7"/>
        <v>4.0003542823776748</v>
      </c>
      <c r="O70" s="13">
        <v>10000</v>
      </c>
    </row>
    <row r="71" spans="3:16" x14ac:dyDescent="0.4">
      <c r="D71" s="6">
        <v>0.04</v>
      </c>
      <c r="E71" s="7">
        <f t="shared" si="2"/>
        <v>-0.99922281998503726</v>
      </c>
      <c r="G71">
        <f t="shared" si="3"/>
        <v>3.4190653788700662</v>
      </c>
      <c r="H71" s="10">
        <f t="shared" si="8"/>
        <v>-2.7218829616392415</v>
      </c>
      <c r="I71">
        <f t="shared" si="4"/>
        <v>3.4472083289268003</v>
      </c>
      <c r="J71" s="10">
        <f t="shared" si="5"/>
        <v>-2.7018985052395408</v>
      </c>
      <c r="K71">
        <f t="shared" si="0"/>
        <v>-2.7219955349297305</v>
      </c>
      <c r="L71">
        <f t="shared" si="1"/>
        <v>-2.7220626758899868</v>
      </c>
      <c r="M71" s="13">
        <f t="shared" si="6"/>
        <v>1.2672745731514228E-8</v>
      </c>
      <c r="N71" s="13">
        <f t="shared" si="7"/>
        <v>4.0659377802031057E-4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-0.99827637111278356</v>
      </c>
      <c r="G72">
        <f t="shared" si="3"/>
        <v>3.4341852833306823</v>
      </c>
      <c r="H72" s="10">
        <f t="shared" si="8"/>
        <v>-2.7193048349112225</v>
      </c>
      <c r="I72">
        <f t="shared" si="4"/>
        <v>3.4621924933902002</v>
      </c>
      <c r="J72" s="10">
        <f t="shared" si="5"/>
        <v>-2.6993393074889664</v>
      </c>
      <c r="K72">
        <f t="shared" si="0"/>
        <v>-2.7195326042666119</v>
      </c>
      <c r="L72">
        <f t="shared" si="1"/>
        <v>-2.7196837738582227</v>
      </c>
      <c r="M72" s="13">
        <f t="shared" si="6"/>
        <v>5.1878879254490667E-8</v>
      </c>
      <c r="N72" s="13">
        <f t="shared" si="7"/>
        <v>4.1389731184979825E-4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-0.99697951457377099</v>
      </c>
      <c r="G73">
        <f t="shared" si="3"/>
        <v>3.4493051877912984</v>
      </c>
      <c r="H73" s="10">
        <f t="shared" si="8"/>
        <v>-2.7157721976989526</v>
      </c>
      <c r="I73">
        <f t="shared" si="4"/>
        <v>3.4771766578536005</v>
      </c>
      <c r="J73" s="10">
        <f t="shared" si="5"/>
        <v>-2.695832607407477</v>
      </c>
      <c r="K73">
        <f t="shared" si="0"/>
        <v>-2.7161069768008304</v>
      </c>
      <c r="L73">
        <f t="shared" si="1"/>
        <v>-2.7163728906558009</v>
      </c>
      <c r="M73" s="13">
        <f t="shared" si="6"/>
        <v>1.1207704705406336E-7</v>
      </c>
      <c r="N73" s="13">
        <f t="shared" si="7"/>
        <v>4.2190323592137581E-4</v>
      </c>
      <c r="O73" s="13">
        <v>1</v>
      </c>
    </row>
    <row r="74" spans="3:16" x14ac:dyDescent="0.4">
      <c r="D74" s="6">
        <v>0.1</v>
      </c>
      <c r="E74" s="7">
        <f t="shared" si="2"/>
        <v>-0.99534769503562359</v>
      </c>
      <c r="G74">
        <f t="shared" si="3"/>
        <v>3.4644250922519144</v>
      </c>
      <c r="H74" s="10">
        <f t="shared" si="8"/>
        <v>-2.7113271212770389</v>
      </c>
      <c r="I74">
        <f t="shared" si="4"/>
        <v>3.492160822317</v>
      </c>
      <c r="J74" s="10">
        <f t="shared" si="5"/>
        <v>-2.6914201673763265</v>
      </c>
      <c r="K74">
        <f t="shared" si="0"/>
        <v>-2.7117610573962398</v>
      </c>
      <c r="L74">
        <f t="shared" si="1"/>
        <v>-2.712170362282289</v>
      </c>
      <c r="M74" s="13">
        <f t="shared" si="6"/>
        <v>1.8830055554718155E-7</v>
      </c>
      <c r="N74" s="13">
        <f t="shared" si="7"/>
        <v>4.3057058863543322E-4</v>
      </c>
      <c r="O74" s="13">
        <v>1</v>
      </c>
    </row>
    <row r="75" spans="3:16" x14ac:dyDescent="0.4">
      <c r="D75" s="6">
        <v>0.12</v>
      </c>
      <c r="E75" s="7">
        <f t="shared" si="2"/>
        <v>-0.99339583399537745</v>
      </c>
      <c r="G75">
        <f t="shared" si="3"/>
        <v>3.47954499671253</v>
      </c>
      <c r="H75" s="10">
        <f t="shared" si="8"/>
        <v>-2.7060102518034084</v>
      </c>
      <c r="I75">
        <f t="shared" si="4"/>
        <v>3.5071449867803999</v>
      </c>
      <c r="J75" s="10">
        <f t="shared" si="5"/>
        <v>-2.6861423351235008</v>
      </c>
      <c r="K75">
        <f t="shared" si="0"/>
        <v>-2.7065358036357705</v>
      </c>
      <c r="L75">
        <f t="shared" si="1"/>
        <v>-2.7071151716140953</v>
      </c>
      <c r="M75" s="13">
        <f t="shared" si="6"/>
        <v>2.7620472849919939E-7</v>
      </c>
      <c r="N75" s="13">
        <f t="shared" si="7"/>
        <v>4.3985987046121474E-4</v>
      </c>
      <c r="O75" s="13">
        <v>1</v>
      </c>
    </row>
    <row r="76" spans="3:16" x14ac:dyDescent="0.4">
      <c r="D76" s="6">
        <v>0.14000000000000001</v>
      </c>
      <c r="E76" s="7">
        <f t="shared" si="2"/>
        <v>-0.99113834591062944</v>
      </c>
      <c r="G76">
        <f t="shared" si="3"/>
        <v>3.4946649011731461</v>
      </c>
      <c r="H76" s="10">
        <f t="shared" si="8"/>
        <v>-2.6998608542605544</v>
      </c>
      <c r="I76">
        <f t="shared" si="4"/>
        <v>3.5221291512438002</v>
      </c>
      <c r="J76" s="10">
        <f t="shared" si="5"/>
        <v>-2.6800380873423419</v>
      </c>
      <c r="K76">
        <f t="shared" si="0"/>
        <v>-2.7004707714685079</v>
      </c>
      <c r="L76">
        <f t="shared" si="1"/>
        <v>-2.7012449903553866</v>
      </c>
      <c r="M76" s="13">
        <f t="shared" si="6"/>
        <v>3.7199900055772908E-7</v>
      </c>
      <c r="N76" s="13">
        <f t="shared" si="7"/>
        <v>4.49732735404681E-4</v>
      </c>
      <c r="O76" s="13">
        <v>1</v>
      </c>
    </row>
    <row r="77" spans="3:16" x14ac:dyDescent="0.4">
      <c r="D77" s="6">
        <v>0.16</v>
      </c>
      <c r="E77" s="7">
        <f t="shared" si="2"/>
        <v>-0.98858915385802859</v>
      </c>
      <c r="G77">
        <f t="shared" si="3"/>
        <v>3.5097848056337622</v>
      </c>
      <c r="H77" s="10">
        <f t="shared" si="8"/>
        <v>-2.6929168551092704</v>
      </c>
      <c r="I77">
        <f t="shared" si="4"/>
        <v>3.5371133157072001</v>
      </c>
      <c r="J77" s="10">
        <f t="shared" si="5"/>
        <v>-2.6731450720321095</v>
      </c>
      <c r="K77">
        <f t="shared" si="0"/>
        <v>-2.6936041594601914</v>
      </c>
      <c r="L77">
        <f t="shared" si="1"/>
        <v>-2.694596219727329</v>
      </c>
      <c r="M77" s="13">
        <f t="shared" si="6"/>
        <v>4.7238727079495657E-7</v>
      </c>
      <c r="N77" s="13">
        <f t="shared" si="7"/>
        <v>4.6015173744212072E-4</v>
      </c>
      <c r="O77" s="13">
        <v>1</v>
      </c>
    </row>
    <row r="78" spans="3:16" x14ac:dyDescent="0.4">
      <c r="D78" s="6">
        <v>0.18</v>
      </c>
      <c r="E78" s="7">
        <f t="shared" si="2"/>
        <v>-0.98576170473246638</v>
      </c>
      <c r="G78">
        <f t="shared" si="3"/>
        <v>3.5249047100943782</v>
      </c>
      <c r="H78" s="10">
        <f t="shared" si="8"/>
        <v>-2.6852148836912386</v>
      </c>
      <c r="I78">
        <f t="shared" si="4"/>
        <v>3.5520974801706</v>
      </c>
      <c r="J78" s="10">
        <f t="shared" si="5"/>
        <v>-2.6654996495965895</v>
      </c>
      <c r="K78">
        <f t="shared" si="0"/>
        <v>-2.685972851689324</v>
      </c>
      <c r="L78">
        <f t="shared" si="1"/>
        <v>-2.687204029933091</v>
      </c>
      <c r="M78" s="13">
        <f t="shared" si="6"/>
        <v>5.7451548612153231E-7</v>
      </c>
      <c r="N78" s="13">
        <f t="shared" si="7"/>
        <v>4.7108012579151612E-4</v>
      </c>
      <c r="O78" s="13">
        <v>1</v>
      </c>
    </row>
    <row r="79" spans="3:16" x14ac:dyDescent="0.4">
      <c r="D79" s="6">
        <v>0.2</v>
      </c>
      <c r="E79" s="7">
        <f t="shared" si="2"/>
        <v>-0.9826689839999575</v>
      </c>
      <c r="G79">
        <f t="shared" si="3"/>
        <v>3.5400246145549938</v>
      </c>
      <c r="H79" s="10">
        <f t="shared" si="8"/>
        <v>-2.6767903124158847</v>
      </c>
      <c r="I79">
        <f t="shared" si="4"/>
        <v>3.5670816446340003</v>
      </c>
      <c r="J79" s="10">
        <f t="shared" si="5"/>
        <v>-2.6571369327358854</v>
      </c>
      <c r="K79">
        <f t="shared" si="0"/>
        <v>-2.6776124593298198</v>
      </c>
      <c r="L79">
        <f t="shared" si="1"/>
        <v>-2.6791023984350026</v>
      </c>
      <c r="M79" s="13">
        <f t="shared" si="6"/>
        <v>6.7592554809303809E-7</v>
      </c>
      <c r="N79" s="13">
        <f t="shared" si="7"/>
        <v>4.8248168337909782E-4</v>
      </c>
      <c r="O79" s="13">
        <v>1</v>
      </c>
    </row>
    <row r="80" spans="3:16" x14ac:dyDescent="0.4">
      <c r="D80" s="6">
        <v>0.22</v>
      </c>
      <c r="E80" s="7">
        <f t="shared" si="2"/>
        <v>-0.97932353001685546</v>
      </c>
      <c r="G80">
        <f t="shared" si="3"/>
        <v>3.5551445190156099</v>
      </c>
      <c r="H80" s="10">
        <f t="shared" si="8"/>
        <v>-2.6676772957659143</v>
      </c>
      <c r="I80">
        <f t="shared" si="4"/>
        <v>3.5820658090974002</v>
      </c>
      <c r="J80" s="10">
        <f t="shared" si="5"/>
        <v>-2.648090825165577</v>
      </c>
      <c r="K80">
        <f t="shared" si="0"/>
        <v>-2.6685573609598818</v>
      </c>
      <c r="L80">
        <f t="shared" si="1"/>
        <v>-2.6703241470791426</v>
      </c>
      <c r="M80" s="13">
        <f t="shared" si="6"/>
        <v>7.7451474563314079E-7</v>
      </c>
      <c r="N80" s="13">
        <f t="shared" si="7"/>
        <v>4.943206033122332E-4</v>
      </c>
      <c r="O80" s="13">
        <v>1</v>
      </c>
    </row>
    <row r="81" spans="4:15" x14ac:dyDescent="0.4">
      <c r="D81" s="6">
        <v>0.24</v>
      </c>
      <c r="E81" s="7">
        <f t="shared" si="2"/>
        <v>-0.97573744792768713</v>
      </c>
      <c r="G81">
        <f t="shared" si="3"/>
        <v>3.570264423476226</v>
      </c>
      <c r="H81" s="10">
        <f t="shared" si="8"/>
        <v>-2.6579088081550197</v>
      </c>
      <c r="I81">
        <f t="shared" si="4"/>
        <v>3.5970499735607997</v>
      </c>
      <c r="J81" s="10">
        <f t="shared" si="5"/>
        <v>-2.6383940591964659</v>
      </c>
      <c r="K81">
        <f t="shared" si="0"/>
        <v>-2.6588407416356099</v>
      </c>
      <c r="L81">
        <f t="shared" si="1"/>
        <v>-2.6609009781016022</v>
      </c>
      <c r="M81" s="13">
        <f t="shared" si="6"/>
        <v>8.6850001224491742E-7</v>
      </c>
      <c r="N81" s="13">
        <f t="shared" si="7"/>
        <v>5.0656139860238362E-4</v>
      </c>
      <c r="O81" s="13">
        <v>1</v>
      </c>
    </row>
    <row r="82" spans="4:15" x14ac:dyDescent="0.4">
      <c r="D82" s="6">
        <v>0.26</v>
      </c>
      <c r="E82" s="7">
        <f t="shared" si="2"/>
        <v>-0.97192242315355881</v>
      </c>
      <c r="G82">
        <f t="shared" si="3"/>
        <v>3.5853843279368416</v>
      </c>
      <c r="H82" s="10">
        <f t="shared" si="8"/>
        <v>-2.6475166806702943</v>
      </c>
      <c r="I82">
        <f t="shared" si="4"/>
        <v>3.6120341380242</v>
      </c>
      <c r="J82" s="10">
        <f t="shared" si="5"/>
        <v>-2.6280782322072231</v>
      </c>
      <c r="K82">
        <f t="shared" si="0"/>
        <v>-2.6484946307666837</v>
      </c>
      <c r="L82">
        <f t="shared" si="1"/>
        <v>-2.6508635090496586</v>
      </c>
      <c r="M82" s="13">
        <f t="shared" si="6"/>
        <v>9.5638639102793148E-7</v>
      </c>
      <c r="N82" s="13">
        <f t="shared" si="7"/>
        <v>5.1916884078642635E-4</v>
      </c>
      <c r="O82" s="13">
        <v>1</v>
      </c>
    </row>
    <row r="83" spans="4:15" x14ac:dyDescent="0.4">
      <c r="D83" s="6">
        <v>0.28000000000000003</v>
      </c>
      <c r="E83" s="7">
        <f t="shared" si="2"/>
        <v>-0.9678897344827585</v>
      </c>
      <c r="G83">
        <f t="shared" si="3"/>
        <v>3.6005042323974576</v>
      </c>
      <c r="H83" s="10">
        <f t="shared" si="8"/>
        <v>-2.6365316367310343</v>
      </c>
      <c r="I83">
        <f t="shared" si="4"/>
        <v>3.6270183024875999</v>
      </c>
      <c r="J83" s="10">
        <f t="shared" si="5"/>
        <v>-2.617173842041379</v>
      </c>
      <c r="K83">
        <f t="shared" ref="K83:K146" si="9">$E$6*$O$6*EXP(-$O$15*(G83/$E$4-1))-SQRT($E$6)*$O$5*EXP(-$O$4*(G83/$E$4-1))</f>
        <v>-2.6375499388303472</v>
      </c>
      <c r="L83">
        <f t="shared" ref="L83:L146" si="10">$K$6*$O$6*EXP(-$O$15*(I83/$K$4-1))-SQRT($K$6)*$O$5*EXP(-$O$4*(I83/$K$4-1))</f>
        <v>-2.6402413066501249</v>
      </c>
      <c r="M83" s="13">
        <f t="shared" si="6"/>
        <v>1.0369391654649822E-6</v>
      </c>
      <c r="N83" s="13">
        <f t="shared" si="7"/>
        <v>5.3210792347574323E-4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-0.96365026677485277</v>
      </c>
      <c r="G84">
        <f t="shared" ref="G84:G147" si="12">$E$11*(D84/$E$12+1)</f>
        <v>3.6156241368580737</v>
      </c>
      <c r="H84" s="10">
        <f t="shared" si="8"/>
        <v>-2.6249833266946987</v>
      </c>
      <c r="I84">
        <f t="shared" ref="I84:I147" si="13">$K$11*(D84/$K$12+1)</f>
        <v>3.6420024669509998</v>
      </c>
      <c r="J84" s="10">
        <f t="shared" ref="J84:J147" si="14">-(-$H$4)*(1+D84+$K$5*D84^3)*EXP(-D84)</f>
        <v>-2.6057103213592017</v>
      </c>
      <c r="K84">
        <f t="shared" si="9"/>
        <v>-2.6260364929588187</v>
      </c>
      <c r="L84">
        <f t="shared" si="10"/>
        <v>-2.6290629196561461</v>
      </c>
      <c r="M84" s="13">
        <f t="shared" ref="M84:M147" si="15">(K84-H84)^2*O84</f>
        <v>1.1091591798804731E-6</v>
      </c>
      <c r="N84" s="13">
        <f t="shared" ref="N84:N147" si="16">(L84-J84)^2*O84</f>
        <v>5.4534384721845381E-4</v>
      </c>
      <c r="O84" s="13">
        <v>1</v>
      </c>
    </row>
    <row r="85" spans="4:15" x14ac:dyDescent="0.4">
      <c r="D85" s="6">
        <v>0.32</v>
      </c>
      <c r="E85" s="7">
        <f t="shared" si="11"/>
        <v>-0.95921452328927204</v>
      </c>
      <c r="G85">
        <f t="shared" si="12"/>
        <v>3.6307440413186898</v>
      </c>
      <c r="H85" s="10">
        <f t="shared" ref="H85:H148" si="17">-(-$B$4)*(1+D85+$E$5*D85^3)*EXP(-D85)</f>
        <v>-2.6129003614399773</v>
      </c>
      <c r="I85">
        <f t="shared" si="13"/>
        <v>3.6569866314144002</v>
      </c>
      <c r="J85" s="10">
        <f t="shared" si="14"/>
        <v>-2.5937160709741915</v>
      </c>
      <c r="K85">
        <f t="shared" si="9"/>
        <v>-2.6139830714342112</v>
      </c>
      <c r="L85">
        <f t="shared" si="10"/>
        <v>-2.6173559107028508</v>
      </c>
      <c r="M85" s="13">
        <f t="shared" si="15"/>
        <v>1.1722609316139219E-6</v>
      </c>
      <c r="N85" s="13">
        <f t="shared" si="16"/>
        <v>5.5884202239669576E-4</v>
      </c>
      <c r="O85" s="13">
        <v>1</v>
      </c>
    </row>
    <row r="86" spans="4:15" x14ac:dyDescent="0.4">
      <c r="D86" s="6">
        <v>0.34</v>
      </c>
      <c r="E86" s="7">
        <f t="shared" si="11"/>
        <v>-0.95459263764907099</v>
      </c>
      <c r="G86">
        <f t="shared" si="12"/>
        <v>3.6458639457793054</v>
      </c>
      <c r="H86" s="10">
        <f t="shared" si="17"/>
        <v>-2.6003103449560698</v>
      </c>
      <c r="I86">
        <f t="shared" si="13"/>
        <v>3.6719707958778001</v>
      </c>
      <c r="J86" s="10">
        <f t="shared" si="14"/>
        <v>-2.5812184922030879</v>
      </c>
      <c r="K86">
        <f t="shared" si="9"/>
        <v>-2.6014174371240122</v>
      </c>
      <c r="L86">
        <f t="shared" si="10"/>
        <v>-2.6051468872013079</v>
      </c>
      <c r="M86" s="13">
        <f t="shared" si="15"/>
        <v>1.2256530683193111E-6</v>
      </c>
      <c r="N86" s="13">
        <f t="shared" si="16"/>
        <v>5.7256808719084382E-4</v>
      </c>
      <c r="O86" s="13">
        <v>1</v>
      </c>
    </row>
    <row r="87" spans="4:15" x14ac:dyDescent="0.4">
      <c r="D87" s="6">
        <v>0.36</v>
      </c>
      <c r="E87" s="7">
        <f t="shared" si="11"/>
        <v>-0.94979438545025474</v>
      </c>
      <c r="G87">
        <f t="shared" si="12"/>
        <v>3.6609838502399215</v>
      </c>
      <c r="H87" s="10">
        <f t="shared" si="17"/>
        <v>-2.5872399059664941</v>
      </c>
      <c r="I87">
        <f t="shared" si="13"/>
        <v>3.6869549603412004</v>
      </c>
      <c r="J87" s="10">
        <f t="shared" si="14"/>
        <v>-2.5682440182574888</v>
      </c>
      <c r="K87">
        <f t="shared" si="9"/>
        <v>-2.5883663698891861</v>
      </c>
      <c r="L87">
        <f t="shared" si="10"/>
        <v>-2.5924615312994082</v>
      </c>
      <c r="M87" s="13">
        <f t="shared" si="15"/>
        <v>1.268920969126649E-6</v>
      </c>
      <c r="N87" s="13">
        <f t="shared" si="16"/>
        <v>5.8648793793553264E-4</v>
      </c>
      <c r="O87" s="13">
        <v>1</v>
      </c>
    </row>
    <row r="88" spans="4:15" x14ac:dyDescent="0.4">
      <c r="D88" s="6">
        <v>0.38</v>
      </c>
      <c r="E88" s="7">
        <f t="shared" si="11"/>
        <v>-0.94482919552677846</v>
      </c>
      <c r="G88">
        <f t="shared" si="12"/>
        <v>3.6761037547005375</v>
      </c>
      <c r="H88" s="10">
        <f t="shared" si="17"/>
        <v>-2.5737147286149447</v>
      </c>
      <c r="I88">
        <f t="shared" si="13"/>
        <v>3.7019391248046003</v>
      </c>
      <c r="J88" s="10">
        <f t="shared" si="14"/>
        <v>-2.5548181447044089</v>
      </c>
      <c r="K88">
        <f t="shared" si="9"/>
        <v>-2.5748556979959774</v>
      </c>
      <c r="L88">
        <f t="shared" si="10"/>
        <v>-2.579324628937429</v>
      </c>
      <c r="M88" s="13">
        <f t="shared" si="15"/>
        <v>1.301811128454136E-6</v>
      </c>
      <c r="N88" s="13">
        <f t="shared" si="16"/>
        <v>6.0056776946325991E-4</v>
      </c>
      <c r="O88" s="13">
        <v>1</v>
      </c>
    </row>
    <row r="89" spans="4:15" x14ac:dyDescent="0.4">
      <c r="D89" s="6">
        <v>0.4</v>
      </c>
      <c r="E89" s="7">
        <f t="shared" si="11"/>
        <v>-0.93970616088104242</v>
      </c>
      <c r="G89">
        <f t="shared" si="12"/>
        <v>3.6912236591611536</v>
      </c>
      <c r="H89" s="10">
        <f t="shared" si="17"/>
        <v>-2.5597595822399599</v>
      </c>
      <c r="I89">
        <f t="shared" si="13"/>
        <v>3.7169232892679998</v>
      </c>
      <c r="J89" s="10">
        <f t="shared" si="14"/>
        <v>-2.5409654590223387</v>
      </c>
      <c r="K89">
        <f t="shared" si="9"/>
        <v>-2.5609103285616026</v>
      </c>
      <c r="L89">
        <f t="shared" si="10"/>
        <v>-2.5657600980252138</v>
      </c>
      <c r="M89" s="13">
        <f t="shared" si="15"/>
        <v>1.3242170967741876E-6</v>
      </c>
      <c r="N89" s="13">
        <f t="shared" si="16"/>
        <v>6.1477412328289215E-4</v>
      </c>
      <c r="O89" s="13">
        <v>1</v>
      </c>
    </row>
    <row r="90" spans="4:15" x14ac:dyDescent="0.4">
      <c r="D90" s="6">
        <v>0.42</v>
      </c>
      <c r="E90" s="7">
        <f t="shared" si="11"/>
        <v>-0.93443404928944052</v>
      </c>
      <c r="G90">
        <f t="shared" si="12"/>
        <v>3.7063435636217692</v>
      </c>
      <c r="H90" s="10">
        <f t="shared" si="17"/>
        <v>-2.5453983502644357</v>
      </c>
      <c r="I90">
        <f t="shared" si="13"/>
        <v>3.7319074537314005</v>
      </c>
      <c r="J90" s="10">
        <f t="shared" si="14"/>
        <v>-2.526709669278647</v>
      </c>
      <c r="K90">
        <f t="shared" si="9"/>
        <v>-2.5465542770630583</v>
      </c>
      <c r="L90">
        <f t="shared" si="10"/>
        <v>-2.5517910157671193</v>
      </c>
      <c r="M90" s="13">
        <f t="shared" si="15"/>
        <v>1.3361667637737329E-6</v>
      </c>
      <c r="N90" s="13">
        <f t="shared" si="16"/>
        <v>6.2907394167480016E-4</v>
      </c>
      <c r="O90" s="13">
        <v>1</v>
      </c>
    </row>
    <row r="91" spans="4:15" x14ac:dyDescent="0.4">
      <c r="D91" s="6">
        <v>0.44</v>
      </c>
      <c r="E91" s="7">
        <f t="shared" si="11"/>
        <v>-0.9290213135922486</v>
      </c>
      <c r="G91">
        <f t="shared" si="12"/>
        <v>3.7214634680823853</v>
      </c>
      <c r="H91" s="10">
        <f t="shared" si="17"/>
        <v>-2.5306540582252852</v>
      </c>
      <c r="I91">
        <f t="shared" si="13"/>
        <v>3.7468916181948</v>
      </c>
      <c r="J91" s="10">
        <f t="shared" si="14"/>
        <v>-2.5120736319534402</v>
      </c>
      <c r="K91">
        <f t="shared" si="9"/>
        <v>-2.531810695937426</v>
      </c>
      <c r="L91">
        <f t="shared" si="10"/>
        <v>-2.5374396451601031</v>
      </c>
      <c r="M91" s="13">
        <f t="shared" si="15"/>
        <v>1.3378107971463197E-6</v>
      </c>
      <c r="N91" s="13">
        <f t="shared" si="16"/>
        <v>6.4343462600059535E-4</v>
      </c>
      <c r="O91" s="13">
        <v>1</v>
      </c>
    </row>
    <row r="92" spans="4:15" x14ac:dyDescent="0.4">
      <c r="D92" s="6">
        <v>0.46</v>
      </c>
      <c r="E92" s="7">
        <f t="shared" si="11"/>
        <v>-0.92347610167688476</v>
      </c>
      <c r="G92">
        <f t="shared" si="12"/>
        <v>3.7365833725430013</v>
      </c>
      <c r="H92" s="10">
        <f t="shared" si="17"/>
        <v>-2.515548900967834</v>
      </c>
      <c r="I92">
        <f t="shared" si="13"/>
        <v>3.7618757826582003</v>
      </c>
      <c r="J92" s="10">
        <f t="shared" si="14"/>
        <v>-2.4970793789342967</v>
      </c>
      <c r="K92">
        <f t="shared" si="9"/>
        <v>-2.5167019023012038</v>
      </c>
      <c r="L92">
        <f t="shared" si="10"/>
        <v>-2.5227274606895511</v>
      </c>
      <c r="M92" s="13">
        <f t="shared" si="15"/>
        <v>1.3294120747525796E-6</v>
      </c>
      <c r="N92" s="13">
        <f t="shared" si="16"/>
        <v>6.5782409772421663E-4</v>
      </c>
      <c r="O92" s="13">
        <v>1</v>
      </c>
    </row>
    <row r="93" spans="4:15" x14ac:dyDescent="0.4">
      <c r="D93" s="6">
        <v>0.48</v>
      </c>
      <c r="E93" s="7">
        <f t="shared" si="11"/>
        <v>-0.91780626616332306</v>
      </c>
      <c r="G93">
        <f t="shared" si="12"/>
        <v>3.7517032770036169</v>
      </c>
      <c r="H93" s="10">
        <f t="shared" si="17"/>
        <v>-2.5001042690288924</v>
      </c>
      <c r="I93">
        <f t="shared" si="13"/>
        <v>3.7768599471216002</v>
      </c>
      <c r="J93" s="10">
        <f t="shared" si="14"/>
        <v>-2.4817481437056257</v>
      </c>
      <c r="K93">
        <f t="shared" si="9"/>
        <v>-2.5012494048153346</v>
      </c>
      <c r="L93">
        <f t="shared" si="10"/>
        <v>-2.507675173246763</v>
      </c>
      <c r="M93" s="13">
        <f t="shared" si="15"/>
        <v>1.3113359693907424E-6</v>
      </c>
      <c r="N93" s="13">
        <f t="shared" si="16"/>
        <v>6.7221086082700865E-4</v>
      </c>
      <c r="O93" s="13">
        <v>1</v>
      </c>
    </row>
    <row r="94" spans="4:15" x14ac:dyDescent="0.4">
      <c r="D94" s="6">
        <v>0.5</v>
      </c>
      <c r="E94" s="7">
        <f t="shared" si="11"/>
        <v>-0.91201937380019948</v>
      </c>
      <c r="G94">
        <f t="shared" si="12"/>
        <v>3.766823181464233</v>
      </c>
      <c r="H94" s="10">
        <f t="shared" si="17"/>
        <v>-2.4843407742317436</v>
      </c>
      <c r="I94">
        <f t="shared" si="13"/>
        <v>3.7918441115850001</v>
      </c>
      <c r="J94" s="10">
        <f t="shared" si="14"/>
        <v>-2.4661003867557398</v>
      </c>
      <c r="K94">
        <f t="shared" si="9"/>
        <v>-2.4854739297218442</v>
      </c>
      <c r="L94">
        <f t="shared" si="10"/>
        <v>-2.4923027542912668</v>
      </c>
      <c r="M94" s="13">
        <f t="shared" si="15"/>
        <v>1.2840413647451845E-6</v>
      </c>
      <c r="N94" s="13">
        <f t="shared" si="16"/>
        <v>6.8656406446683722E-4</v>
      </c>
      <c r="O94" s="13">
        <v>1</v>
      </c>
    </row>
    <row r="95" spans="4:15" x14ac:dyDescent="0.4">
      <c r="D95" s="6">
        <v>0.52</v>
      </c>
      <c r="E95" s="7">
        <f t="shared" si="11"/>
        <v>-0.90612271457990723</v>
      </c>
      <c r="G95">
        <f t="shared" si="12"/>
        <v>3.7819430859248491</v>
      </c>
      <c r="H95" s="10">
        <f t="shared" si="17"/>
        <v>-2.4682782745156673</v>
      </c>
      <c r="I95">
        <f t="shared" si="13"/>
        <v>3.8068282760484005</v>
      </c>
      <c r="J95" s="10">
        <f t="shared" si="14"/>
        <v>-2.4501558202240696</v>
      </c>
      <c r="K95">
        <f t="shared" si="9"/>
        <v>-2.4693954460771779</v>
      </c>
      <c r="L95">
        <f t="shared" si="10"/>
        <v>-2.4766294592804567</v>
      </c>
      <c r="M95" s="13">
        <f t="shared" si="15"/>
        <v>1.2480722978480059E-6</v>
      </c>
      <c r="N95" s="13">
        <f t="shared" si="16"/>
        <v>7.0085356488786498E-4</v>
      </c>
      <c r="O95" s="13">
        <v>1</v>
      </c>
    </row>
    <row r="96" spans="4:15" x14ac:dyDescent="0.4">
      <c r="D96" s="6">
        <v>0.54</v>
      </c>
      <c r="E96" s="7">
        <f t="shared" si="11"/>
        <v>-0.9001233105807549</v>
      </c>
      <c r="G96">
        <f t="shared" si="12"/>
        <v>3.7970629903854656</v>
      </c>
      <c r="H96" s="10">
        <f t="shared" si="17"/>
        <v>-2.4519358980219765</v>
      </c>
      <c r="I96">
        <f t="shared" si="13"/>
        <v>3.8218124405118004</v>
      </c>
      <c r="J96" s="10">
        <f t="shared" si="14"/>
        <v>-2.4339334318103614</v>
      </c>
      <c r="K96">
        <f t="shared" si="9"/>
        <v>-2.4530331902066034</v>
      </c>
      <c r="L96">
        <f t="shared" si="10"/>
        <v>-2.4606738503884111</v>
      </c>
      <c r="M96" s="13">
        <f t="shared" si="15"/>
        <v>1.204050138443146E-6</v>
      </c>
      <c r="N96" s="13">
        <f t="shared" si="16"/>
        <v>7.1504998572930888E-4</v>
      </c>
      <c r="O96" s="13">
        <v>1</v>
      </c>
    </row>
    <row r="97" spans="4:15" x14ac:dyDescent="0.4">
      <c r="D97" s="6">
        <v>0.56000000000000005</v>
      </c>
      <c r="E97" s="7">
        <f t="shared" si="11"/>
        <v>-0.89402792454403057</v>
      </c>
      <c r="G97">
        <f t="shared" si="12"/>
        <v>3.8121828948460816</v>
      </c>
      <c r="H97" s="10">
        <f t="shared" si="17"/>
        <v>-2.4353320664579394</v>
      </c>
      <c r="I97">
        <f t="shared" si="13"/>
        <v>3.8367966049751998</v>
      </c>
      <c r="J97" s="10">
        <f t="shared" si="14"/>
        <v>-2.4174515079670589</v>
      </c>
      <c r="K97">
        <f t="shared" si="9"/>
        <v>-2.4364056894032968</v>
      </c>
      <c r="L97">
        <f t="shared" si="10"/>
        <v>-2.444453818535048</v>
      </c>
      <c r="M97" s="13">
        <f t="shared" si="15"/>
        <v>1.1526662287978981E-6</v>
      </c>
      <c r="N97" s="13">
        <f t="shared" si="16"/>
        <v>7.2912477601013445E-4</v>
      </c>
      <c r="O97" s="13">
        <v>1</v>
      </c>
    </row>
    <row r="98" spans="4:15" x14ac:dyDescent="0.4">
      <c r="D98" s="6">
        <v>0.57999999999999996</v>
      </c>
      <c r="E98" s="7">
        <f t="shared" si="11"/>
        <v>-0.88784306819359793</v>
      </c>
      <c r="G98">
        <f t="shared" si="12"/>
        <v>3.8273027993066977</v>
      </c>
      <c r="H98" s="10">
        <f t="shared" si="17"/>
        <v>-2.418484517759361</v>
      </c>
      <c r="I98">
        <f t="shared" si="13"/>
        <v>3.8517807694386006</v>
      </c>
      <c r="J98" s="10">
        <f t="shared" si="14"/>
        <v>-2.4007276563954889</v>
      </c>
      <c r="K98">
        <f t="shared" si="9"/>
        <v>-2.4195307848950125</v>
      </c>
      <c r="L98">
        <f t="shared" si="10"/>
        <v>-2.427986604746208</v>
      </c>
      <c r="M98" s="13">
        <f t="shared" si="15"/>
        <v>1.0946749191443518E-6</v>
      </c>
      <c r="N98" s="13">
        <f t="shared" si="16"/>
        <v>7.4305026518716995E-4</v>
      </c>
      <c r="O98" s="13">
        <v>1</v>
      </c>
    </row>
    <row r="99" spans="4:15" x14ac:dyDescent="0.4">
      <c r="D99" s="6">
        <v>0.6</v>
      </c>
      <c r="E99" s="7">
        <f t="shared" si="11"/>
        <v>-0.88157501030544061</v>
      </c>
      <c r="G99">
        <f t="shared" si="12"/>
        <v>3.8424227037673129</v>
      </c>
      <c r="H99" s="10">
        <f t="shared" si="17"/>
        <v>-2.4014103280720205</v>
      </c>
      <c r="I99">
        <f t="shared" si="13"/>
        <v>3.866764933902</v>
      </c>
      <c r="J99" s="10">
        <f t="shared" si="14"/>
        <v>-2.3837788278659118</v>
      </c>
      <c r="K99">
        <f t="shared" si="9"/>
        <v>-2.4024256541005822</v>
      </c>
      <c r="L99">
        <f t="shared" si="10"/>
        <v>-2.4112888208645993</v>
      </c>
      <c r="M99" s="13">
        <f t="shared" si="15"/>
        <v>1.0308869442748571E-6</v>
      </c>
      <c r="N99" s="13">
        <f t="shared" si="16"/>
        <v>7.5679971478783553E-4</v>
      </c>
      <c r="O99" s="13">
        <v>1</v>
      </c>
    </row>
    <row r="100" spans="4:15" x14ac:dyDescent="0.4">
      <c r="D100" s="6">
        <v>0.62</v>
      </c>
      <c r="E100" s="7">
        <f t="shared" si="11"/>
        <v>-0.87522978453436129</v>
      </c>
      <c r="G100">
        <f t="shared" si="12"/>
        <v>3.8575426082279294</v>
      </c>
      <c r="H100" s="10">
        <f t="shared" si="17"/>
        <v>-2.3841259330716</v>
      </c>
      <c r="I100">
        <f t="shared" si="13"/>
        <v>3.8817490983653999</v>
      </c>
      <c r="J100" s="10">
        <f t="shared" si="14"/>
        <v>-2.3666213373809128</v>
      </c>
      <c r="K100">
        <f t="shared" si="9"/>
        <v>-2.3851068321977582</v>
      </c>
      <c r="L100">
        <f t="shared" si="10"/>
        <v>-2.3943764696309762</v>
      </c>
      <c r="M100" s="13">
        <f t="shared" si="15"/>
        <v>9.6216309569787038E-7</v>
      </c>
      <c r="N100" s="13">
        <f t="shared" si="16"/>
        <v>7.7034736621850496E-4</v>
      </c>
      <c r="O100" s="13">
        <v>1</v>
      </c>
    </row>
    <row r="101" spans="4:15" x14ac:dyDescent="0.4">
      <c r="D101" s="6">
        <v>0.64</v>
      </c>
      <c r="E101" s="7">
        <f t="shared" si="11"/>
        <v>-0.86881319700484161</v>
      </c>
      <c r="G101">
        <f t="shared" si="12"/>
        <v>3.8726625126885454</v>
      </c>
      <c r="H101" s="10">
        <f t="shared" si="17"/>
        <v>-2.3666471486411886</v>
      </c>
      <c r="I101">
        <f t="shared" si="13"/>
        <v>3.8967332628288003</v>
      </c>
      <c r="J101" s="10">
        <f t="shared" si="14"/>
        <v>-2.3492708847010917</v>
      </c>
      <c r="K101">
        <f t="shared" si="9"/>
        <v>-2.3675902330233516</v>
      </c>
      <c r="L101">
        <f t="shared" si="10"/>
        <v>-2.3772649641543304</v>
      </c>
      <c r="M101" s="13">
        <f t="shared" si="15"/>
        <v>8.8940815187967478E-7</v>
      </c>
      <c r="N101" s="13">
        <f t="shared" si="16"/>
        <v>7.8366848443424278E-4</v>
      </c>
      <c r="O101" s="13">
        <v>1</v>
      </c>
    </row>
    <row r="102" spans="4:15" x14ac:dyDescent="0.4">
      <c r="D102" s="6">
        <v>0.66</v>
      </c>
      <c r="E102" s="7">
        <f t="shared" si="11"/>
        <v>-0.86233083367287511</v>
      </c>
      <c r="G102">
        <f t="shared" si="12"/>
        <v>3.8877824171491615</v>
      </c>
      <c r="H102" s="10">
        <f t="shared" si="17"/>
        <v>-2.3489891909249119</v>
      </c>
      <c r="I102">
        <f t="shared" si="13"/>
        <v>3.9117174272922002</v>
      </c>
      <c r="J102" s="10">
        <f t="shared" si="14"/>
        <v>-2.3317425742514541</v>
      </c>
      <c r="K102">
        <f t="shared" si="9"/>
        <v>-2.3498911693258848</v>
      </c>
      <c r="L102">
        <f t="shared" si="10"/>
        <v>-2.3599691467893553</v>
      </c>
      <c r="M102" s="13">
        <f t="shared" si="15"/>
        <v>8.1356503582171443E-7</v>
      </c>
      <c r="N102" s="13">
        <f t="shared" si="16"/>
        <v>7.9673939723739671E-4</v>
      </c>
      <c r="O102" s="13">
        <v>1</v>
      </c>
    </row>
    <row r="103" spans="4:15" x14ac:dyDescent="0.4">
      <c r="D103" s="6">
        <v>0.68</v>
      </c>
      <c r="E103" s="7">
        <f t="shared" si="11"/>
        <v>-0.85578806746539138</v>
      </c>
      <c r="G103">
        <f t="shared" si="12"/>
        <v>3.9029023216097771</v>
      </c>
      <c r="H103" s="10">
        <f t="shared" si="17"/>
        <v>-2.331166695775726</v>
      </c>
      <c r="I103">
        <f t="shared" si="13"/>
        <v>3.9267015917556005</v>
      </c>
      <c r="J103" s="10">
        <f t="shared" si="14"/>
        <v>-2.3140509344264184</v>
      </c>
      <c r="K103">
        <f t="shared" si="9"/>
        <v>-2.3320243723904666</v>
      </c>
      <c r="L103">
        <f t="shared" si="10"/>
        <v>-2.3425033074388288</v>
      </c>
      <c r="M103" s="13">
        <f t="shared" si="15"/>
        <v>7.3560917547283669E-7</v>
      </c>
      <c r="N103" s="13">
        <f t="shared" si="16"/>
        <v>8.0953753003734175E-4</v>
      </c>
      <c r="O103" s="13">
        <v>1</v>
      </c>
    </row>
    <row r="104" spans="4:15" x14ac:dyDescent="0.4">
      <c r="D104" s="6">
        <v>0.7</v>
      </c>
      <c r="E104" s="7">
        <f t="shared" si="11"/>
        <v>-0.84919006520370932</v>
      </c>
      <c r="G104">
        <f t="shared" si="12"/>
        <v>3.9180222260703932</v>
      </c>
      <c r="H104" s="10">
        <f t="shared" si="17"/>
        <v>-2.3131937376149043</v>
      </c>
      <c r="I104">
        <f t="shared" si="13"/>
        <v>3.9416857562190004</v>
      </c>
      <c r="J104" s="10">
        <f t="shared" si="14"/>
        <v>-2.2962099363108299</v>
      </c>
      <c r="K104">
        <f t="shared" si="9"/>
        <v>-2.3140040110549354</v>
      </c>
      <c r="L104">
        <f t="shared" si="10"/>
        <v>-2.3248812012981466</v>
      </c>
      <c r="M104" s="13">
        <f t="shared" si="15"/>
        <v>6.565430476197348E-7</v>
      </c>
      <c r="N104" s="13">
        <f t="shared" si="16"/>
        <v>8.2204143597292944E-4</v>
      </c>
      <c r="O104" s="13">
        <v>1</v>
      </c>
    </row>
    <row r="105" spans="4:15" x14ac:dyDescent="0.4">
      <c r="D105" s="6">
        <v>0.72</v>
      </c>
      <c r="E105" s="7">
        <f t="shared" si="11"/>
        <v>-0.84254179431727239</v>
      </c>
      <c r="G105">
        <f t="shared" si="12"/>
        <v>3.9331421305310093</v>
      </c>
      <c r="H105" s="10">
        <f t="shared" si="17"/>
        <v>-2.2950838477202504</v>
      </c>
      <c r="I105">
        <f t="shared" si="13"/>
        <v>3.9566699206823999</v>
      </c>
      <c r="J105" s="10">
        <f t="shared" si="14"/>
        <v>-2.2782330118339047</v>
      </c>
      <c r="K105">
        <f t="shared" si="9"/>
        <v>-2.2958437101357783</v>
      </c>
      <c r="L105">
        <f t="shared" si="10"/>
        <v>-2.307116066058605</v>
      </c>
      <c r="M105" s="13">
        <f t="shared" si="15"/>
        <v>5.773908905317953E-7</v>
      </c>
      <c r="N105" s="13">
        <f t="shared" si="16"/>
        <v>8.3423082134697658E-4</v>
      </c>
      <c r="O105" s="13">
        <v>1</v>
      </c>
    </row>
    <row r="106" spans="4:15" x14ac:dyDescent="0.4">
      <c r="D106" s="6">
        <v>0.74</v>
      </c>
      <c r="E106" s="7">
        <f t="shared" si="11"/>
        <v>-0.83584802935374769</v>
      </c>
      <c r="G106">
        <f t="shared" si="12"/>
        <v>3.9482620349916253</v>
      </c>
      <c r="H106" s="10">
        <f t="shared" si="17"/>
        <v>-2.2768500319596092</v>
      </c>
      <c r="I106">
        <f t="shared" si="13"/>
        <v>3.9716540851458007</v>
      </c>
      <c r="J106" s="10">
        <f t="shared" si="14"/>
        <v>-2.2601330713725338</v>
      </c>
      <c r="K106">
        <f t="shared" si="9"/>
        <v>-2.2775565682817613</v>
      </c>
      <c r="L106">
        <f t="shared" si="10"/>
        <v>-2.2892206385856522</v>
      </c>
      <c r="M106" s="13">
        <f t="shared" si="15"/>
        <v>4.9919357452024171E-7</v>
      </c>
      <c r="N106" s="13">
        <f t="shared" si="16"/>
        <v>8.4608656637767687E-4</v>
      </c>
      <c r="O106" s="13">
        <v>1</v>
      </c>
    </row>
    <row r="107" spans="4:15" x14ac:dyDescent="0.4">
      <c r="D107" s="6">
        <v>0.76</v>
      </c>
      <c r="E107" s="7">
        <f t="shared" si="11"/>
        <v>-0.82911335829139654</v>
      </c>
      <c r="G107">
        <f t="shared" si="12"/>
        <v>3.9633819394522409</v>
      </c>
      <c r="H107" s="10">
        <f t="shared" si="17"/>
        <v>-2.258504787985764</v>
      </c>
      <c r="I107">
        <f t="shared" si="13"/>
        <v>3.9866382496092001</v>
      </c>
      <c r="J107" s="10">
        <f t="shared" si="14"/>
        <v>-2.2419225208199363</v>
      </c>
      <c r="K107">
        <f t="shared" si="9"/>
        <v>-2.2591551752726655</v>
      </c>
      <c r="L107">
        <f t="shared" si="10"/>
        <v>-2.2712071710877737</v>
      </c>
      <c r="M107" s="13">
        <f t="shared" si="15"/>
        <v>4.2300362296306426E-7</v>
      </c>
      <c r="N107" s="13">
        <f t="shared" si="16"/>
        <v>8.5759074130955159E-4</v>
      </c>
      <c r="O107" s="13">
        <v>1</v>
      </c>
    </row>
    <row r="108" spans="4:15" x14ac:dyDescent="0.4">
      <c r="D108" s="6">
        <v>0.78</v>
      </c>
      <c r="E108" s="7">
        <f t="shared" si="11"/>
        <v>-0.82234218865946118</v>
      </c>
      <c r="G108">
        <f t="shared" si="12"/>
        <v>3.978501843912857</v>
      </c>
      <c r="H108" s="10">
        <f t="shared" si="17"/>
        <v>-2.2400601219083724</v>
      </c>
      <c r="I108">
        <f t="shared" si="13"/>
        <v>4.0016224140725996</v>
      </c>
      <c r="J108" s="10">
        <f t="shared" si="14"/>
        <v>-2.2236132781351832</v>
      </c>
      <c r="K108">
        <f t="shared" si="9"/>
        <v>-2.240651628780014</v>
      </c>
      <c r="L108">
        <f t="shared" si="10"/>
        <v>-2.2530874467912247</v>
      </c>
      <c r="M108" s="13">
        <f t="shared" si="15"/>
        <v>3.4988037919918039E-7</v>
      </c>
      <c r="N108" s="13">
        <f t="shared" si="16"/>
        <v>8.6872661796478373E-4</v>
      </c>
      <c r="O108" s="13">
        <v>1</v>
      </c>
    </row>
    <row r="109" spans="4:15" x14ac:dyDescent="0.4">
      <c r="D109" s="6">
        <v>0.8</v>
      </c>
      <c r="E109" s="7">
        <f t="shared" si="11"/>
        <v>-0.81553875347215066</v>
      </c>
      <c r="G109">
        <f t="shared" si="12"/>
        <v>3.9936217483734731</v>
      </c>
      <c r="H109" s="10">
        <f t="shared" si="17"/>
        <v>-2.2215275644581389</v>
      </c>
      <c r="I109">
        <f t="shared" si="13"/>
        <v>4.0166065785360008</v>
      </c>
      <c r="J109" s="10">
        <f t="shared" si="14"/>
        <v>-2.2052167893886958</v>
      </c>
      <c r="K109">
        <f t="shared" si="9"/>
        <v>-2.2220575506061468</v>
      </c>
      <c r="L109">
        <f t="shared" si="10"/>
        <v>-2.2348727951354186</v>
      </c>
      <c r="M109" s="13">
        <f t="shared" si="15"/>
        <v>2.8088531708027451E-7</v>
      </c>
      <c r="N109" s="13">
        <f t="shared" si="16"/>
        <v>8.794786768496545E-4</v>
      </c>
      <c r="O109" s="13">
        <v>1</v>
      </c>
    </row>
    <row r="110" spans="4:15" x14ac:dyDescent="0.4">
      <c r="D110" s="6">
        <v>0.82</v>
      </c>
      <c r="E110" s="7">
        <f t="shared" si="11"/>
        <v>-0.80870711698164977</v>
      </c>
      <c r="G110">
        <f t="shared" si="12"/>
        <v>4.0087416528340887</v>
      </c>
      <c r="H110" s="10">
        <f t="shared" si="17"/>
        <v>-2.2029181866580139</v>
      </c>
      <c r="I110">
        <f t="shared" si="13"/>
        <v>4.0315907429994002</v>
      </c>
      <c r="J110" s="10">
        <f t="shared" si="14"/>
        <v>-2.186744044318381</v>
      </c>
      <c r="K110">
        <f t="shared" si="9"/>
        <v>-2.2033841024175231</v>
      </c>
      <c r="L110">
        <f t="shared" si="10"/>
        <v>-2.2165741065032831</v>
      </c>
      <c r="M110" s="13">
        <f t="shared" si="15"/>
        <v>2.1707749495910199E-7</v>
      </c>
      <c r="N110" s="13">
        <f t="shared" si="16"/>
        <v>8.8983260995512863E-4</v>
      </c>
      <c r="O110" s="13">
        <v>1</v>
      </c>
    </row>
    <row r="111" spans="4:15" x14ac:dyDescent="0.4">
      <c r="D111" s="6">
        <v>0.84</v>
      </c>
      <c r="E111" s="7">
        <f t="shared" si="11"/>
        <v>-0.80185118025542457</v>
      </c>
      <c r="G111">
        <f t="shared" si="12"/>
        <v>4.0238615572947047</v>
      </c>
      <c r="H111" s="10">
        <f t="shared" si="17"/>
        <v>-2.1842426150157768</v>
      </c>
      <c r="I111">
        <f t="shared" si="13"/>
        <v>4.0465749074628006</v>
      </c>
      <c r="J111" s="10">
        <f t="shared" si="14"/>
        <v>-2.1682055914106684</v>
      </c>
      <c r="K111">
        <f t="shared" si="9"/>
        <v>-2.1846420009876404</v>
      </c>
      <c r="L111">
        <f t="shared" si="10"/>
        <v>-2.1982018465004827</v>
      </c>
      <c r="M111" s="13">
        <f t="shared" si="15"/>
        <v>1.5950915452144783E-7</v>
      </c>
      <c r="N111" s="13">
        <f t="shared" si="16"/>
        <v>8.9977531941320998E-4</v>
      </c>
      <c r="O111" s="13">
        <v>1</v>
      </c>
    </row>
    <row r="112" spans="4:15" x14ac:dyDescent="0.4">
      <c r="D112" s="6">
        <v>0.86</v>
      </c>
      <c r="E112" s="7">
        <f t="shared" si="11"/>
        <v>-0.79497468658295034</v>
      </c>
      <c r="G112">
        <f t="shared" si="12"/>
        <v>4.0389814617553208</v>
      </c>
      <c r="H112" s="10">
        <f t="shared" si="17"/>
        <v>-2.1655110462519569</v>
      </c>
      <c r="I112">
        <f t="shared" si="13"/>
        <v>4.0615590719262</v>
      </c>
      <c r="J112" s="10">
        <f t="shared" si="14"/>
        <v>-2.1496115525202977</v>
      </c>
      <c r="K112">
        <f t="shared" si="9"/>
        <v>-2.1658415329645022</v>
      </c>
      <c r="L112">
        <f t="shared" si="10"/>
        <v>-2.1797660697970525</v>
      </c>
      <c r="M112" s="13">
        <f t="shared" si="15"/>
        <v>1.0922146716901248E-4</v>
      </c>
      <c r="N112" s="13">
        <f t="shared" si="16"/>
        <v>0.9092949121941023</v>
      </c>
      <c r="O112" s="13">
        <v>1000</v>
      </c>
    </row>
    <row r="113" spans="4:15" x14ac:dyDescent="0.4">
      <c r="D113" s="6">
        <v>0.88</v>
      </c>
      <c r="E113" s="7">
        <f t="shared" si="11"/>
        <v>-0.78808122671683989</v>
      </c>
      <c r="G113">
        <f t="shared" si="12"/>
        <v>4.0541013662159369</v>
      </c>
      <c r="H113" s="10">
        <f t="shared" si="17"/>
        <v>-2.1467332615766721</v>
      </c>
      <c r="I113">
        <f t="shared" si="13"/>
        <v>4.0765432363896004</v>
      </c>
      <c r="J113" s="10">
        <f t="shared" si="14"/>
        <v>-2.1309716370423351</v>
      </c>
      <c r="K113">
        <f t="shared" si="9"/>
        <v>-2.1469925691771174</v>
      </c>
      <c r="L113">
        <f t="shared" si="10"/>
        <v>-2.1612764335444945</v>
      </c>
      <c r="M113" s="13">
        <f t="shared" si="15"/>
        <v>6.7240431648723465E-5</v>
      </c>
      <c r="N113" s="13">
        <f t="shared" si="16"/>
        <v>0.91838069103729558</v>
      </c>
      <c r="O113" s="13">
        <v>1000</v>
      </c>
    </row>
    <row r="114" spans="4:15" x14ac:dyDescent="0.4">
      <c r="D114" s="6">
        <v>0.9</v>
      </c>
      <c r="E114" s="7">
        <f t="shared" si="11"/>
        <v>-0.78117424395321267</v>
      </c>
      <c r="G114">
        <f t="shared" si="12"/>
        <v>4.0692212706765529</v>
      </c>
      <c r="H114" s="10">
        <f t="shared" si="17"/>
        <v>-2.1279186405285513</v>
      </c>
      <c r="I114">
        <f t="shared" si="13"/>
        <v>4.0915274008530007</v>
      </c>
      <c r="J114" s="10">
        <f t="shared" si="14"/>
        <v>-2.1122951556494871</v>
      </c>
      <c r="K114">
        <f t="shared" si="9"/>
        <v>-2.1281045784950763</v>
      </c>
      <c r="L114">
        <f t="shared" si="10"/>
        <v>-2.1427422103810709</v>
      </c>
      <c r="M114" s="13">
        <f t="shared" si="15"/>
        <v>3.4572927395450555E-5</v>
      </c>
      <c r="N114" s="13">
        <f t="shared" si="16"/>
        <v>0.92702314182806078</v>
      </c>
      <c r="O114" s="13">
        <v>1000</v>
      </c>
    </row>
    <row r="115" spans="4:15" x14ac:dyDescent="0.4">
      <c r="D115" s="6">
        <v>0.92</v>
      </c>
      <c r="E115" s="7">
        <f t="shared" si="11"/>
        <v>-0.77425703905600884</v>
      </c>
      <c r="G115">
        <f t="shared" si="12"/>
        <v>4.084341175137169</v>
      </c>
      <c r="H115" s="10">
        <f t="shared" si="17"/>
        <v>-2.1090761743885684</v>
      </c>
      <c r="I115">
        <f t="shared" si="13"/>
        <v>4.1065115653164002</v>
      </c>
      <c r="J115" s="10">
        <f t="shared" si="14"/>
        <v>-2.0935910336074479</v>
      </c>
      <c r="K115">
        <f t="shared" si="9"/>
        <v>-2.1091866412548099</v>
      </c>
      <c r="L115">
        <f t="shared" si="10"/>
        <v>-2.1241723010376372</v>
      </c>
      <c r="M115" s="13">
        <f t="shared" si="15"/>
        <v>1.2202928537217167E-8</v>
      </c>
      <c r="N115" s="13">
        <f t="shared" si="16"/>
        <v>9.3521391763675668E-4</v>
      </c>
      <c r="O115" s="13">
        <v>1</v>
      </c>
    </row>
    <row r="116" spans="4:15" x14ac:dyDescent="0.4">
      <c r="D116" s="6">
        <v>0.94</v>
      </c>
      <c r="E116" s="7">
        <f t="shared" si="11"/>
        <v>-0.76733277502981745</v>
      </c>
      <c r="G116">
        <f t="shared" si="12"/>
        <v>4.0994610795977842</v>
      </c>
      <c r="H116" s="10">
        <f t="shared" si="17"/>
        <v>-2.0902144791812227</v>
      </c>
      <c r="I116">
        <f t="shared" si="13"/>
        <v>4.1214957297797996</v>
      </c>
      <c r="J116" s="10">
        <f t="shared" si="14"/>
        <v>-2.0748678236806266</v>
      </c>
      <c r="K116">
        <f t="shared" si="9"/>
        <v>-2.0902474622657725</v>
      </c>
      <c r="L116">
        <f t="shared" si="10"/>
        <v>-2.1055752465559507</v>
      </c>
      <c r="M116" s="13">
        <f t="shared" si="15"/>
        <v>1.0878838664191259E-9</v>
      </c>
      <c r="N116" s="13">
        <f t="shared" si="16"/>
        <v>9.4294581964397969E-4</v>
      </c>
      <c r="O116" s="13">
        <v>1</v>
      </c>
    </row>
    <row r="117" spans="4:15" x14ac:dyDescent="0.4">
      <c r="D117" s="6">
        <v>0.96</v>
      </c>
      <c r="E117" s="7">
        <f t="shared" si="11"/>
        <v>-0.76040448174565933</v>
      </c>
      <c r="G117">
        <f t="shared" si="12"/>
        <v>4.1145809840584002</v>
      </c>
      <c r="H117" s="10">
        <f t="shared" si="17"/>
        <v>-2.0713418082751764</v>
      </c>
      <c r="I117">
        <f t="shared" si="13"/>
        <v>4.1364798942432008</v>
      </c>
      <c r="J117" s="10">
        <f t="shared" si="14"/>
        <v>-2.0561337186402628</v>
      </c>
      <c r="K117">
        <f t="shared" si="9"/>
        <v>-2.0712953834093084</v>
      </c>
      <c r="L117">
        <f t="shared" si="10"/>
        <v>-2.0869592401311099</v>
      </c>
      <c r="M117" s="13">
        <f t="shared" si="15"/>
        <v>2.1552681708648827E-9</v>
      </c>
      <c r="N117" s="13">
        <f t="shared" si="16"/>
        <v>9.5021277518267345E-4</v>
      </c>
      <c r="O117" s="13">
        <v>1</v>
      </c>
    </row>
    <row r="118" spans="4:15" x14ac:dyDescent="0.4">
      <c r="D118" s="6">
        <v>0.98</v>
      </c>
      <c r="E118" s="7">
        <f t="shared" si="11"/>
        <v>-0.75347506042404222</v>
      </c>
      <c r="G118">
        <f t="shared" si="12"/>
        <v>4.1297008885190163</v>
      </c>
      <c r="H118" s="10">
        <f t="shared" si="17"/>
        <v>-2.052466064595091</v>
      </c>
      <c r="I118">
        <f t="shared" si="13"/>
        <v>4.1514640587066003</v>
      </c>
      <c r="J118" s="10">
        <f t="shared" si="14"/>
        <v>-2.0373965633866105</v>
      </c>
      <c r="K118">
        <f t="shared" si="9"/>
        <v>-2.0523383958426931</v>
      </c>
      <c r="L118">
        <f t="shared" si="10"/>
        <v>-2.0683321385893647</v>
      </c>
      <c r="M118" s="13">
        <f t="shared" si="15"/>
        <v>1.6299310338834112E-8</v>
      </c>
      <c r="N118" s="13">
        <f t="shared" si="16"/>
        <v>9.5700981312526372E-4</v>
      </c>
      <c r="O118" s="13">
        <v>1</v>
      </c>
    </row>
    <row r="119" spans="4:15" x14ac:dyDescent="0.4">
      <c r="D119" s="6">
        <v>1</v>
      </c>
      <c r="E119" s="7">
        <f t="shared" si="11"/>
        <v>-0.74654728797947911</v>
      </c>
      <c r="G119">
        <f t="shared" si="12"/>
        <v>4.1448207929796324</v>
      </c>
      <c r="H119" s="10">
        <f t="shared" si="17"/>
        <v>-2.0335948124561014</v>
      </c>
      <c r="I119">
        <f t="shared" si="13"/>
        <v>4.1664482231699997</v>
      </c>
      <c r="J119" s="10">
        <f t="shared" si="14"/>
        <v>-2.018663866696512</v>
      </c>
      <c r="K119">
        <f t="shared" si="9"/>
        <v>-2.0333841518203339</v>
      </c>
      <c r="L119">
        <f t="shared" si="10"/>
        <v>-2.0497014735122359</v>
      </c>
      <c r="M119" s="13">
        <f t="shared" si="15"/>
        <v>4.4377903461953758E-8</v>
      </c>
      <c r="N119" s="13">
        <f t="shared" si="16"/>
        <v>9.6333303684746901E-4</v>
      </c>
      <c r="O119" s="13">
        <v>1</v>
      </c>
    </row>
    <row r="120" spans="4:15" x14ac:dyDescent="0.4">
      <c r="D120" s="6">
        <v>1.02</v>
      </c>
      <c r="E120" s="7">
        <f t="shared" si="11"/>
        <v>-0.73962382123054593</v>
      </c>
      <c r="G120">
        <f t="shared" si="12"/>
        <v>4.1599406974402484</v>
      </c>
      <c r="H120" s="10">
        <f t="shared" si="17"/>
        <v>-2.0147352890320076</v>
      </c>
      <c r="I120">
        <f t="shared" si="13"/>
        <v>4.1814323876334001</v>
      </c>
      <c r="J120" s="10">
        <f t="shared" si="14"/>
        <v>-1.9999428126073961</v>
      </c>
      <c r="K120">
        <f t="shared" si="9"/>
        <v>-2.0144399761438629</v>
      </c>
      <c r="L120">
        <f t="shared" si="10"/>
        <v>-2.031074462017568</v>
      </c>
      <c r="M120" s="13">
        <f t="shared" si="15"/>
        <v>8.7209701904341025E-8</v>
      </c>
      <c r="N120" s="13">
        <f t="shared" si="16"/>
        <v>9.6917959499785516E-4</v>
      </c>
      <c r="O120" s="13">
        <v>1</v>
      </c>
    </row>
    <row r="121" spans="4:15" x14ac:dyDescent="0.4">
      <c r="D121" s="6">
        <v>1.04</v>
      </c>
      <c r="E121" s="7">
        <f t="shared" si="11"/>
        <v>-0.73270720097943609</v>
      </c>
      <c r="G121">
        <f t="shared" si="12"/>
        <v>4.1750606019008645</v>
      </c>
      <c r="H121" s="10">
        <f t="shared" si="17"/>
        <v>-1.9958944154679839</v>
      </c>
      <c r="I121">
        <f t="shared" si="13"/>
        <v>4.1964165520968004</v>
      </c>
      <c r="J121" s="10">
        <f t="shared" si="14"/>
        <v>-1.9812402714483952</v>
      </c>
      <c r="K121">
        <f t="shared" si="9"/>
        <v>-1.9955128772524267</v>
      </c>
      <c r="L121">
        <f t="shared" si="10"/>
        <v>-2.0124580172078077</v>
      </c>
      <c r="M121" s="13">
        <f t="shared" si="15"/>
        <v>1.4557140993057073E-7</v>
      </c>
      <c r="N121" s="13">
        <f t="shared" si="16"/>
        <v>9.7454765029931687E-4</v>
      </c>
      <c r="O121" s="13">
        <v>1</v>
      </c>
    </row>
    <row r="122" spans="4:15" x14ac:dyDescent="0.4">
      <c r="D122" s="6">
        <v>1.06</v>
      </c>
      <c r="E122" s="7">
        <f t="shared" si="11"/>
        <v>-0.72579985596485908</v>
      </c>
      <c r="G122">
        <f t="shared" si="12"/>
        <v>4.1901805063614805</v>
      </c>
      <c r="H122" s="10">
        <f t="shared" si="17"/>
        <v>-1.9770788076482761</v>
      </c>
      <c r="I122">
        <f t="shared" si="13"/>
        <v>4.2114007165602008</v>
      </c>
      <c r="J122" s="10">
        <f t="shared" si="14"/>
        <v>-1.962562810528979</v>
      </c>
      <c r="K122">
        <f t="shared" si="9"/>
        <v>-1.9766095579641849</v>
      </c>
      <c r="L122">
        <f t="shared" si="10"/>
        <v>-1.993858758295477</v>
      </c>
      <c r="M122" s="13">
        <f t="shared" si="15"/>
        <v>2.2019526601972198E-7</v>
      </c>
      <c r="N122" s="13">
        <f t="shared" si="16"/>
        <v>9.794363466033725E-4</v>
      </c>
      <c r="O122" s="13">
        <v>1</v>
      </c>
    </row>
    <row r="123" spans="4:15" x14ac:dyDescent="0.4">
      <c r="D123" s="6">
        <v>1.08</v>
      </c>
      <c r="E123" s="7">
        <f t="shared" si="11"/>
        <v>-0.71890410669202165</v>
      </c>
      <c r="G123">
        <f t="shared" si="12"/>
        <v>4.2053004108220957</v>
      </c>
      <c r="H123" s="10">
        <f t="shared" si="17"/>
        <v>-1.958294786629067</v>
      </c>
      <c r="I123">
        <f t="shared" si="13"/>
        <v>4.2263848810236002</v>
      </c>
      <c r="J123" s="10">
        <f t="shared" si="14"/>
        <v>-1.9439167044952266</v>
      </c>
      <c r="K123">
        <f t="shared" si="9"/>
        <v>-1.9577364258796586</v>
      </c>
      <c r="L123">
        <f t="shared" si="10"/>
        <v>-1.9752830204155716</v>
      </c>
      <c r="M123" s="13">
        <f t="shared" si="15"/>
        <v>3.1176672647991476E-7</v>
      </c>
      <c r="N123" s="13">
        <f t="shared" si="16"/>
        <v>9.8384577441488824E-4</v>
      </c>
      <c r="O123" s="13">
        <v>1</v>
      </c>
    </row>
    <row r="124" spans="4:15" x14ac:dyDescent="0.4">
      <c r="D124" s="6">
        <v>1.1000000000000001</v>
      </c>
      <c r="E124" s="7">
        <f t="shared" si="11"/>
        <v>-0.71202216914331928</v>
      </c>
      <c r="G124">
        <f t="shared" si="12"/>
        <v>4.2204203152827118</v>
      </c>
      <c r="H124" s="10">
        <f t="shared" si="17"/>
        <v>-1.9395483887464018</v>
      </c>
      <c r="I124">
        <f t="shared" si="13"/>
        <v>4.2413690454869997</v>
      </c>
      <c r="J124" s="10">
        <f t="shared" si="14"/>
        <v>-1.9253079453635358</v>
      </c>
      <c r="K124">
        <f t="shared" si="9"/>
        <v>-1.9388996034572787</v>
      </c>
      <c r="L124">
        <f t="shared" si="10"/>
        <v>-1.9567368641342617</v>
      </c>
      <c r="M124" s="13">
        <f t="shared" si="15"/>
        <v>4.2092235138247168E-7</v>
      </c>
      <c r="N124" s="13">
        <f t="shared" si="16"/>
        <v>9.8777693509689022E-4</v>
      </c>
      <c r="O124" s="13">
        <v>1</v>
      </c>
    </row>
    <row r="125" spans="4:15" x14ac:dyDescent="0.4">
      <c r="D125" s="6">
        <v>1.1200000000000001</v>
      </c>
      <c r="E125" s="7">
        <f t="shared" si="11"/>
        <v>-0.70515615837326795</v>
      </c>
      <c r="G125">
        <f t="shared" si="12"/>
        <v>4.2355402197433278</v>
      </c>
      <c r="H125" s="10">
        <f t="shared" si="17"/>
        <v>-1.920845375408782</v>
      </c>
      <c r="I125">
        <f t="shared" si="13"/>
        <v>4.2563532099504009</v>
      </c>
      <c r="J125" s="10">
        <f t="shared" si="14"/>
        <v>-1.9067422522413167</v>
      </c>
      <c r="K125">
        <f t="shared" si="9"/>
        <v>-1.9201049377711614</v>
      </c>
      <c r="L125">
        <f t="shared" si="10"/>
        <v>-1.9382260846630277</v>
      </c>
      <c r="M125" s="13">
        <f t="shared" si="15"/>
        <v>5.4824789520510118E-7</v>
      </c>
      <c r="N125" s="13">
        <f t="shared" si="16"/>
        <v>9.9123170395838353E-4</v>
      </c>
      <c r="O125" s="13">
        <v>1</v>
      </c>
    </row>
    <row r="126" spans="4:15" x14ac:dyDescent="0.4">
      <c r="D126" s="6">
        <v>1.1399999999999999</v>
      </c>
      <c r="E126" s="7">
        <f t="shared" si="11"/>
        <v>-0.69830809199110411</v>
      </c>
      <c r="G126">
        <f t="shared" si="12"/>
        <v>4.2506601242039439</v>
      </c>
      <c r="H126" s="10">
        <f t="shared" si="17"/>
        <v>-1.9021912425837677</v>
      </c>
      <c r="I126">
        <f t="shared" si="13"/>
        <v>4.2713373744138003</v>
      </c>
      <c r="J126" s="10">
        <f t="shared" si="14"/>
        <v>-1.8882250807439453</v>
      </c>
      <c r="K126">
        <f t="shared" si="9"/>
        <v>-1.9013580099608114</v>
      </c>
      <c r="L126">
        <f t="shared" si="10"/>
        <v>-1.9197562207871106</v>
      </c>
      <c r="M126" s="13">
        <f t="shared" si="15"/>
        <v>6.9427660395866014E-7</v>
      </c>
      <c r="N126" s="13">
        <f t="shared" si="16"/>
        <v>9.9421279242169983E-4</v>
      </c>
      <c r="O126" s="13">
        <v>1</v>
      </c>
    </row>
    <row r="127" spans="4:15" x14ac:dyDescent="0.4">
      <c r="D127" s="6">
        <v>1.1599999999999999</v>
      </c>
      <c r="E127" s="7">
        <f t="shared" si="11"/>
        <v>-0.691479893534379</v>
      </c>
      <c r="G127">
        <f t="shared" si="12"/>
        <v>4.26578002866456</v>
      </c>
      <c r="H127" s="10">
        <f t="shared" si="17"/>
        <v>-1.8835912299876485</v>
      </c>
      <c r="I127">
        <f t="shared" si="13"/>
        <v>4.2863215388771998</v>
      </c>
      <c r="J127" s="10">
        <f t="shared" si="14"/>
        <v>-1.869761632116961</v>
      </c>
      <c r="K127">
        <f t="shared" si="9"/>
        <v>-1.8826641443822145</v>
      </c>
      <c r="L127">
        <f t="shared" si="10"/>
        <v>-1.9013325635168212</v>
      </c>
      <c r="M127" s="13">
        <f t="shared" si="15"/>
        <v>8.5948771980287978E-7</v>
      </c>
      <c r="N127" s="13">
        <f t="shared" si="16"/>
        <v>9.9672370945468026E-4</v>
      </c>
      <c r="O127" s="13">
        <v>1</v>
      </c>
    </row>
    <row r="128" spans="4:15" x14ac:dyDescent="0.4">
      <c r="D128" s="6">
        <v>1.18</v>
      </c>
      <c r="E128" s="7">
        <f t="shared" si="11"/>
        <v>-0.68467339573678498</v>
      </c>
      <c r="G128">
        <f t="shared" si="12"/>
        <v>4.280899933125176</v>
      </c>
      <c r="H128" s="10">
        <f t="shared" si="17"/>
        <v>-1.8650503299870023</v>
      </c>
      <c r="I128">
        <f t="shared" si="13"/>
        <v>4.3013057033406001</v>
      </c>
      <c r="J128" s="10">
        <f t="shared" si="14"/>
        <v>-1.8513568620722667</v>
      </c>
      <c r="K128">
        <f t="shared" si="9"/>
        <v>-1.8640284174694379</v>
      </c>
      <c r="L128">
        <f t="shared" si="10"/>
        <v>-1.8829601644701053</v>
      </c>
      <c r="M128" s="13">
        <f t="shared" si="15"/>
        <v>1.0443051935546844E-6</v>
      </c>
      <c r="N128" s="13">
        <f t="shared" si="16"/>
        <v>9.9876872244923079E-4</v>
      </c>
      <c r="O128" s="13">
        <v>1</v>
      </c>
    </row>
    <row r="129" spans="4:15" x14ac:dyDescent="0.4">
      <c r="D129" s="6">
        <v>1.2</v>
      </c>
      <c r="E129" s="7">
        <f t="shared" si="11"/>
        <v>-0.67789034369335444</v>
      </c>
      <c r="G129">
        <f t="shared" si="12"/>
        <v>4.2960198375857921</v>
      </c>
      <c r="H129" s="10">
        <f t="shared" si="17"/>
        <v>-1.8465732962206975</v>
      </c>
      <c r="I129">
        <f t="shared" si="13"/>
        <v>4.3162898678040005</v>
      </c>
      <c r="J129" s="10">
        <f t="shared" si="14"/>
        <v>-1.8330154893468305</v>
      </c>
      <c r="K129">
        <f t="shared" si="9"/>
        <v>-1.8454556663156128</v>
      </c>
      <c r="L129">
        <f t="shared" si="10"/>
        <v>-1.8646438439944086</v>
      </c>
      <c r="M129" s="13">
        <f t="shared" si="15"/>
        <v>1.2490966047398452E-6</v>
      </c>
      <c r="N129" s="13">
        <f t="shared" si="16"/>
        <v>1.0003528177129804E-3</v>
      </c>
      <c r="O129" s="13">
        <v>1</v>
      </c>
    </row>
    <row r="130" spans="4:15" x14ac:dyDescent="0.4">
      <c r="D130" s="6">
        <v>1.22</v>
      </c>
      <c r="E130" s="7">
        <f t="shared" si="11"/>
        <v>-0.67113239792608159</v>
      </c>
      <c r="G130">
        <f t="shared" si="12"/>
        <v>4.3111397420464082</v>
      </c>
      <c r="H130" s="10">
        <f t="shared" si="17"/>
        <v>-1.8281646519506463</v>
      </c>
      <c r="I130">
        <f t="shared" si="13"/>
        <v>4.3312740322674008</v>
      </c>
      <c r="J130" s="10">
        <f t="shared" si="14"/>
        <v>-1.8147420039921247</v>
      </c>
      <c r="K130">
        <f t="shared" si="9"/>
        <v>-1.8269504969819055</v>
      </c>
      <c r="L130">
        <f t="shared" si="10"/>
        <v>-1.8463881990357107</v>
      </c>
      <c r="M130" s="13">
        <f t="shared" si="15"/>
        <v>1.4741722881179174E-6</v>
      </c>
      <c r="N130" s="13">
        <f t="shared" si="16"/>
        <v>1.0014816607366878E-3</v>
      </c>
      <c r="O130" s="13">
        <v>1</v>
      </c>
    </row>
    <row r="131" spans="4:15" x14ac:dyDescent="0.4">
      <c r="D131" s="6">
        <v>1.24</v>
      </c>
      <c r="E131" s="7">
        <f t="shared" si="11"/>
        <v>-0.66440113735293793</v>
      </c>
      <c r="G131">
        <f t="shared" si="12"/>
        <v>4.3262596465070233</v>
      </c>
      <c r="H131" s="10">
        <f t="shared" si="17"/>
        <v>-1.8098286981494029</v>
      </c>
      <c r="I131">
        <f t="shared" si="13"/>
        <v>4.3462581967308003</v>
      </c>
      <c r="J131" s="10">
        <f t="shared" si="14"/>
        <v>-1.7965406754023441</v>
      </c>
      <c r="K131">
        <f t="shared" si="9"/>
        <v>-1.8085172925428128</v>
      </c>
      <c r="L131">
        <f t="shared" si="10"/>
        <v>-1.8281976107623494</v>
      </c>
      <c r="M131" s="13">
        <f t="shared" si="15"/>
        <v>1.7197846649960916E-6</v>
      </c>
      <c r="N131" s="13">
        <f t="shared" si="16"/>
        <v>1.0021615563875574E-3</v>
      </c>
      <c r="O131" s="13">
        <v>1</v>
      </c>
    </row>
    <row r="132" spans="4:15" x14ac:dyDescent="0.4">
      <c r="D132" s="6">
        <v>1.26</v>
      </c>
      <c r="E132" s="7">
        <f t="shared" si="11"/>
        <v>-0.65769806216315285</v>
      </c>
      <c r="G132">
        <f t="shared" si="12"/>
        <v>4.3413795509676394</v>
      </c>
      <c r="H132" s="10">
        <f t="shared" si="17"/>
        <v>-1.7915695213324283</v>
      </c>
      <c r="I132">
        <f t="shared" si="13"/>
        <v>4.3612423611941997</v>
      </c>
      <c r="J132" s="10">
        <f t="shared" si="14"/>
        <v>-1.7784155600891653</v>
      </c>
      <c r="K132">
        <f t="shared" si="9"/>
        <v>-1.7901602208758509</v>
      </c>
      <c r="L132">
        <f t="shared" si="10"/>
        <v>-1.8100762519510079</v>
      </c>
      <c r="M132" s="13">
        <f t="shared" si="15"/>
        <v>1.9861277769092377E-6</v>
      </c>
      <c r="N132" s="13">
        <f t="shared" si="16"/>
        <v>1.0023994091705403E-3</v>
      </c>
      <c r="O132" s="13">
        <v>1</v>
      </c>
    </row>
    <row r="133" spans="4:15" x14ac:dyDescent="0.4">
      <c r="D133" s="6">
        <v>1.28</v>
      </c>
      <c r="E133" s="7">
        <f t="shared" si="11"/>
        <v>-0.65102459660156486</v>
      </c>
      <c r="G133">
        <f t="shared" si="12"/>
        <v>4.3564994554282555</v>
      </c>
      <c r="H133" s="10">
        <f t="shared" si="17"/>
        <v>-1.7733910011426626</v>
      </c>
      <c r="I133">
        <f t="shared" si="13"/>
        <v>4.376226525657601</v>
      </c>
      <c r="J133" s="10">
        <f t="shared" si="14"/>
        <v>-1.7603705092106314</v>
      </c>
      <c r="K133">
        <f t="shared" si="9"/>
        <v>-1.7718832422035238</v>
      </c>
      <c r="L133">
        <f t="shared" si="10"/>
        <v>-1.7920280941420548</v>
      </c>
      <c r="M133" s="13">
        <f t="shared" si="15"/>
        <v>2.2733370185529369E-6</v>
      </c>
      <c r="N133" s="13">
        <f t="shared" si="16"/>
        <v>1.0022026836902823E-3</v>
      </c>
      <c r="O133" s="13">
        <v>1</v>
      </c>
    </row>
    <row r="134" spans="4:15" x14ac:dyDescent="0.4">
      <c r="D134" s="6">
        <v>1.3</v>
      </c>
      <c r="E134" s="7">
        <f t="shared" si="11"/>
        <v>-0.64438209166475391</v>
      </c>
      <c r="G134">
        <f t="shared" si="12"/>
        <v>4.3716193598888715</v>
      </c>
      <c r="H134" s="10">
        <f t="shared" si="17"/>
        <v>-1.7552968176947898</v>
      </c>
      <c r="I134">
        <f t="shared" si="13"/>
        <v>4.3912106901210004</v>
      </c>
      <c r="J134" s="10">
        <f t="shared" si="14"/>
        <v>-1.7424091758614946</v>
      </c>
      <c r="K134">
        <f t="shared" si="9"/>
        <v>-1.7536901163951288</v>
      </c>
      <c r="L134">
        <f t="shared" si="10"/>
        <v>-1.7740569145711869</v>
      </c>
      <c r="M134" s="13">
        <f t="shared" si="15"/>
        <v>2.581489066332367E-6</v>
      </c>
      <c r="N134" s="13">
        <f t="shared" si="16"/>
        <v>1.0015793654369555E-3</v>
      </c>
      <c r="O134" s="13">
        <v>1</v>
      </c>
    </row>
    <row r="135" spans="4:15" x14ac:dyDescent="0.4">
      <c r="D135" s="6">
        <v>1.32</v>
      </c>
      <c r="E135" s="7">
        <f t="shared" si="11"/>
        <v>-0.63777182771160024</v>
      </c>
      <c r="G135">
        <f t="shared" si="12"/>
        <v>4.3867392643494876</v>
      </c>
      <c r="H135" s="10">
        <f t="shared" si="17"/>
        <v>-1.7372904586863991</v>
      </c>
      <c r="I135">
        <f t="shared" si="13"/>
        <v>4.4061948545843999</v>
      </c>
      <c r="J135" s="10">
        <f t="shared" si="14"/>
        <v>-1.7245350221321671</v>
      </c>
      <c r="K135">
        <f t="shared" si="9"/>
        <v>-1.7355844100358024</v>
      </c>
      <c r="L135">
        <f t="shared" si="10"/>
        <v>-1.7561663028841141</v>
      </c>
      <c r="M135" s="13">
        <f t="shared" si="15"/>
        <v>2.9106019982026424E-6</v>
      </c>
      <c r="N135" s="13">
        <f t="shared" si="16"/>
        <v>1.000537922008492E-3</v>
      </c>
      <c r="O135" s="13">
        <v>1</v>
      </c>
    </row>
    <row r="136" spans="4:15" x14ac:dyDescent="0.4">
      <c r="D136" s="6">
        <v>1.34</v>
      </c>
      <c r="E136" s="7">
        <f t="shared" si="11"/>
        <v>-0.63119501699082592</v>
      </c>
      <c r="G136">
        <f t="shared" si="12"/>
        <v>4.4018591688101036</v>
      </c>
      <c r="H136" s="10">
        <f t="shared" si="17"/>
        <v>-1.7193752262830098</v>
      </c>
      <c r="I136">
        <f t="shared" si="13"/>
        <v>4.4211790190478002</v>
      </c>
      <c r="J136" s="10">
        <f t="shared" si="14"/>
        <v>-1.7067513259431935</v>
      </c>
      <c r="K136">
        <f t="shared" si="9"/>
        <v>-1.7175695032699543</v>
      </c>
      <c r="L136">
        <f t="shared" si="10"/>
        <v>-1.7383596676408579</v>
      </c>
      <c r="M136" s="13">
        <f t="shared" si="15"/>
        <v>3.2606355998781701E-6</v>
      </c>
      <c r="N136" s="13">
        <f t="shared" si="16"/>
        <v>9.9908726487631409E-4</v>
      </c>
      <c r="O136" s="13">
        <v>1</v>
      </c>
    </row>
    <row r="137" spans="4:15" x14ac:dyDescent="0.4">
      <c r="D137" s="6">
        <v>1.36</v>
      </c>
      <c r="E137" s="7">
        <f t="shared" si="11"/>
        <v>-0.62465280608801588</v>
      </c>
      <c r="G137">
        <f t="shared" si="12"/>
        <v>4.4169790732707197</v>
      </c>
      <c r="H137" s="10">
        <f t="shared" si="17"/>
        <v>-1.7015542437837552</v>
      </c>
      <c r="I137">
        <f t="shared" si="13"/>
        <v>4.4361631835112005</v>
      </c>
      <c r="J137" s="10">
        <f t="shared" si="14"/>
        <v>-1.689061187661995</v>
      </c>
      <c r="K137">
        <f t="shared" si="9"/>
        <v>-1.6996485964260211</v>
      </c>
      <c r="L137">
        <f t="shared" si="10"/>
        <v>-1.7206402426160015</v>
      </c>
      <c r="M137" s="13">
        <f t="shared" si="15"/>
        <v>3.6314918520390727E-6</v>
      </c>
      <c r="N137" s="13">
        <f t="shared" si="16"/>
        <v>9.9723671178816127E-4</v>
      </c>
      <c r="O137" s="13">
        <v>1</v>
      </c>
    </row>
    <row r="138" spans="4:15" x14ac:dyDescent="0.4">
      <c r="D138" s="6">
        <v>1.38</v>
      </c>
      <c r="E138" s="7">
        <f t="shared" si="11"/>
        <v>-0.61814627829452873</v>
      </c>
      <c r="G138">
        <f t="shared" si="12"/>
        <v>4.4320989777313349</v>
      </c>
      <c r="H138" s="10">
        <f t="shared" si="17"/>
        <v>-1.6838304620742963</v>
      </c>
      <c r="I138">
        <f t="shared" si="13"/>
        <v>4.4511473479746</v>
      </c>
      <c r="J138" s="10">
        <f t="shared" si="14"/>
        <v>-1.6714675365084057</v>
      </c>
      <c r="K138">
        <f t="shared" si="9"/>
        <v>-1.6818247164292703</v>
      </c>
      <c r="L138">
        <f t="shared" si="10"/>
        <v>-1.7030110929010613</v>
      </c>
      <c r="M138" s="13">
        <f t="shared" si="15"/>
        <v>4.0230155925406858E-6</v>
      </c>
      <c r="N138" s="13">
        <f t="shared" si="16"/>
        <v>9.9499594989664424E-4</v>
      </c>
      <c r="O138" s="13">
        <v>1</v>
      </c>
    </row>
    <row r="139" spans="4:15" x14ac:dyDescent="0.4">
      <c r="D139" s="6">
        <v>1.4</v>
      </c>
      <c r="E139" s="7">
        <f t="shared" si="11"/>
        <v>-0.61167645590065389</v>
      </c>
      <c r="G139">
        <f t="shared" si="12"/>
        <v>4.4472188821919509</v>
      </c>
      <c r="H139" s="10">
        <f t="shared" si="17"/>
        <v>-1.6662066658733814</v>
      </c>
      <c r="I139">
        <f t="shared" si="13"/>
        <v>4.4661315124380003</v>
      </c>
      <c r="J139" s="10">
        <f t="shared" si="14"/>
        <v>-1.6539731367553685</v>
      </c>
      <c r="K139">
        <f t="shared" si="9"/>
        <v>-1.6641007230091647</v>
      </c>
      <c r="L139">
        <f t="shared" si="10"/>
        <v>-1.6854751208149696</v>
      </c>
      <c r="M139" s="13">
        <f t="shared" si="15"/>
        <v>4.4349953473453456E-6</v>
      </c>
      <c r="N139" s="13">
        <f t="shared" si="16"/>
        <v>9.9237499969136427E-4</v>
      </c>
      <c r="O139" s="13">
        <v>1</v>
      </c>
    </row>
    <row r="140" spans="4:15" x14ac:dyDescent="0.4">
      <c r="D140" s="6">
        <v>1.42</v>
      </c>
      <c r="E140" s="7">
        <f t="shared" si="11"/>
        <v>-0.60524430241528615</v>
      </c>
      <c r="G140">
        <f t="shared" si="12"/>
        <v>4.462338786652567</v>
      </c>
      <c r="H140" s="10">
        <f t="shared" si="17"/>
        <v>-1.6486854797792396</v>
      </c>
      <c r="I140">
        <f t="shared" si="13"/>
        <v>4.4811156769013998</v>
      </c>
      <c r="J140" s="10">
        <f t="shared" si="14"/>
        <v>-1.6365805937309341</v>
      </c>
      <c r="K140">
        <f t="shared" si="9"/>
        <v>-1.6464793147076358</v>
      </c>
      <c r="L140">
        <f t="shared" si="10"/>
        <v>-1.6680350716284635</v>
      </c>
      <c r="M140" s="13">
        <f t="shared" si="15"/>
        <v>4.8671643231649165E-6</v>
      </c>
      <c r="N140" s="13">
        <f t="shared" si="16"/>
        <v>9.8938417980616675E-4</v>
      </c>
      <c r="O140" s="13">
        <v>1</v>
      </c>
    </row>
    <row r="141" spans="4:15" x14ac:dyDescent="0.4">
      <c r="D141" s="6">
        <v>1.44</v>
      </c>
      <c r="E141" s="7">
        <f t="shared" si="11"/>
        <v>-0.59885072471433975</v>
      </c>
      <c r="G141">
        <f t="shared" si="12"/>
        <v>4.4774586911131831</v>
      </c>
      <c r="H141" s="10">
        <f t="shared" si="17"/>
        <v>-1.6312693741218618</v>
      </c>
      <c r="I141">
        <f t="shared" si="13"/>
        <v>4.4960998413648001</v>
      </c>
      <c r="J141" s="10">
        <f t="shared" si="14"/>
        <v>-1.619292359627575</v>
      </c>
      <c r="K141">
        <f t="shared" si="9"/>
        <v>-1.6289630346943724</v>
      </c>
      <c r="L141">
        <f t="shared" si="10"/>
        <v>-1.6506935391080135</v>
      </c>
      <c r="M141" s="13">
        <f t="shared" si="15"/>
        <v>5.3192015547919853E-6</v>
      </c>
      <c r="N141" s="13">
        <f t="shared" si="16"/>
        <v>9.8603407276271339E-4</v>
      </c>
      <c r="O141" s="13">
        <v>1</v>
      </c>
    </row>
    <row r="142" spans="4:15" x14ac:dyDescent="0.4">
      <c r="D142" s="6">
        <v>1.46</v>
      </c>
      <c r="E142" s="7">
        <f t="shared" si="11"/>
        <v>-0.59249657512004805</v>
      </c>
      <c r="G142">
        <f t="shared" si="12"/>
        <v>4.4925785955737991</v>
      </c>
      <c r="H142" s="10">
        <f t="shared" si="17"/>
        <v>-1.6139606706270109</v>
      </c>
      <c r="I142">
        <f t="shared" si="13"/>
        <v>4.5110840058282005</v>
      </c>
      <c r="J142" s="10">
        <f t="shared" si="14"/>
        <v>-1.6021107391246099</v>
      </c>
      <c r="K142">
        <f t="shared" si="9"/>
        <v>-1.6115542763950921</v>
      </c>
      <c r="L142">
        <f t="shared" si="10"/>
        <v>-1.6334529708847609</v>
      </c>
      <c r="M142" s="13">
        <f t="shared" si="15"/>
        <v>5.7907331994120512E-6</v>
      </c>
      <c r="N142" s="13">
        <f t="shared" si="16"/>
        <v>9.8233549170702122E-4</v>
      </c>
      <c r="O142" s="13">
        <v>1</v>
      </c>
    </row>
    <row r="143" spans="4:15" x14ac:dyDescent="0.4">
      <c r="D143" s="6">
        <v>1.48</v>
      </c>
      <c r="E143" s="7">
        <f t="shared" si="11"/>
        <v>-0.58618265341323883</v>
      </c>
      <c r="G143">
        <f t="shared" si="12"/>
        <v>4.5076985000344152</v>
      </c>
      <c r="H143" s="10">
        <f t="shared" si="17"/>
        <v>-1.5967615478976627</v>
      </c>
      <c r="I143">
        <f t="shared" si="13"/>
        <v>4.5260681702915999</v>
      </c>
      <c r="J143" s="10">
        <f t="shared" si="14"/>
        <v>-1.5850378948293979</v>
      </c>
      <c r="K143">
        <f t="shared" si="9"/>
        <v>-1.5942552889385457</v>
      </c>
      <c r="L143">
        <f t="shared" si="10"/>
        <v>-1.6163156736537618</v>
      </c>
      <c r="M143" s="13">
        <f t="shared" si="15"/>
        <v>6.2813339701539072E-6</v>
      </c>
      <c r="N143" s="13">
        <f t="shared" si="16"/>
        <v>9.7829944818582609E-4</v>
      </c>
      <c r="O143" s="13">
        <v>1</v>
      </c>
    </row>
    <row r="144" spans="4:15" x14ac:dyDescent="0.4">
      <c r="D144" s="6">
        <v>1.5</v>
      </c>
      <c r="E144" s="7">
        <f t="shared" si="11"/>
        <v>-0.57990970878061221</v>
      </c>
      <c r="G144">
        <f t="shared" si="12"/>
        <v>4.5228184044950313</v>
      </c>
      <c r="H144" s="10">
        <f t="shared" si="17"/>
        <v>-1.5796740467183878</v>
      </c>
      <c r="I144">
        <f t="shared" si="13"/>
        <v>4.5410523347550003</v>
      </c>
      <c r="J144" s="10">
        <f t="shared" si="14"/>
        <v>-1.5680758525427756</v>
      </c>
      <c r="K144">
        <f t="shared" si="9"/>
        <v>-1.5770681824278663</v>
      </c>
      <c r="L144">
        <f t="shared" si="10"/>
        <v>-1.5992838182086775</v>
      </c>
      <c r="M144" s="13">
        <f t="shared" si="15"/>
        <v>6.7905287006154566E-6</v>
      </c>
      <c r="N144" s="13">
        <f t="shared" si="16"/>
        <v>9.7393712100411138E-4</v>
      </c>
      <c r="O144" s="13">
        <v>1</v>
      </c>
    </row>
    <row r="145" spans="4:15" x14ac:dyDescent="0.4">
      <c r="D145" s="6">
        <v>1.52</v>
      </c>
      <c r="E145" s="7">
        <f t="shared" si="11"/>
        <v>-0.57367844169899029</v>
      </c>
      <c r="G145">
        <f t="shared" si="12"/>
        <v>4.5379383089556464</v>
      </c>
      <c r="H145" s="10">
        <f t="shared" si="17"/>
        <v>-1.56270007518805</v>
      </c>
      <c r="I145">
        <f t="shared" si="13"/>
        <v>4.5560364992184006</v>
      </c>
      <c r="J145" s="10">
        <f t="shared" si="14"/>
        <v>-1.55122650635407</v>
      </c>
      <c r="K145">
        <f t="shared" si="9"/>
        <v>-1.5599949330416678</v>
      </c>
      <c r="L145">
        <f t="shared" si="10"/>
        <v>-1.5823594443169071</v>
      </c>
      <c r="M145" s="13">
        <f t="shared" si="15"/>
        <v>7.3177940321331765E-6</v>
      </c>
      <c r="N145" s="13">
        <f t="shared" si="16"/>
        <v>9.6925982619786445E-4</v>
      </c>
      <c r="O145" s="13">
        <v>1</v>
      </c>
    </row>
    <row r="146" spans="4:15" x14ac:dyDescent="0.4">
      <c r="D146" s="6">
        <v>1.54</v>
      </c>
      <c r="E146" s="7">
        <f t="shared" si="11"/>
        <v>-0.56748950575845047</v>
      </c>
      <c r="G146">
        <f t="shared" si="12"/>
        <v>4.5530582134162625</v>
      </c>
      <c r="H146" s="10">
        <f t="shared" si="17"/>
        <v>-1.545841413686019</v>
      </c>
      <c r="I146">
        <f t="shared" si="13"/>
        <v>4.5710206636818009</v>
      </c>
      <c r="J146" s="10">
        <f t="shared" si="14"/>
        <v>-1.5344916235708501</v>
      </c>
      <c r="K146">
        <f t="shared" si="9"/>
        <v>-1.5430373879701551</v>
      </c>
      <c r="L146">
        <f t="shared" si="10"/>
        <v>-1.5655444654400004</v>
      </c>
      <c r="M146" s="13">
        <f t="shared" si="15"/>
        <v>7.8625602152261206E-6</v>
      </c>
      <c r="N146" s="13">
        <f t="shared" si="16"/>
        <v>9.6427898815045073E-4</v>
      </c>
      <c r="O146" s="13">
        <v>1</v>
      </c>
    </row>
    <row r="147" spans="4:15" x14ac:dyDescent="0.4">
      <c r="D147" s="6">
        <v>1.56</v>
      </c>
      <c r="E147" s="7">
        <f t="shared" si="11"/>
        <v>-0.56134350942619782</v>
      </c>
      <c r="G147">
        <f t="shared" si="12"/>
        <v>4.5681781178768794</v>
      </c>
      <c r="H147" s="10">
        <f t="shared" si="17"/>
        <v>-1.5290997196769631</v>
      </c>
      <c r="I147">
        <f t="shared" si="13"/>
        <v>4.5860048281452004</v>
      </c>
      <c r="J147" s="10">
        <f t="shared" si="14"/>
        <v>-1.5178728494884393</v>
      </c>
      <c r="K147">
        <f t="shared" ref="K147:K210" si="18">$E$6*$O$6*EXP(-$O$15*(G147/$E$4-1))-SQRT($E$6)*$O$5*EXP(-$O$4*(G147/$E$4-1))</f>
        <v>-1.5261972701913626</v>
      </c>
      <c r="L147">
        <f t="shared" ref="L147:L210" si="19">$K$6*$O$6*EXP(-$O$15*(I147/$K$4-1))-SQRT($K$6)*$O$5*EXP(-$O$4*(I147/$K$4-1))</f>
        <v>-1.5488406733040505</v>
      </c>
      <c r="M147" s="13">
        <f t="shared" si="15"/>
        <v>8.4242130164624787E-6</v>
      </c>
      <c r="N147" s="13">
        <f t="shared" si="16"/>
        <v>9.5900611187473938E-4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-0.5552410177529814</v>
      </c>
      <c r="G148">
        <f t="shared" ref="G148:G211" si="21">$E$11*(D148/$E$12+1)</f>
        <v>4.5832980223374946</v>
      </c>
      <c r="H148" s="10">
        <f t="shared" si="17"/>
        <v>-1.5124765323591214</v>
      </c>
      <c r="I148">
        <f t="shared" ref="I148:I211" si="22">$K$11*(D148/$K$12+1)</f>
        <v>4.6009889926085998</v>
      </c>
      <c r="J148" s="10">
        <f t="shared" ref="J148:J211" si="23">-(-$H$4)*(1+D148+$K$5*D148^3)*EXP(-D148)</f>
        <v>-1.5013717120040617</v>
      </c>
      <c r="K148">
        <f t="shared" si="18"/>
        <v>-1.5094761830924346</v>
      </c>
      <c r="L148">
        <f t="shared" si="19"/>
        <v>-1.5322497423246177</v>
      </c>
      <c r="M148" s="13">
        <f t="shared" ref="M148:M211" si="24">(K148-H148)^2*O148</f>
        <v>9.002095722108001E-6</v>
      </c>
      <c r="N148" s="13">
        <f t="shared" ref="N148:N211" si="25">(L148-J148)^2*O148</f>
        <v>9.5345275647717737E-4</v>
      </c>
      <c r="O148" s="13">
        <v>1</v>
      </c>
    </row>
    <row r="149" spans="4:15" x14ac:dyDescent="0.4">
      <c r="D149" s="6">
        <v>1.6</v>
      </c>
      <c r="E149" s="7">
        <f t="shared" si="20"/>
        <v>-0.54918255402379934</v>
      </c>
      <c r="G149">
        <f t="shared" si="21"/>
        <v>4.5984179267981116</v>
      </c>
      <c r="H149" s="10">
        <f t="shared" ref="H149:H212" si="26">-(-$B$4)*(1+D149+$E$5*D149^3)*EXP(-D149)</f>
        <v>-1.4959732771608296</v>
      </c>
      <c r="I149">
        <f t="shared" si="22"/>
        <v>4.6159731570720011</v>
      </c>
      <c r="J149" s="10">
        <f t="shared" si="23"/>
        <v>-1.4849896260803537</v>
      </c>
      <c r="K149">
        <f t="shared" si="18"/>
        <v>-1.4928756149407603</v>
      </c>
      <c r="L149">
        <f t="shared" si="19"/>
        <v>-1.5157732338906085</v>
      </c>
      <c r="M149" s="13">
        <f t="shared" si="24"/>
        <v>9.5955112296449909E-6</v>
      </c>
      <c r="N149" s="13">
        <f t="shared" si="25"/>
        <v>9.4763050981558025E-4</v>
      </c>
      <c r="O149" s="13">
        <v>1</v>
      </c>
    </row>
    <row r="150" spans="4:15" x14ac:dyDescent="0.4">
      <c r="D150" s="6">
        <v>1.62</v>
      </c>
      <c r="E150" s="7">
        <f t="shared" si="20"/>
        <v>-0.54316860135459744</v>
      </c>
      <c r="G150">
        <f t="shared" si="21"/>
        <v>4.6135378312587267</v>
      </c>
      <c r="H150" s="10">
        <f t="shared" si="26"/>
        <v>-1.4795912700899234</v>
      </c>
      <c r="I150">
        <f t="shared" si="22"/>
        <v>4.6309573215354005</v>
      </c>
      <c r="J150" s="10">
        <f t="shared" si="23"/>
        <v>-1.4687278980628313</v>
      </c>
      <c r="K150">
        <f t="shared" si="18"/>
        <v>-1.4763969432096216</v>
      </c>
      <c r="L150">
        <f t="shared" si="19"/>
        <v>-1.4994126005114139</v>
      </c>
      <c r="M150" s="13">
        <f t="shared" si="24"/>
        <v>1.0203724218218992E-5</v>
      </c>
      <c r="N150" s="13">
        <f t="shared" si="25"/>
        <v>9.4155096435804902E-4</v>
      </c>
      <c r="O150" s="13">
        <v>1</v>
      </c>
    </row>
    <row r="151" spans="4:15" x14ac:dyDescent="0.4">
      <c r="D151" s="6">
        <v>1.64</v>
      </c>
      <c r="E151" s="7">
        <f t="shared" si="20"/>
        <v>-0.53719960423660595</v>
      </c>
      <c r="G151">
        <f t="shared" si="21"/>
        <v>4.6286577357193428</v>
      </c>
      <c r="H151" s="10">
        <f t="shared" si="26"/>
        <v>-1.4633317219405146</v>
      </c>
      <c r="I151">
        <f t="shared" si="22"/>
        <v>4.6459414859988</v>
      </c>
      <c r="J151" s="10">
        <f t="shared" si="23"/>
        <v>-1.4525877298557826</v>
      </c>
      <c r="K151">
        <f t="shared" si="18"/>
        <v>-1.4600414387628289</v>
      </c>
      <c r="L151">
        <f t="shared" si="19"/>
        <v>-1.4831691898314285</v>
      </c>
      <c r="M151" s="13">
        <f t="shared" si="24"/>
        <v>1.0825963389361903E-5</v>
      </c>
      <c r="N151" s="13">
        <f t="shared" si="25"/>
        <v>9.3522569424203737E-4</v>
      </c>
      <c r="O151" s="13">
        <v>1</v>
      </c>
    </row>
    <row r="152" spans="4:15" x14ac:dyDescent="0.4">
      <c r="D152" s="6">
        <v>1.66</v>
      </c>
      <c r="E152" s="7">
        <f t="shared" si="20"/>
        <v>-0.53127597002991789</v>
      </c>
      <c r="G152">
        <f t="shared" si="21"/>
        <v>4.6437776401799589</v>
      </c>
      <c r="H152" s="10">
        <f t="shared" si="26"/>
        <v>-1.4471957423614963</v>
      </c>
      <c r="I152">
        <f t="shared" si="22"/>
        <v>4.6609256504622003</v>
      </c>
      <c r="J152" s="10">
        <f t="shared" si="23"/>
        <v>-1.4365702229608981</v>
      </c>
      <c r="K152">
        <f t="shared" si="18"/>
        <v>-1.4438102699027522</v>
      </c>
      <c r="L152">
        <f t="shared" si="19"/>
        <v>-1.4670442485160358</v>
      </c>
      <c r="M152" s="13">
        <f t="shared" si="24"/>
        <v>1.1461423768914813E-5</v>
      </c>
      <c r="N152" s="13">
        <f t="shared" si="25"/>
        <v>9.28666233535184E-4</v>
      </c>
      <c r="O152" s="13">
        <v>1</v>
      </c>
    </row>
    <row r="153" spans="4:15" x14ac:dyDescent="0.4">
      <c r="D153" s="6">
        <v>1.68</v>
      </c>
      <c r="E153" s="7">
        <f t="shared" si="20"/>
        <v>-0.52539807040786135</v>
      </c>
      <c r="G153">
        <f t="shared" si="21"/>
        <v>4.6588975446405749</v>
      </c>
      <c r="H153" s="10">
        <f t="shared" si="26"/>
        <v>-1.4311843437910143</v>
      </c>
      <c r="I153">
        <f t="shared" si="22"/>
        <v>4.6759098149256006</v>
      </c>
      <c r="J153" s="10">
        <f t="shared" si="23"/>
        <v>-1.420676382382857</v>
      </c>
      <c r="K153">
        <f t="shared" si="18"/>
        <v>-1.4277045062859604</v>
      </c>
      <c r="L153">
        <f t="shared" si="19"/>
        <v>-1.4510389260129435</v>
      </c>
      <c r="M153" s="13">
        <f t="shared" si="24"/>
        <v>1.2109269061580338E-5</v>
      </c>
      <c r="N153" s="13">
        <f t="shared" si="25"/>
        <v>9.2188405568890649E-4</v>
      </c>
      <c r="O153" s="13">
        <v>1</v>
      </c>
    </row>
    <row r="154" spans="4:15" x14ac:dyDescent="0.4">
      <c r="D154" s="6">
        <v>1.7</v>
      </c>
      <c r="E154" s="7">
        <f t="shared" si="20"/>
        <v>-0.51956624275367869</v>
      </c>
      <c r="G154">
        <f t="shared" si="21"/>
        <v>4.6740174491011901</v>
      </c>
      <c r="H154" s="10">
        <f t="shared" si="26"/>
        <v>-1.4152984452610209</v>
      </c>
      <c r="I154">
        <f t="shared" si="22"/>
        <v>4.6908939793890001</v>
      </c>
      <c r="J154" s="10">
        <f t="shared" si="23"/>
        <v>-1.4049071204059471</v>
      </c>
      <c r="K154">
        <f t="shared" si="18"/>
        <v>-1.4117251227105816</v>
      </c>
      <c r="L154">
        <f t="shared" si="19"/>
        <v>-1.4351542781926763</v>
      </c>
      <c r="M154" s="13">
        <f t="shared" si="24"/>
        <v>1.2768634049477989E-5</v>
      </c>
      <c r="N154" s="13">
        <f t="shared" si="25"/>
        <v>9.1489055417528988E-4</v>
      </c>
      <c r="O154" s="13">
        <v>1</v>
      </c>
    </row>
    <row r="155" spans="4:15" x14ac:dyDescent="0.4">
      <c r="D155" s="6">
        <v>1.72</v>
      </c>
      <c r="E155" s="7">
        <f t="shared" si="20"/>
        <v>-0.51378079151097045</v>
      </c>
      <c r="G155">
        <f t="shared" si="21"/>
        <v>4.6891373535618071</v>
      </c>
      <c r="H155" s="10">
        <f t="shared" si="26"/>
        <v>-1.3995388760758838</v>
      </c>
      <c r="I155">
        <f t="shared" si="22"/>
        <v>4.7058781438524004</v>
      </c>
      <c r="J155" s="10">
        <f t="shared" si="23"/>
        <v>-1.3892632602456643</v>
      </c>
      <c r="K155">
        <f t="shared" si="18"/>
        <v>-1.3958730027793789</v>
      </c>
      <c r="L155">
        <f t="shared" si="19"/>
        <v>-1.419391270871919</v>
      </c>
      <c r="M155" s="13">
        <f t="shared" si="24"/>
        <v>1.3438627026027834E-5</v>
      </c>
      <c r="N155" s="13">
        <f t="shared" si="25"/>
        <v>9.07697024295716E-4</v>
      </c>
      <c r="O155" s="13">
        <v>1</v>
      </c>
    </row>
    <row r="156" spans="4:15" x14ac:dyDescent="0.4">
      <c r="D156" s="6">
        <v>1.74</v>
      </c>
      <c r="E156" s="7">
        <f t="shared" si="20"/>
        <v>-0.50804198948933366</v>
      </c>
      <c r="G156">
        <f t="shared" si="21"/>
        <v>4.7042572580224222</v>
      </c>
      <c r="H156" s="10">
        <f t="shared" si="26"/>
        <v>-1.383906379368945</v>
      </c>
      <c r="I156">
        <f t="shared" si="22"/>
        <v>4.7208623083157999</v>
      </c>
      <c r="J156" s="10">
        <f t="shared" si="23"/>
        <v>-1.3737455395791585</v>
      </c>
      <c r="K156">
        <f t="shared" si="18"/>
        <v>-1.3801489424423985</v>
      </c>
      <c r="L156">
        <f t="shared" si="19"/>
        <v>-1.403750783223281</v>
      </c>
      <c r="M156" s="13">
        <f t="shared" si="24"/>
        <v>1.4118332256975276E-5</v>
      </c>
      <c r="N156" s="13">
        <f t="shared" si="25"/>
        <v>9.0031464614315324E-4</v>
      </c>
      <c r="O156" s="13">
        <v>1</v>
      </c>
    </row>
    <row r="157" spans="4:15" x14ac:dyDescent="0.4">
      <c r="D157" s="6">
        <v>1.76</v>
      </c>
      <c r="E157" s="7">
        <f t="shared" si="20"/>
        <v>-0.50235007912656604</v>
      </c>
      <c r="G157">
        <f t="shared" si="21"/>
        <v>4.7193771624830392</v>
      </c>
      <c r="H157" s="10">
        <f t="shared" si="26"/>
        <v>-1.3684016155407661</v>
      </c>
      <c r="I157">
        <f t="shared" si="22"/>
        <v>4.7358464727792002</v>
      </c>
      <c r="J157" s="10">
        <f t="shared" si="23"/>
        <v>-1.3583546139582348</v>
      </c>
      <c r="K157">
        <f t="shared" si="18"/>
        <v>-1.3645536534229235</v>
      </c>
      <c r="L157">
        <f t="shared" si="19"/>
        <v>-1.3882336110749416</v>
      </c>
      <c r="M157" s="13">
        <f t="shared" si="24"/>
        <v>1.480681246035219E-5</v>
      </c>
      <c r="N157" s="13">
        <f t="shared" si="25"/>
        <v>8.9275446870017497E-4</v>
      </c>
      <c r="O157" s="13">
        <v>1</v>
      </c>
    </row>
    <row r="158" spans="4:15" x14ac:dyDescent="0.4">
      <c r="D158" s="6">
        <v>1.78</v>
      </c>
      <c r="E158" s="7">
        <f t="shared" si="20"/>
        <v>-0.49670527370878387</v>
      </c>
      <c r="G158">
        <f t="shared" si="21"/>
        <v>4.7344970669436544</v>
      </c>
      <c r="H158" s="10">
        <f t="shared" si="26"/>
        <v>-1.3530251655827272</v>
      </c>
      <c r="I158">
        <f t="shared" si="22"/>
        <v>4.7508306372426006</v>
      </c>
      <c r="J158" s="10">
        <f t="shared" si="23"/>
        <v>-1.3430910601085517</v>
      </c>
      <c r="K158">
        <f t="shared" si="18"/>
        <v>-1.349087766530398</v>
      </c>
      <c r="L158">
        <f t="shared" si="19"/>
        <v>-1.3728404701035686</v>
      </c>
      <c r="M158" s="13">
        <f t="shared" si="24"/>
        <v>1.5503111297283354E-5</v>
      </c>
      <c r="N158" s="13">
        <f t="shared" si="25"/>
        <v>8.8502739505160854E-4</v>
      </c>
      <c r="O158" s="13">
        <v>1</v>
      </c>
    </row>
    <row r="159" spans="4:15" x14ac:dyDescent="0.4">
      <c r="D159" s="6">
        <v>1.8</v>
      </c>
      <c r="E159" s="7">
        <f t="shared" si="20"/>
        <v>-0.49110775854974659</v>
      </c>
      <c r="G159">
        <f t="shared" si="21"/>
        <v>4.7496169714042704</v>
      </c>
      <c r="H159" s="10">
        <f t="shared" si="26"/>
        <v>-1.33777753428951</v>
      </c>
      <c r="I159">
        <f t="shared" si="22"/>
        <v>4.765814801706</v>
      </c>
      <c r="J159" s="10">
        <f t="shared" si="23"/>
        <v>-1.327955379118515</v>
      </c>
      <c r="K159">
        <f t="shared" si="18"/>
        <v>-1.3337518348637922</v>
      </c>
      <c r="L159">
        <f t="shared" si="19"/>
        <v>-1.3575719989237416</v>
      </c>
      <c r="M159" s="13">
        <f t="shared" si="24"/>
        <v>1.6206255866224083E-5</v>
      </c>
      <c r="N159" s="13">
        <f t="shared" si="25"/>
        <v>8.7714416868733824E-4</v>
      </c>
      <c r="O159" s="13">
        <v>1</v>
      </c>
    </row>
    <row r="160" spans="4:15" x14ac:dyDescent="0.4">
      <c r="D160" s="6">
        <v>1.82</v>
      </c>
      <c r="E160" s="7">
        <f t="shared" si="20"/>
        <v>-0.48555769213065436</v>
      </c>
      <c r="G160">
        <f t="shared" si="21"/>
        <v>4.7647368758648865</v>
      </c>
      <c r="H160" s="10">
        <f t="shared" si="26"/>
        <v>-1.3226591533639027</v>
      </c>
      <c r="I160">
        <f t="shared" si="22"/>
        <v>4.7807989661694004</v>
      </c>
      <c r="J160" s="10">
        <f t="shared" si="23"/>
        <v>-1.3129479995212894</v>
      </c>
      <c r="K160">
        <f t="shared" si="18"/>
        <v>-1.3185463369088806</v>
      </c>
      <c r="L160">
        <f t="shared" si="19"/>
        <v>-1.3424287620770665</v>
      </c>
      <c r="M160" s="13">
        <f t="shared" si="24"/>
        <v>1.6915259192700966E-5</v>
      </c>
      <c r="N160" s="13">
        <f t="shared" si="25"/>
        <v>8.6911536087011152E-4</v>
      </c>
      <c r="O160" s="13">
        <v>1</v>
      </c>
    </row>
    <row r="161" spans="4:15" x14ac:dyDescent="0.4">
      <c r="D161" s="6">
        <v>1.84</v>
      </c>
      <c r="E161" s="7">
        <f t="shared" si="20"/>
        <v>-0.48005520720164024</v>
      </c>
      <c r="G161">
        <f t="shared" si="21"/>
        <v>4.7798567803255025</v>
      </c>
      <c r="H161" s="10">
        <f t="shared" si="26"/>
        <v>-1.3076703844172681</v>
      </c>
      <c r="I161">
        <f t="shared" si="22"/>
        <v>4.7957831306328007</v>
      </c>
      <c r="J161" s="10">
        <f t="shared" si="23"/>
        <v>-1.2980692802732354</v>
      </c>
      <c r="K161">
        <f t="shared" si="18"/>
        <v>-1.3034716795326911</v>
      </c>
      <c r="L161">
        <f t="shared" si="19"/>
        <v>-1.3274112529240596</v>
      </c>
      <c r="M161" s="13">
        <f t="shared" si="24"/>
        <v>1.7629122707771397E-5</v>
      </c>
      <c r="N161" s="13">
        <f t="shared" si="25"/>
        <v>8.6095135904171334E-4</v>
      </c>
      <c r="O161" s="13">
        <v>1</v>
      </c>
    </row>
    <row r="162" spans="4:15" x14ac:dyDescent="0.4">
      <c r="D162" s="6">
        <v>1.86</v>
      </c>
      <c r="E162" s="7">
        <f t="shared" si="20"/>
        <v>-0.47460041184614804</v>
      </c>
      <c r="G162">
        <f t="shared" si="21"/>
        <v>4.7949766847861186</v>
      </c>
      <c r="H162" s="10">
        <f t="shared" si="26"/>
        <v>-1.2928115218689076</v>
      </c>
      <c r="I162">
        <f t="shared" si="22"/>
        <v>4.8107672950962002</v>
      </c>
      <c r="J162" s="10">
        <f t="shared" si="23"/>
        <v>-1.2833195136319844</v>
      </c>
      <c r="K162">
        <f t="shared" si="18"/>
        <v>-1.2885282008783678</v>
      </c>
      <c r="L162">
        <f t="shared" si="19"/>
        <v>-1.3125198964417575</v>
      </c>
      <c r="M162" s="13">
        <f t="shared" si="24"/>
        <v>1.8346838707998346E-5</v>
      </c>
      <c r="N162" s="13">
        <f t="shared" si="25"/>
        <v>8.5266235623729272E-4</v>
      </c>
      <c r="O162" s="13">
        <v>1</v>
      </c>
    </row>
    <row r="163" spans="4:15" x14ac:dyDescent="0.4">
      <c r="D163" s="6">
        <v>1.88</v>
      </c>
      <c r="E163" s="7">
        <f t="shared" si="20"/>
        <v>-0.46919339050934528</v>
      </c>
      <c r="G163">
        <f t="shared" si="21"/>
        <v>4.8100965892467347</v>
      </c>
      <c r="H163" s="10">
        <f t="shared" si="26"/>
        <v>-1.2780827957474565</v>
      </c>
      <c r="I163">
        <f t="shared" si="22"/>
        <v>4.8257514595595996</v>
      </c>
      <c r="J163" s="10">
        <f t="shared" si="23"/>
        <v>-1.2686989279372696</v>
      </c>
      <c r="K163">
        <f t="shared" si="18"/>
        <v>-1.2737161731635465</v>
      </c>
      <c r="L163">
        <f t="shared" si="19"/>
        <v>-1.2977550519299701</v>
      </c>
      <c r="M163" s="13">
        <f t="shared" si="24"/>
        <v>1.9067392790313488E-5</v>
      </c>
      <c r="N163" s="13">
        <f t="shared" si="25"/>
        <v>8.4425834147918691E-4</v>
      </c>
      <c r="O163" s="13">
        <v>1</v>
      </c>
    </row>
    <row r="164" spans="4:15" x14ac:dyDescent="0.4">
      <c r="D164" s="6">
        <v>1.9</v>
      </c>
      <c r="E164" s="7">
        <f t="shared" si="20"/>
        <v>-0.46383420499169548</v>
      </c>
      <c r="G164">
        <f t="shared" si="21"/>
        <v>4.8252164937073498</v>
      </c>
      <c r="H164" s="10">
        <f t="shared" si="26"/>
        <v>-1.2634843743973787</v>
      </c>
      <c r="I164">
        <f t="shared" si="22"/>
        <v>4.840735624023</v>
      </c>
      <c r="J164" s="10">
        <f t="shared" si="23"/>
        <v>-1.2542076902975445</v>
      </c>
      <c r="K164">
        <f t="shared" si="18"/>
        <v>-1.2590358053852591</v>
      </c>
      <c r="L164">
        <f t="shared" si="19"/>
        <v>-1.2831170156289649</v>
      </c>
      <c r="M164" s="13">
        <f t="shared" si="24"/>
        <v>1.9789766255591215E-5</v>
      </c>
      <c r="N164" s="13">
        <f t="shared" si="25"/>
        <v>8.3574909111790066E-4</v>
      </c>
      <c r="O164" s="13">
        <v>1</v>
      </c>
    </row>
    <row r="165" spans="4:15" x14ac:dyDescent="0.4">
      <c r="D165" s="6">
        <v>1.92</v>
      </c>
      <c r="E165" s="7">
        <f t="shared" si="20"/>
        <v>-0.4585228954087715</v>
      </c>
      <c r="G165">
        <f t="shared" si="21"/>
        <v>4.8403363981679668</v>
      </c>
      <c r="H165" s="10">
        <f t="shared" si="26"/>
        <v>-1.2490163670934937</v>
      </c>
      <c r="I165">
        <f t="shared" si="22"/>
        <v>4.8557197884864003</v>
      </c>
      <c r="J165" s="10">
        <f t="shared" si="23"/>
        <v>-1.2398459091853182</v>
      </c>
      <c r="K165">
        <f t="shared" si="18"/>
        <v>-1.2444872459342895</v>
      </c>
      <c r="L165">
        <f t="shared" si="19"/>
        <v>-1.2686060232513083</v>
      </c>
      <c r="M165" s="13">
        <f t="shared" si="24"/>
        <v>2.0512938474751469E-5</v>
      </c>
      <c r="N165" s="13">
        <f t="shared" si="25"/>
        <v>8.2714416108876194E-4</v>
      </c>
      <c r="O165" s="13">
        <v>1</v>
      </c>
    </row>
    <row r="166" spans="4:15" x14ac:dyDescent="0.4">
      <c r="D166" s="6">
        <v>1.94</v>
      </c>
      <c r="E166" s="7">
        <f t="shared" si="20"/>
        <v>-0.45325948111836489</v>
      </c>
      <c r="G166">
        <f t="shared" si="21"/>
        <v>4.855456302628582</v>
      </c>
      <c r="H166" s="10">
        <f t="shared" si="26"/>
        <v>-1.2346788265664261</v>
      </c>
      <c r="I166">
        <f t="shared" si="22"/>
        <v>4.8707039529498006</v>
      </c>
      <c r="J166" s="10">
        <f t="shared" si="23"/>
        <v>-1.2256136369440589</v>
      </c>
      <c r="K166">
        <f t="shared" si="18"/>
        <v>-1.2300705851218328</v>
      </c>
      <c r="L166">
        <f t="shared" si="19"/>
        <v>-1.2542222524305067</v>
      </c>
      <c r="M166" s="13">
        <f t="shared" si="24"/>
        <v>2.1235889211668036E-5</v>
      </c>
      <c r="N166" s="13">
        <f t="shared" si="25"/>
        <v>8.1845288005141944E-4</v>
      </c>
      <c r="O166" s="13">
        <v>1</v>
      </c>
    </row>
    <row r="167" spans="4:15" x14ac:dyDescent="0.4">
      <c r="D167" s="6">
        <v>1.96</v>
      </c>
      <c r="E167" s="7">
        <f t="shared" si="20"/>
        <v>-0.44804396161591603</v>
      </c>
      <c r="G167">
        <f t="shared" si="21"/>
        <v>4.870576207089198</v>
      </c>
      <c r="H167" s="10">
        <f t="shared" si="26"/>
        <v>-1.2204717514417553</v>
      </c>
      <c r="I167">
        <f t="shared" si="22"/>
        <v>4.8856881174132001</v>
      </c>
      <c r="J167" s="10">
        <f t="shared" si="23"/>
        <v>-1.211510872209437</v>
      </c>
      <c r="K167">
        <f t="shared" si="18"/>
        <v>-1.2157858576211735</v>
      </c>
      <c r="L167">
        <f t="shared" si="19"/>
        <v>-1.2399658250889971</v>
      </c>
      <c r="M167" s="13">
        <f t="shared" si="24"/>
        <v>2.1957600897766898E-5</v>
      </c>
      <c r="N167" s="13">
        <f t="shared" si="25"/>
        <v>8.0968434337798704E-4</v>
      </c>
      <c r="O167" s="13">
        <v>1</v>
      </c>
    </row>
    <row r="168" spans="4:15" x14ac:dyDescent="0.4">
      <c r="D168" s="6">
        <v>1.98</v>
      </c>
      <c r="E168" s="7">
        <f t="shared" si="20"/>
        <v>-0.44287631739925337</v>
      </c>
      <c r="G168">
        <f t="shared" si="21"/>
        <v>4.8856961115498141</v>
      </c>
      <c r="H168" s="10">
        <f t="shared" si="26"/>
        <v>-1.2063950885955661</v>
      </c>
      <c r="I168">
        <f t="shared" si="22"/>
        <v>4.9006722818766004</v>
      </c>
      <c r="J168" s="10">
        <f t="shared" si="23"/>
        <v>-1.1975375622475812</v>
      </c>
      <c r="K168">
        <f t="shared" si="18"/>
        <v>-1.20163304482709</v>
      </c>
      <c r="L168">
        <f t="shared" si="19"/>
        <v>-1.2258368097279815</v>
      </c>
      <c r="M168" s="13">
        <f t="shared" si="24"/>
        <v>2.2677060852882148E-5</v>
      </c>
      <c r="N168" s="13">
        <f t="shared" si="25"/>
        <v>8.0084740795693975E-4</v>
      </c>
      <c r="O168" s="13">
        <v>1</v>
      </c>
    </row>
    <row r="169" spans="4:15" x14ac:dyDescent="0.4">
      <c r="D169" s="6">
        <v>2</v>
      </c>
      <c r="E169" s="7">
        <f t="shared" si="20"/>
        <v>-0.43775651080360795</v>
      </c>
      <c r="G169">
        <f t="shared" si="21"/>
        <v>4.9008160160104302</v>
      </c>
      <c r="H169" s="10">
        <f t="shared" si="26"/>
        <v>-1.1924487354290281</v>
      </c>
      <c r="I169">
        <f t="shared" si="22"/>
        <v>4.9156564463400008</v>
      </c>
      <c r="J169" s="10">
        <f t="shared" si="23"/>
        <v>-1.1836936052129559</v>
      </c>
      <c r="K169">
        <f t="shared" si="18"/>
        <v>-1.1876120771355279</v>
      </c>
      <c r="L169">
        <f t="shared" si="19"/>
        <v>-1.2118352236415109</v>
      </c>
      <c r="M169" s="13">
        <f t="shared" si="24"/>
        <v>2.3393263448084438E-5</v>
      </c>
      <c r="N169" s="13">
        <f t="shared" si="25"/>
        <v>7.9195068777838658E-4</v>
      </c>
      <c r="O169" s="13">
        <v>1</v>
      </c>
    </row>
    <row r="170" spans="4:15" x14ac:dyDescent="0.4">
      <c r="D170" s="6">
        <v>2.02</v>
      </c>
      <c r="E170" s="7">
        <f t="shared" si="20"/>
        <v>-0.43268448680783506</v>
      </c>
      <c r="G170">
        <f t="shared" si="21"/>
        <v>4.9159359204710462</v>
      </c>
      <c r="H170" s="10">
        <f t="shared" si="26"/>
        <v>-1.1786325420645427</v>
      </c>
      <c r="I170">
        <f t="shared" si="22"/>
        <v>4.9306406108034002</v>
      </c>
      <c r="J170" s="10">
        <f t="shared" si="23"/>
        <v>-1.1699788523283861</v>
      </c>
      <c r="K170">
        <f t="shared" si="18"/>
        <v>-1.1737228361460796</v>
      </c>
      <c r="L170">
        <f t="shared" si="19"/>
        <v>-1.1979610350571479</v>
      </c>
      <c r="M170" s="13">
        <f t="shared" si="24"/>
        <v>2.4105212205791297E-5</v>
      </c>
      <c r="N170" s="13">
        <f t="shared" si="25"/>
        <v>7.8300255026581803E-4</v>
      </c>
      <c r="O170" s="13">
        <v>1</v>
      </c>
    </row>
    <row r="171" spans="4:15" x14ac:dyDescent="0.4">
      <c r="D171" s="6">
        <v>2.04</v>
      </c>
      <c r="E171" s="7">
        <f t="shared" si="20"/>
        <v>-0.42766017381275018</v>
      </c>
      <c r="G171">
        <f t="shared" si="21"/>
        <v>4.9310558249316623</v>
      </c>
      <c r="H171" s="10">
        <f t="shared" si="26"/>
        <v>-1.1649463134659317</v>
      </c>
      <c r="I171">
        <f t="shared" si="22"/>
        <v>4.9456247752668006</v>
      </c>
      <c r="J171" s="10">
        <f t="shared" si="23"/>
        <v>-1.1563931099896765</v>
      </c>
      <c r="K171">
        <f t="shared" si="18"/>
        <v>-1.1599651567896772</v>
      </c>
      <c r="L171">
        <f t="shared" si="19"/>
        <v>-1.1842141652054861</v>
      </c>
      <c r="M171" s="13">
        <f t="shared" si="24"/>
        <v>2.4811921833395167E-5</v>
      </c>
      <c r="N171" s="13">
        <f t="shared" si="25"/>
        <v>7.7401111332112517E-4</v>
      </c>
      <c r="O171" s="13">
        <v>1</v>
      </c>
    </row>
    <row r="172" spans="4:15" x14ac:dyDescent="0.4">
      <c r="D172" s="6">
        <v>2.06</v>
      </c>
      <c r="E172" s="7">
        <f t="shared" si="20"/>
        <v>-0.42268348439245768</v>
      </c>
      <c r="G172">
        <f t="shared" si="21"/>
        <v>4.9461757293922783</v>
      </c>
      <c r="H172" s="10">
        <f t="shared" si="26"/>
        <v>-1.1513898114850549</v>
      </c>
      <c r="I172">
        <f t="shared" si="22"/>
        <v>4.9606089397302</v>
      </c>
      <c r="J172" s="10">
        <f t="shared" si="23"/>
        <v>-1.1429361417972055</v>
      </c>
      <c r="K172">
        <f t="shared" si="18"/>
        <v>-1.1463388293838634</v>
      </c>
      <c r="L172">
        <f t="shared" si="19"/>
        <v>-1.1705944903207186</v>
      </c>
      <c r="M172" s="13">
        <f t="shared" si="24"/>
        <v>2.5512420186556711E-5</v>
      </c>
      <c r="N172" s="13">
        <f t="shared" si="25"/>
        <v>7.6498424304812049E-4</v>
      </c>
      <c r="O172" s="13">
        <v>1</v>
      </c>
    </row>
    <row r="173" spans="4:15" x14ac:dyDescent="0.4">
      <c r="D173" s="6">
        <v>2.08</v>
      </c>
      <c r="E173" s="7">
        <f t="shared" si="20"/>
        <v>-0.41775431601952517</v>
      </c>
      <c r="G173">
        <f t="shared" si="21"/>
        <v>4.9612956338528935</v>
      </c>
      <c r="H173" s="10">
        <f t="shared" si="26"/>
        <v>-1.1379627568371866</v>
      </c>
      <c r="I173">
        <f t="shared" si="22"/>
        <v>4.9755931041936003</v>
      </c>
      <c r="J173" s="10">
        <f t="shared" si="23"/>
        <v>-1.1296076705167961</v>
      </c>
      <c r="K173">
        <f t="shared" si="18"/>
        <v>-1.1328436016179191</v>
      </c>
      <c r="L173">
        <f t="shared" si="19"/>
        <v>-1.1571018435743794</v>
      </c>
      <c r="M173" s="13">
        <f t="shared" si="24"/>
        <v>2.6205750158954043E-5</v>
      </c>
      <c r="N173" s="13">
        <f t="shared" si="25"/>
        <v>7.559295521203384E-4</v>
      </c>
      <c r="O173" s="13">
        <v>1</v>
      </c>
    </row>
    <row r="174" spans="4:15" x14ac:dyDescent="0.4">
      <c r="D174" s="6">
        <v>2.1</v>
      </c>
      <c r="E174" s="7">
        <f t="shared" si="20"/>
        <v>-0.41287255176483195</v>
      </c>
      <c r="G174">
        <f t="shared" si="21"/>
        <v>4.9764155383135096</v>
      </c>
      <c r="H174" s="10">
        <f t="shared" si="26"/>
        <v>-1.1246648310074023</v>
      </c>
      <c r="I174">
        <f t="shared" si="22"/>
        <v>4.9905772686570007</v>
      </c>
      <c r="J174" s="10">
        <f t="shared" si="23"/>
        <v>-1.1164073799721055</v>
      </c>
      <c r="K174">
        <f t="shared" si="18"/>
        <v>-1.1194791804700568</v>
      </c>
      <c r="L174">
        <f t="shared" si="19"/>
        <v>-1.1437360169443505</v>
      </c>
      <c r="M174" s="13">
        <f t="shared" si="24"/>
        <v>2.689097149547212E-5</v>
      </c>
      <c r="N174" s="13">
        <f t="shared" si="25"/>
        <v>7.4685439876075459E-4</v>
      </c>
      <c r="O174" s="13">
        <v>1</v>
      </c>
    </row>
    <row r="175" spans="4:15" x14ac:dyDescent="0.4">
      <c r="D175" s="6">
        <v>2.12</v>
      </c>
      <c r="E175" s="7">
        <f t="shared" si="20"/>
        <v>-0.40803806097289191</v>
      </c>
      <c r="G175">
        <f t="shared" si="21"/>
        <v>4.9915354427741256</v>
      </c>
      <c r="H175" s="10">
        <f t="shared" si="26"/>
        <v>-1.1114956780901577</v>
      </c>
      <c r="I175">
        <f t="shared" si="22"/>
        <v>5.0055614331204001</v>
      </c>
      <c r="J175" s="10">
        <f t="shared" si="23"/>
        <v>-1.1033349168706998</v>
      </c>
      <c r="K175">
        <f t="shared" si="18"/>
        <v>-1.1062452340588371</v>
      </c>
      <c r="L175">
        <f t="shared" si="19"/>
        <v>-1.1304967630211098</v>
      </c>
      <c r="M175" s="13">
        <f t="shared" si="24"/>
        <v>2.7567162526029882E-5</v>
      </c>
      <c r="N175" s="13">
        <f t="shared" si="25"/>
        <v>7.3776588629853991E-4</v>
      </c>
      <c r="O175" s="13">
        <v>1</v>
      </c>
    </row>
    <row r="176" spans="4:15" x14ac:dyDescent="0.4">
      <c r="D176" s="6">
        <v>2.14</v>
      </c>
      <c r="E176" s="7">
        <f t="shared" si="20"/>
        <v>-0.40325069991343176</v>
      </c>
      <c r="G176">
        <f t="shared" si="21"/>
        <v>5.0066553472347417</v>
      </c>
      <c r="H176" s="10">
        <f t="shared" si="26"/>
        <v>-1.0984549065641882</v>
      </c>
      <c r="I176">
        <f t="shared" si="22"/>
        <v>5.0205455975838005</v>
      </c>
      <c r="J176" s="10">
        <f t="shared" si="23"/>
        <v>-1.0903898925659194</v>
      </c>
      <c r="K176">
        <f t="shared" si="18"/>
        <v>-1.0931413934308649</v>
      </c>
      <c r="L176">
        <f t="shared" si="19"/>
        <v>-1.1173837967531872</v>
      </c>
      <c r="M176" s="13">
        <f t="shared" si="24"/>
        <v>2.8233421817999074E-5</v>
      </c>
      <c r="N176" s="13">
        <f t="shared" si="25"/>
        <v>7.2867086327139247E-4</v>
      </c>
      <c r="O176" s="13">
        <v>1</v>
      </c>
    </row>
    <row r="177" spans="4:15" x14ac:dyDescent="0.4">
      <c r="D177" s="6">
        <v>2.16</v>
      </c>
      <c r="E177" s="7">
        <f t="shared" si="20"/>
        <v>-0.39851031240997747</v>
      </c>
      <c r="G177">
        <f t="shared" si="21"/>
        <v>5.0217752516953578</v>
      </c>
      <c r="H177" s="10">
        <f t="shared" si="26"/>
        <v>-1.0855420910047786</v>
      </c>
      <c r="I177">
        <f t="shared" si="22"/>
        <v>5.0355297620472008</v>
      </c>
      <c r="J177" s="10">
        <f t="shared" si="23"/>
        <v>-1.0775718847565792</v>
      </c>
      <c r="K177">
        <f t="shared" si="18"/>
        <v>-1.080167254286805</v>
      </c>
      <c r="L177">
        <f t="shared" si="19"/>
        <v>-1.1043967971337145</v>
      </c>
      <c r="M177" s="13">
        <f t="shared" si="24"/>
        <v>2.8888869744876826E-5</v>
      </c>
      <c r="N177" s="13">
        <f t="shared" si="25"/>
        <v>7.1957592404098963E-4</v>
      </c>
      <c r="O177" s="13">
        <v>1</v>
      </c>
    </row>
    <row r="178" spans="4:15" x14ac:dyDescent="0.4">
      <c r="D178" s="6">
        <v>2.1800000000000002</v>
      </c>
      <c r="E178" s="7">
        <f t="shared" si="20"/>
        <v>-0.39381673044618309</v>
      </c>
      <c r="G178">
        <f t="shared" si="21"/>
        <v>5.0368951561559738</v>
      </c>
      <c r="H178" s="10">
        <f t="shared" si="26"/>
        <v>-1.0727567737354029</v>
      </c>
      <c r="I178">
        <f t="shared" si="22"/>
        <v>5.0505139265106003</v>
      </c>
      <c r="J178" s="10">
        <f t="shared" si="23"/>
        <v>-1.064880439126479</v>
      </c>
      <c r="K178">
        <f t="shared" si="18"/>
        <v>-1.067322378647652</v>
      </c>
      <c r="L178">
        <f t="shared" si="19"/>
        <v>-1.0915354088298834</v>
      </c>
      <c r="M178" s="13">
        <f t="shared" si="24"/>
        <v>2.9532649969771094E-5</v>
      </c>
      <c r="N178" s="13">
        <f t="shared" si="25"/>
        <v>7.1048740988940745E-4</v>
      </c>
      <c r="O178" s="13">
        <v>1</v>
      </c>
    </row>
    <row r="179" spans="4:15" x14ac:dyDescent="0.4">
      <c r="D179" s="6">
        <v>2.2000000000000002</v>
      </c>
      <c r="E179" s="7">
        <f t="shared" si="20"/>
        <v>-0.38916977475061093</v>
      </c>
      <c r="G179">
        <f t="shared" si="21"/>
        <v>5.0520150606165899</v>
      </c>
      <c r="H179" s="10">
        <f t="shared" si="26"/>
        <v>-1.0600984664206643</v>
      </c>
      <c r="I179">
        <f t="shared" si="22"/>
        <v>5.0654980909740006</v>
      </c>
      <c r="J179" s="10">
        <f t="shared" si="23"/>
        <v>-1.0523150709256519</v>
      </c>
      <c r="K179">
        <f t="shared" si="18"/>
        <v>-1.0546062964631584</v>
      </c>
      <c r="L179">
        <f t="shared" si="19"/>
        <v>-1.0787992437571072</v>
      </c>
      <c r="M179" s="13">
        <f t="shared" si="24"/>
        <v>3.0163930842130351E-5</v>
      </c>
      <c r="N179" s="13">
        <f t="shared" si="25"/>
        <v>7.0141141056639619E-4</v>
      </c>
      <c r="O179" s="13">
        <v>1</v>
      </c>
    </row>
    <row r="180" spans="4:15" x14ac:dyDescent="0.4">
      <c r="D180" s="6">
        <v>2.2200000000000002</v>
      </c>
      <c r="E180" s="7">
        <f t="shared" si="20"/>
        <v>-0.38456925536065323</v>
      </c>
      <c r="G180">
        <f t="shared" si="21"/>
        <v>5.067134965077206</v>
      </c>
      <c r="H180" s="10">
        <f t="shared" si="26"/>
        <v>-1.0475666516024194</v>
      </c>
      <c r="I180">
        <f t="shared" si="22"/>
        <v>5.0804822554374001</v>
      </c>
      <c r="J180" s="10">
        <f t="shared" si="23"/>
        <v>-1.0398752664952065</v>
      </c>
      <c r="K180">
        <f t="shared" si="18"/>
        <v>-1.0420185071642556</v>
      </c>
      <c r="L180">
        <f t="shared" si="19"/>
        <v>-1.0661878825996018</v>
      </c>
      <c r="M180" s="13">
        <f t="shared" si="24"/>
        <v>3.0781906706727463E-5</v>
      </c>
      <c r="N180" s="13">
        <f t="shared" si="25"/>
        <v>6.923537662572877E-4</v>
      </c>
      <c r="O180" s="13">
        <v>1</v>
      </c>
    </row>
    <row r="181" spans="4:15" x14ac:dyDescent="0.4">
      <c r="D181" s="6">
        <v>2.2400000000000002</v>
      </c>
      <c r="E181" s="7">
        <f t="shared" si="20"/>
        <v>-0.38001497216626212</v>
      </c>
      <c r="G181">
        <f t="shared" si="21"/>
        <v>5.0822548695378211</v>
      </c>
      <c r="H181" s="10">
        <f t="shared" si="26"/>
        <v>-1.0351607841808981</v>
      </c>
      <c r="I181">
        <f t="shared" si="22"/>
        <v>5.0954664199008013</v>
      </c>
      <c r="J181" s="10">
        <f t="shared" si="23"/>
        <v>-1.0275604847375728</v>
      </c>
      <c r="K181">
        <f t="shared" si="18"/>
        <v>-1.0295584811612422</v>
      </c>
      <c r="L181">
        <f t="shared" si="19"/>
        <v>-1.0537008762790365</v>
      </c>
      <c r="M181" s="13">
        <f t="shared" si="24"/>
        <v>3.1385799124045825E-5</v>
      </c>
      <c r="N181" s="13">
        <f t="shared" si="25"/>
        <v>6.8332006994102949E-4</v>
      </c>
      <c r="O181" s="13">
        <v>1</v>
      </c>
    </row>
    <row r="182" spans="4:15" x14ac:dyDescent="0.4">
      <c r="D182" s="6">
        <v>2.2599999999999998</v>
      </c>
      <c r="E182" s="7">
        <f t="shared" si="20"/>
        <v>-0.375506715434137</v>
      </c>
      <c r="G182">
        <f t="shared" si="21"/>
        <v>5.0973747739984372</v>
      </c>
      <c r="H182" s="10">
        <f t="shared" si="26"/>
        <v>-1.0228802928425891</v>
      </c>
      <c r="I182">
        <f t="shared" si="22"/>
        <v>5.1104505843641999</v>
      </c>
      <c r="J182" s="10">
        <f t="shared" si="23"/>
        <v>-1.0153701585339066</v>
      </c>
      <c r="K182">
        <f t="shared" si="18"/>
        <v>-1.0172256612894637</v>
      </c>
      <c r="L182">
        <f t="shared" si="19"/>
        <v>-1.0413377473729193</v>
      </c>
      <c r="M182" s="13">
        <f t="shared" si="24"/>
        <v>3.197485800160137E-5</v>
      </c>
      <c r="N182" s="13">
        <f t="shared" si="25"/>
        <v>6.743156701120187E-4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-0.37104426631299708</v>
      </c>
      <c r="G183">
        <f t="shared" si="21"/>
        <v>5.1124946784590533</v>
      </c>
      <c r="H183" s="10">
        <f t="shared" si="26"/>
        <v>-1.0107245814366042</v>
      </c>
      <c r="I183">
        <f t="shared" si="22"/>
        <v>5.1254347488276002</v>
      </c>
      <c r="J183" s="10">
        <f t="shared" si="23"/>
        <v>-1.0033036961103441</v>
      </c>
      <c r="K183">
        <f t="shared" si="18"/>
        <v>-1.0050194642041692</v>
      </c>
      <c r="L183">
        <f t="shared" si="19"/>
        <v>-1.0290979914842266</v>
      </c>
      <c r="M183" s="13">
        <f t="shared" si="24"/>
        <v>3.2548362635826133E-5</v>
      </c>
      <c r="N183" s="13">
        <f t="shared" si="25"/>
        <v>6.6534567383509918E-4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-0.3666273973205485</v>
      </c>
      <c r="G184">
        <f t="shared" si="21"/>
        <v>5.1276145829196693</v>
      </c>
      <c r="H184" s="10">
        <f t="shared" si="26"/>
        <v>-0.99869303030117407</v>
      </c>
      <c r="I184">
        <f t="shared" si="22"/>
        <v>5.1404189132910005</v>
      </c>
      <c r="J184" s="10">
        <f t="shared" si="23"/>
        <v>-0.99136048235476326</v>
      </c>
      <c r="K184">
        <f t="shared" si="18"/>
        <v>-0.99293928172614643</v>
      </c>
      <c r="L184">
        <f t="shared" si="19"/>
        <v>-1.0169810785638635</v>
      </c>
      <c r="M184" s="13">
        <f t="shared" si="24"/>
        <v>3.3105622664632592E-5</v>
      </c>
      <c r="N184" s="13">
        <f t="shared" si="25"/>
        <v>6.5641495010976411E-4</v>
      </c>
      <c r="O184" s="13">
        <v>1</v>
      </c>
    </row>
    <row r="185" spans="4:15" x14ac:dyDescent="0.4">
      <c r="D185" s="6">
        <v>2.3199999999999998</v>
      </c>
      <c r="E185" s="7">
        <f t="shared" si="20"/>
        <v>-0.36225587281273686</v>
      </c>
      <c r="G185">
        <f t="shared" si="21"/>
        <v>5.1427344873802854</v>
      </c>
      <c r="H185" s="10">
        <f t="shared" si="26"/>
        <v>-0.9867849975418953</v>
      </c>
      <c r="I185">
        <f t="shared" si="22"/>
        <v>5.1554030777544</v>
      </c>
      <c r="J185" s="10">
        <f t="shared" si="23"/>
        <v>-0.97953988008564052</v>
      </c>
      <c r="K185">
        <f t="shared" si="18"/>
        <v>-0.9809844821397169</v>
      </c>
      <c r="L185">
        <f t="shared" si="19"/>
        <v>-1.0049864541873839</v>
      </c>
      <c r="M185" s="13">
        <f t="shared" si="24"/>
        <v>3.3645978930908937E-5</v>
      </c>
      <c r="N185" s="13">
        <f t="shared" si="25"/>
        <v>6.475281335155147E-4</v>
      </c>
      <c r="O185" s="13">
        <v>1</v>
      </c>
    </row>
    <row r="186" spans="4:15" x14ac:dyDescent="0.4">
      <c r="D186" s="6">
        <v>2.34</v>
      </c>
      <c r="E186" s="7">
        <f t="shared" si="20"/>
        <v>-0.35792944943585803</v>
      </c>
      <c r="G186">
        <f t="shared" si="21"/>
        <v>5.1578543918409014</v>
      </c>
      <c r="H186" s="10">
        <f t="shared" si="26"/>
        <v>-0.97499982026327736</v>
      </c>
      <c r="I186">
        <f t="shared" si="22"/>
        <v>5.1703872422178003</v>
      </c>
      <c r="J186" s="10">
        <f t="shared" si="23"/>
        <v>-0.96784123127456012</v>
      </c>
      <c r="K186">
        <f t="shared" si="18"/>
        <v>-0.96915441144461334</v>
      </c>
      <c r="L186">
        <f t="shared" si="19"/>
        <v>-0.99311354078742442</v>
      </c>
      <c r="M186" s="13">
        <f t="shared" si="24"/>
        <v>3.4168804257315113E-5</v>
      </c>
      <c r="N186" s="13">
        <f t="shared" si="25"/>
        <v>6.3868962811401133E-4</v>
      </c>
      <c r="O186" s="13">
        <v>1</v>
      </c>
    </row>
    <row r="187" spans="4:15" x14ac:dyDescent="0.4">
      <c r="D187" s="6">
        <v>2.36</v>
      </c>
      <c r="E187" s="7">
        <f t="shared" si="20"/>
        <v>-0.35364787656208269</v>
      </c>
      <c r="G187">
        <f t="shared" si="21"/>
        <v>5.1729742963015175</v>
      </c>
      <c r="H187" s="10">
        <f t="shared" si="26"/>
        <v>-0.96333681575511343</v>
      </c>
      <c r="I187">
        <f t="shared" si="22"/>
        <v>5.1853714066812007</v>
      </c>
      <c r="J187" s="10">
        <f t="shared" si="23"/>
        <v>-0.95626385822387172</v>
      </c>
      <c r="K187">
        <f t="shared" si="18"/>
        <v>-0.95744839456320918</v>
      </c>
      <c r="L187">
        <f t="shared" si="19"/>
        <v>-0.98136173884324773</v>
      </c>
      <c r="M187" s="13">
        <f t="shared" si="24"/>
        <v>3.4673504133267038E-5</v>
      </c>
      <c r="N187" s="13">
        <f t="shared" si="25"/>
        <v>6.2990361158444998E-4</v>
      </c>
      <c r="O187" s="13">
        <v>1</v>
      </c>
    </row>
    <row r="188" spans="4:15" x14ac:dyDescent="0.4">
      <c r="D188" s="6">
        <v>2.38</v>
      </c>
      <c r="E188" s="7">
        <f t="shared" si="20"/>
        <v>-0.34941089670893344</v>
      </c>
      <c r="G188">
        <f t="shared" si="21"/>
        <v>5.1880942007621327</v>
      </c>
      <c r="H188" s="10">
        <f t="shared" si="26"/>
        <v>-0.95179528263513491</v>
      </c>
      <c r="I188">
        <f t="shared" si="22"/>
        <v>5.2003555711446001</v>
      </c>
      <c r="J188" s="10">
        <f t="shared" si="23"/>
        <v>-0.9448070647009561</v>
      </c>
      <c r="K188">
        <f t="shared" si="18"/>
        <v>-0.94586573650454087</v>
      </c>
      <c r="L188">
        <f t="shared" si="19"/>
        <v>-0.96973042802872578</v>
      </c>
      <c r="M188" s="13">
        <f t="shared" si="24"/>
        <v>3.5159517314842791E-5</v>
      </c>
      <c r="N188" s="13">
        <f t="shared" si="25"/>
        <v>6.2117403956801439E-4</v>
      </c>
      <c r="O188" s="13">
        <v>1</v>
      </c>
    </row>
    <row r="189" spans="4:15" x14ac:dyDescent="0.4">
      <c r="D189" s="6">
        <v>2.4</v>
      </c>
      <c r="E189" s="7">
        <f t="shared" si="20"/>
        <v>-0.3452182459432358</v>
      </c>
      <c r="G189">
        <f t="shared" si="21"/>
        <v>5.2032141052227487</v>
      </c>
      <c r="H189" s="10">
        <f t="shared" si="26"/>
        <v>-0.94037450194937433</v>
      </c>
      <c r="I189">
        <f t="shared" si="22"/>
        <v>5.2153397356080005</v>
      </c>
      <c r="J189" s="10">
        <f t="shared" si="23"/>
        <v>-0.93347013703050974</v>
      </c>
      <c r="K189">
        <f t="shared" si="18"/>
        <v>-0.93440572348648832</v>
      </c>
      <c r="L189">
        <f t="shared" si="19"/>
        <v>-0.95821896832007603</v>
      </c>
      <c r="M189" s="13">
        <f t="shared" si="24"/>
        <v>3.5626316339011946E-5</v>
      </c>
      <c r="N189" s="13">
        <f t="shared" si="25"/>
        <v>6.1250465019941529E-4</v>
      </c>
      <c r="O189" s="13">
        <v>1</v>
      </c>
    </row>
    <row r="190" spans="4:15" x14ac:dyDescent="0.4">
      <c r="D190" s="6">
        <v>2.42</v>
      </c>
      <c r="E190" s="7">
        <f t="shared" si="20"/>
        <v>-0.34106965427005032</v>
      </c>
      <c r="G190">
        <f t="shared" si="21"/>
        <v>5.2183340096833648</v>
      </c>
      <c r="H190" s="10">
        <f t="shared" si="26"/>
        <v>-0.92907373823161721</v>
      </c>
      <c r="I190">
        <f t="shared" si="22"/>
        <v>5.2303239000714008</v>
      </c>
      <c r="J190" s="10">
        <f t="shared" si="23"/>
        <v>-0.92225234514621623</v>
      </c>
      <c r="K190">
        <f t="shared" si="18"/>
        <v>-0.92306762401749021</v>
      </c>
      <c r="L190">
        <f t="shared" si="19"/>
        <v>-0.94682670106463218</v>
      </c>
      <c r="M190" s="13">
        <f t="shared" si="24"/>
        <v>3.6073407953138398E-5</v>
      </c>
      <c r="N190" s="13">
        <f t="shared" si="25"/>
        <v>6.0389896880498487E-4</v>
      </c>
      <c r="O190" s="13">
        <v>1</v>
      </c>
    </row>
    <row r="191" spans="4:15" x14ac:dyDescent="0.4">
      <c r="D191" s="6">
        <v>2.44</v>
      </c>
      <c r="E191" s="7">
        <f t="shared" si="20"/>
        <v>-0.33696484600707582</v>
      </c>
      <c r="G191">
        <f t="shared" si="21"/>
        <v>5.2334539141439809</v>
      </c>
      <c r="H191" s="10">
        <f t="shared" si="26"/>
        <v>-0.91789224052327467</v>
      </c>
      <c r="I191">
        <f t="shared" si="22"/>
        <v>5.2453080645348003</v>
      </c>
      <c r="J191" s="10">
        <f t="shared" si="23"/>
        <v>-0.91115294360313315</v>
      </c>
      <c r="K191">
        <f t="shared" si="18"/>
        <v>-0.91185068993905938</v>
      </c>
      <c r="L191">
        <f t="shared" si="19"/>
        <v>-0.93555295001185523</v>
      </c>
      <c r="M191" s="13">
        <f t="shared" si="24"/>
        <v>3.650033346163216E-5</v>
      </c>
      <c r="N191" s="13">
        <f t="shared" si="25"/>
        <v>5.9536031274567882E-4</v>
      </c>
      <c r="O191" s="13">
        <v>1</v>
      </c>
    </row>
    <row r="192" spans="4:15" x14ac:dyDescent="0.4">
      <c r="D192" s="6">
        <v>2.46</v>
      </c>
      <c r="E192" s="7">
        <f t="shared" si="20"/>
        <v>-0.33290354014499968</v>
      </c>
      <c r="G192">
        <f t="shared" si="21"/>
        <v>5.2485738186045969</v>
      </c>
      <c r="H192" s="10">
        <f t="shared" si="26"/>
        <v>-0.90682924335497916</v>
      </c>
      <c r="I192">
        <f t="shared" si="22"/>
        <v>5.2602922289982006</v>
      </c>
      <c r="J192" s="10">
        <f t="shared" si="23"/>
        <v>-0.90017117255207924</v>
      </c>
      <c r="K192">
        <f t="shared" si="18"/>
        <v>-0.90075415743038623</v>
      </c>
      <c r="L192">
        <f t="shared" si="19"/>
        <v>-0.92439702230778986</v>
      </c>
      <c r="M192" s="13">
        <f t="shared" si="24"/>
        <v>3.6906668991187231E-5</v>
      </c>
      <c r="N192" s="13">
        <f t="shared" si="25"/>
        <v>5.8689179638626464E-4</v>
      </c>
      <c r="O192" s="13">
        <v>1</v>
      </c>
    </row>
    <row r="193" spans="4:15" x14ac:dyDescent="0.4">
      <c r="D193" s="6">
        <v>2.48</v>
      </c>
      <c r="E193" s="7">
        <f t="shared" si="20"/>
        <v>-0.32888545069425595</v>
      </c>
      <c r="G193">
        <f t="shared" si="21"/>
        <v>5.263693723065213</v>
      </c>
      <c r="H193" s="10">
        <f t="shared" si="26"/>
        <v>-0.89588396769115319</v>
      </c>
      <c r="I193">
        <f t="shared" si="22"/>
        <v>5.2752763934616009</v>
      </c>
      <c r="J193" s="10">
        <f t="shared" si="23"/>
        <v>-0.88930625867726809</v>
      </c>
      <c r="K193">
        <f t="shared" si="18"/>
        <v>-0.88977724797624269</v>
      </c>
      <c r="L193">
        <f t="shared" si="19"/>
        <v>-0.91335820945412505</v>
      </c>
      <c r="M193" s="13">
        <f t="shared" si="24"/>
        <v>3.7292025676476605E-5</v>
      </c>
      <c r="N193" s="13">
        <f t="shared" si="25"/>
        <v>5.784963361723499E-4</v>
      </c>
      <c r="O193" s="13">
        <v>1</v>
      </c>
    </row>
    <row r="194" spans="4:15" x14ac:dyDescent="0.4">
      <c r="D194" s="6">
        <v>2.5</v>
      </c>
      <c r="E194" s="7">
        <f t="shared" si="20"/>
        <v>-0.32491028701863889</v>
      </c>
      <c r="G194">
        <f t="shared" si="21"/>
        <v>5.2788136275258291</v>
      </c>
      <c r="H194" s="10">
        <f t="shared" si="26"/>
        <v>-0.8850556218387724</v>
      </c>
      <c r="I194">
        <f t="shared" si="22"/>
        <v>5.2902605579250004</v>
      </c>
      <c r="J194" s="10">
        <f t="shared" si="23"/>
        <v>-0.87855741609839955</v>
      </c>
      <c r="K194">
        <f t="shared" si="18"/>
        <v>-0.87891916929937253</v>
      </c>
      <c r="L194">
        <f t="shared" si="19"/>
        <v>-0.90243578823296677</v>
      </c>
      <c r="M194" s="13">
        <f t="shared" si="24"/>
        <v>3.7656049768307144E-5</v>
      </c>
      <c r="N194" s="13">
        <f t="shared" si="25"/>
        <v>5.7017665579687669E-4</v>
      </c>
      <c r="O194" s="13">
        <v>1</v>
      </c>
    </row>
    <row r="195" spans="4:15" x14ac:dyDescent="0.4">
      <c r="D195" s="6">
        <v>2.52</v>
      </c>
      <c r="E195" s="7">
        <f t="shared" si="20"/>
        <v>-0.3209777541562045</v>
      </c>
      <c r="G195">
        <f t="shared" si="21"/>
        <v>5.2939335319864442</v>
      </c>
      <c r="H195" s="10">
        <f t="shared" si="26"/>
        <v>-0.8743434023215011</v>
      </c>
      <c r="I195">
        <f t="shared" si="22"/>
        <v>5.3052447223883998</v>
      </c>
      <c r="J195" s="10">
        <f t="shared" si="23"/>
        <v>-0.86792384723837701</v>
      </c>
      <c r="K195">
        <f t="shared" si="18"/>
        <v>-0.86817911625851996</v>
      </c>
      <c r="L195">
        <f t="shared" si="19"/>
        <v>-0.8916290215984225</v>
      </c>
      <c r="M195" s="13">
        <f t="shared" si="24"/>
        <v>3.7998422666263511E-5</v>
      </c>
      <c r="N195" s="13">
        <f t="shared" si="25"/>
        <v>5.6193529144015809E-4</v>
      </c>
      <c r="O195" s="13">
        <v>1</v>
      </c>
    </row>
    <row r="196" spans="4:15" x14ac:dyDescent="0.4">
      <c r="D196" s="6">
        <v>2.54</v>
      </c>
      <c r="E196" s="7">
        <f t="shared" si="20"/>
        <v>-0.31708755312788028</v>
      </c>
      <c r="G196">
        <f t="shared" si="21"/>
        <v>5.3090534364470612</v>
      </c>
      <c r="H196" s="10">
        <f t="shared" si="26"/>
        <v>-0.86374649472034604</v>
      </c>
      <c r="I196">
        <f t="shared" si="22"/>
        <v>5.3202288868518002</v>
      </c>
      <c r="J196" s="10">
        <f t="shared" si="23"/>
        <v>-0.8574047436577884</v>
      </c>
      <c r="K196">
        <f t="shared" si="18"/>
        <v>-0.85755627171320115</v>
      </c>
      <c r="L196">
        <f t="shared" si="19"/>
        <v>-0.88093715953604257</v>
      </c>
      <c r="M196" s="13">
        <f t="shared" si="24"/>
        <v>3.8318860878185932E-5</v>
      </c>
      <c r="N196" s="13">
        <f t="shared" si="25"/>
        <v>5.5377459706710869E-4</v>
      </c>
      <c r="O196" s="13">
        <v>1</v>
      </c>
    </row>
    <row r="197" spans="4:15" x14ac:dyDescent="0.4">
      <c r="D197" s="6">
        <v>2.56</v>
      </c>
      <c r="E197" s="7">
        <f t="shared" si="20"/>
        <v>-0.31323938123418987</v>
      </c>
      <c r="G197">
        <f t="shared" si="21"/>
        <v>5.3241733409076764</v>
      </c>
      <c r="H197" s="10">
        <f t="shared" si="26"/>
        <v>-0.85326407448193331</v>
      </c>
      <c r="I197">
        <f t="shared" si="22"/>
        <v>5.3352130513152005</v>
      </c>
      <c r="J197" s="10">
        <f t="shared" si="23"/>
        <v>-0.84699928685724946</v>
      </c>
      <c r="K197">
        <f t="shared" si="18"/>
        <v>-0.84704980735631608</v>
      </c>
      <c r="L197">
        <f t="shared" si="19"/>
        <v>-0.87035943989114428</v>
      </c>
      <c r="M197" s="13">
        <f t="shared" si="24"/>
        <v>3.8617115908527086E-5</v>
      </c>
      <c r="N197" s="13">
        <f t="shared" si="25"/>
        <v>5.4569674976698561E-4</v>
      </c>
      <c r="O197" s="13">
        <v>1</v>
      </c>
    </row>
    <row r="198" spans="4:15" x14ac:dyDescent="0.4">
      <c r="D198" s="6">
        <v>2.58</v>
      </c>
      <c r="E198" s="7">
        <f t="shared" si="20"/>
        <v>-0.30943293234048702</v>
      </c>
      <c r="G198">
        <f t="shared" si="21"/>
        <v>5.3392932453682933</v>
      </c>
      <c r="H198" s="10">
        <f t="shared" si="26"/>
        <v>-0.84289530769548671</v>
      </c>
      <c r="I198">
        <f t="shared" si="22"/>
        <v>5.3501972157786</v>
      </c>
      <c r="J198" s="10">
        <f t="shared" si="23"/>
        <v>-0.83670664904867698</v>
      </c>
      <c r="K198">
        <f t="shared" si="18"/>
        <v>-0.83665888451561488</v>
      </c>
      <c r="L198">
        <f t="shared" si="19"/>
        <v>-0.85989508916700841</v>
      </c>
      <c r="M198" s="13">
        <f t="shared" si="24"/>
        <v>3.8892974078442675E-5</v>
      </c>
      <c r="N198" s="13">
        <f t="shared" si="25"/>
        <v>5.3770375512144264E-4</v>
      </c>
      <c r="O198" s="13">
        <v>1</v>
      </c>
    </row>
    <row r="199" spans="4:15" x14ac:dyDescent="0.4">
      <c r="D199" s="6">
        <v>2.6</v>
      </c>
      <c r="E199" s="7">
        <f t="shared" si="20"/>
        <v>-0.30566789715108145</v>
      </c>
      <c r="G199">
        <f t="shared" si="21"/>
        <v>5.3544131498289085</v>
      </c>
      <c r="H199" s="10">
        <f t="shared" si="26"/>
        <v>-0.83263935183954585</v>
      </c>
      <c r="I199">
        <f t="shared" si="22"/>
        <v>5.3651813802420003</v>
      </c>
      <c r="J199" s="10">
        <f t="shared" si="23"/>
        <v>-0.82652599389652437</v>
      </c>
      <c r="K199">
        <f t="shared" si="18"/>
        <v>-0.82638265492506913</v>
      </c>
      <c r="L199">
        <f t="shared" si="19"/>
        <v>-0.84954332329390481</v>
      </c>
      <c r="M199" s="13">
        <f t="shared" si="24"/>
        <v>3.9146256279622538E-5</v>
      </c>
      <c r="N199" s="13">
        <f t="shared" si="25"/>
        <v>5.2979745258751373E-4</v>
      </c>
      <c r="O199" s="13">
        <v>1</v>
      </c>
    </row>
    <row r="200" spans="4:15" x14ac:dyDescent="0.4">
      <c r="D200" s="6">
        <v>2.62</v>
      </c>
      <c r="E200" s="7">
        <f t="shared" si="20"/>
        <v>-0.30194396347262598</v>
      </c>
      <c r="G200">
        <f t="shared" si="21"/>
        <v>5.3695330542895254</v>
      </c>
      <c r="H200" s="10">
        <f t="shared" si="26"/>
        <v>-0.82249535649943317</v>
      </c>
      <c r="I200">
        <f t="shared" si="22"/>
        <v>5.3801655447054006</v>
      </c>
      <c r="J200" s="10">
        <f t="shared" si="23"/>
        <v>-0.8164564772299806</v>
      </c>
      <c r="K200">
        <f t="shared" si="18"/>
        <v>-0.81622026146709437</v>
      </c>
      <c r="L200">
        <f t="shared" si="19"/>
        <v>-0.83930334836988751</v>
      </c>
      <c r="M200" s="13">
        <f t="shared" si="24"/>
        <v>3.9376817664883166E-5</v>
      </c>
      <c r="N200" s="13">
        <f t="shared" si="25"/>
        <v>5.2197952088351123E-4</v>
      </c>
      <c r="O200" s="13">
        <v>1</v>
      </c>
    </row>
    <row r="201" spans="4:15" x14ac:dyDescent="0.4">
      <c r="D201" s="6">
        <v>2.64</v>
      </c>
      <c r="E201" s="7">
        <f t="shared" si="20"/>
        <v>-0.29826081646712493</v>
      </c>
      <c r="G201">
        <f t="shared" si="21"/>
        <v>5.3846529587501406</v>
      </c>
      <c r="H201" s="10">
        <f t="shared" si="26"/>
        <v>-0.8124624640564484</v>
      </c>
      <c r="I201">
        <f t="shared" si="22"/>
        <v>5.3951497091688001</v>
      </c>
      <c r="J201" s="10">
        <f t="shared" si="23"/>
        <v>-0.80649724772710596</v>
      </c>
      <c r="K201">
        <f t="shared" si="18"/>
        <v>-0.80617083888660568</v>
      </c>
      <c r="L201">
        <f t="shared" si="19"/>
        <v>-0.82917436137425415</v>
      </c>
      <c r="M201" s="13">
        <f t="shared" si="24"/>
        <v>3.9584547277798416E-5</v>
      </c>
      <c r="N201" s="13">
        <f t="shared" si="25"/>
        <v>5.1425148336567493E-4</v>
      </c>
      <c r="O201" s="13">
        <v>1</v>
      </c>
    </row>
    <row r="202" spans="4:15" x14ac:dyDescent="0.4">
      <c r="D202" s="6">
        <v>2.66</v>
      </c>
      <c r="E202" s="7">
        <f t="shared" si="20"/>
        <v>-0.29461813889491045</v>
      </c>
      <c r="G202">
        <f t="shared" si="21"/>
        <v>5.3997728632107567</v>
      </c>
      <c r="H202" s="10">
        <f t="shared" si="26"/>
        <v>-0.80253981034973609</v>
      </c>
      <c r="I202">
        <f t="shared" si="22"/>
        <v>5.4101338736322004</v>
      </c>
      <c r="J202" s="10">
        <f t="shared" si="23"/>
        <v>-0.79664744757183792</v>
      </c>
      <c r="K202">
        <f t="shared" si="18"/>
        <v>-0.79623351447779822</v>
      </c>
      <c r="L202">
        <f t="shared" si="19"/>
        <v>-0.81915555085454228</v>
      </c>
      <c r="M202" s="13">
        <f t="shared" si="24"/>
        <v>3.9769367624420649E-5</v>
      </c>
      <c r="N202" s="13">
        <f t="shared" si="25"/>
        <v>5.0661471338488682E-4</v>
      </c>
      <c r="O202" s="13">
        <v>1</v>
      </c>
    </row>
    <row r="203" spans="4:15" x14ac:dyDescent="0.4">
      <c r="D203" s="6">
        <v>2.68</v>
      </c>
      <c r="E203" s="7">
        <f t="shared" si="20"/>
        <v>-0.29101561134792459</v>
      </c>
      <c r="G203">
        <f t="shared" si="21"/>
        <v>5.4148927676713718</v>
      </c>
      <c r="H203" s="10">
        <f t="shared" si="26"/>
        <v>-0.79272652531174648</v>
      </c>
      <c r="I203">
        <f t="shared" si="22"/>
        <v>5.4251180380956008</v>
      </c>
      <c r="J203" s="10">
        <f t="shared" si="23"/>
        <v>-0.78690621308478803</v>
      </c>
      <c r="K203">
        <f t="shared" si="18"/>
        <v>-0.78640740874457704</v>
      </c>
      <c r="L203">
        <f t="shared" si="19"/>
        <v>-0.80924609758792987</v>
      </c>
      <c r="M203" s="13">
        <f t="shared" si="24"/>
        <v>3.9931234189475241E-5</v>
      </c>
      <c r="N203" s="13">
        <f t="shared" si="25"/>
        <v>4.9907043961371685E-4</v>
      </c>
      <c r="O203" s="13">
        <v>1</v>
      </c>
    </row>
    <row r="204" spans="4:15" x14ac:dyDescent="0.4">
      <c r="D204" s="6">
        <v>2.7</v>
      </c>
      <c r="E204" s="7">
        <f t="shared" si="20"/>
        <v>-0.28745291247363225</v>
      </c>
      <c r="G204">
        <f t="shared" si="21"/>
        <v>5.4300126721319888</v>
      </c>
      <c r="H204" s="10">
        <f t="shared" si="26"/>
        <v>-0.78302173357817439</v>
      </c>
      <c r="I204">
        <f t="shared" si="22"/>
        <v>5.4401022025590002</v>
      </c>
      <c r="J204" s="10">
        <f t="shared" si="23"/>
        <v>-0.7772726753287017</v>
      </c>
      <c r="K204">
        <f t="shared" si="18"/>
        <v>-0.7766916360354692</v>
      </c>
      <c r="L204">
        <f t="shared" si="19"/>
        <v>-0.79944517521783798</v>
      </c>
      <c r="M204" s="13">
        <f t="shared" si="24"/>
        <v>4.0070134900162324E-5</v>
      </c>
      <c r="N204" s="13">
        <f t="shared" si="25"/>
        <v>4.9161975133374825E-4</v>
      </c>
      <c r="O204" s="13">
        <v>1</v>
      </c>
    </row>
    <row r="205" spans="4:15" x14ac:dyDescent="0.4">
      <c r="D205" s="6">
        <v>2.72</v>
      </c>
      <c r="E205" s="7">
        <f t="shared" si="20"/>
        <v>-0.28392971918988313</v>
      </c>
      <c r="G205">
        <f t="shared" si="21"/>
        <v>5.445132576592604</v>
      </c>
      <c r="H205" s="10">
        <f t="shared" si="26"/>
        <v>-0.7734245550732417</v>
      </c>
      <c r="I205">
        <f t="shared" si="22"/>
        <v>5.4550863670224006</v>
      </c>
      <c r="J205" s="10">
        <f t="shared" si="23"/>
        <v>-0.76774596068944401</v>
      </c>
      <c r="K205">
        <f t="shared" si="18"/>
        <v>-0.76708530515388806</v>
      </c>
      <c r="L205">
        <f t="shared" si="19"/>
        <v>-0.7897519508665467</v>
      </c>
      <c r="M205" s="13">
        <f t="shared" si="24"/>
        <v>4.0186089540025132E-5</v>
      </c>
      <c r="N205" s="13">
        <f t="shared" si="25"/>
        <v>4.8426360367474037E-4</v>
      </c>
      <c r="O205" s="13">
        <v>1</v>
      </c>
    </row>
    <row r="206" spans="4:15" x14ac:dyDescent="0.4">
      <c r="D206" s="6">
        <v>2.74</v>
      </c>
      <c r="E206" s="7">
        <f t="shared" si="20"/>
        <v>-0.2804457068910266</v>
      </c>
      <c r="G206">
        <f t="shared" si="21"/>
        <v>5.4602524810532209</v>
      </c>
      <c r="H206" s="10">
        <f t="shared" si="26"/>
        <v>-0.76393410557115649</v>
      </c>
      <c r="I206">
        <f t="shared" si="22"/>
        <v>5.4700705314858009</v>
      </c>
      <c r="J206" s="10">
        <f t="shared" si="23"/>
        <v>-0.75832519143333599</v>
      </c>
      <c r="K206">
        <f t="shared" si="18"/>
        <v>-0.75758751994453155</v>
      </c>
      <c r="L206">
        <f t="shared" si="19"/>
        <v>-0.78016558572460626</v>
      </c>
      <c r="M206" s="13">
        <f t="shared" si="24"/>
        <v>4.0279149116082212E-5</v>
      </c>
      <c r="N206" s="13">
        <f t="shared" si="25"/>
        <v>4.7700282279815103E-4</v>
      </c>
      <c r="O206" s="13">
        <v>1</v>
      </c>
    </row>
    <row r="207" spans="4:15" x14ac:dyDescent="0.4">
      <c r="D207" s="6">
        <v>2.76</v>
      </c>
      <c r="E207" s="7">
        <f t="shared" si="20"/>
        <v>-0.2770005496455788</v>
      </c>
      <c r="G207">
        <f t="shared" si="21"/>
        <v>5.4753723855138361</v>
      </c>
      <c r="H207" s="10">
        <f t="shared" si="26"/>
        <v>-0.75454949723455667</v>
      </c>
      <c r="I207">
        <f t="shared" si="22"/>
        <v>5.4850546959491995</v>
      </c>
      <c r="J207" s="10">
        <f t="shared" si="23"/>
        <v>-0.74900948624164509</v>
      </c>
      <c r="K207">
        <f t="shared" si="18"/>
        <v>-0.74819737985673285</v>
      </c>
      <c r="L207">
        <f t="shared" si="19"/>
        <v>-0.77068523561777258</v>
      </c>
      <c r="M207" s="13">
        <f t="shared" si="24"/>
        <v>4.0349395181651342E-5</v>
      </c>
      <c r="N207" s="13">
        <f t="shared" si="25"/>
        <v>4.6983811101669105E-4</v>
      </c>
      <c r="O207" s="13">
        <v>1</v>
      </c>
    </row>
    <row r="208" spans="4:15" x14ac:dyDescent="0.4">
      <c r="D208" s="6">
        <v>2.78</v>
      </c>
      <c r="E208" s="7">
        <f t="shared" si="20"/>
        <v>-0.27359392038572639</v>
      </c>
      <c r="G208">
        <f t="shared" si="21"/>
        <v>5.490492289974453</v>
      </c>
      <c r="H208" s="10">
        <f t="shared" si="26"/>
        <v>-0.74526983913071876</v>
      </c>
      <c r="I208">
        <f t="shared" si="22"/>
        <v>5.5000388604126007</v>
      </c>
      <c r="J208" s="10">
        <f t="shared" si="23"/>
        <v>-0.73979796072300419</v>
      </c>
      <c r="K208">
        <f t="shared" si="18"/>
        <v>-0.73891398048549117</v>
      </c>
      <c r="L208">
        <f t="shared" si="19"/>
        <v>-0.76131005155220621</v>
      </c>
      <c r="M208" s="13">
        <f t="shared" si="24"/>
        <v>4.0396939118114238E-5</v>
      </c>
      <c r="N208" s="13">
        <f t="shared" si="25"/>
        <v>4.6277005184383781E-4</v>
      </c>
      <c r="O208" s="13">
        <v>1</v>
      </c>
    </row>
    <row r="209" spans="4:15" x14ac:dyDescent="0.4">
      <c r="D209" s="6">
        <v>2.8</v>
      </c>
      <c r="E209" s="7">
        <f t="shared" si="20"/>
        <v>-0.27022549108894905</v>
      </c>
      <c r="G209">
        <f t="shared" si="21"/>
        <v>5.5056121944350682</v>
      </c>
      <c r="H209" s="10">
        <f t="shared" si="26"/>
        <v>-0.73609423772629712</v>
      </c>
      <c r="I209">
        <f t="shared" si="22"/>
        <v>5.515023024876001</v>
      </c>
      <c r="J209" s="10">
        <f t="shared" si="23"/>
        <v>-0.73068972790451825</v>
      </c>
      <c r="K209">
        <f t="shared" si="18"/>
        <v>-0.72973641409096157</v>
      </c>
      <c r="L209">
        <f t="shared" si="19"/>
        <v>-0.75203918023864713</v>
      </c>
      <c r="M209" s="13">
        <f t="shared" si="24"/>
        <v>4.0421921378031303E-5</v>
      </c>
      <c r="N209" s="13">
        <f t="shared" si="25"/>
        <v>4.5579911496724119E-4</v>
      </c>
      <c r="O209" s="13">
        <v>1</v>
      </c>
    </row>
    <row r="210" spans="4:15" x14ac:dyDescent="0.4">
      <c r="D210" s="6">
        <v>2.82</v>
      </c>
      <c r="E210" s="7">
        <f t="shared" si="20"/>
        <v>-0.26689493295202676</v>
      </c>
      <c r="G210">
        <f t="shared" si="21"/>
        <v>5.5207320988956843</v>
      </c>
      <c r="H210" s="10">
        <f t="shared" si="26"/>
        <v>-0.72702179736132089</v>
      </c>
      <c r="I210">
        <f t="shared" si="22"/>
        <v>5.5300071893394005</v>
      </c>
      <c r="J210" s="10">
        <f t="shared" si="23"/>
        <v>-0.72168389870228045</v>
      </c>
      <c r="K210">
        <f t="shared" si="18"/>
        <v>-0.72066377009707461</v>
      </c>
      <c r="L210">
        <f t="shared" si="19"/>
        <v>-0.74287176459622861</v>
      </c>
      <c r="M210" s="13">
        <f t="shared" si="24"/>
        <v>4.0424510692899032E-5</v>
      </c>
      <c r="N210" s="13">
        <f t="shared" si="25"/>
        <v>4.4892566113993189E-4</v>
      </c>
      <c r="O210" s="13">
        <v>1</v>
      </c>
    </row>
    <row r="211" spans="4:15" x14ac:dyDescent="0.4">
      <c r="D211" s="6">
        <v>2.84</v>
      </c>
      <c r="E211" s="7">
        <f t="shared" si="20"/>
        <v>-0.26360191655769555</v>
      </c>
      <c r="G211">
        <f t="shared" si="21"/>
        <v>5.5358520033562995</v>
      </c>
      <c r="H211" s="10">
        <f t="shared" si="26"/>
        <v>-0.71805162070316275</v>
      </c>
      <c r="I211">
        <f t="shared" si="22"/>
        <v>5.5449913538027999</v>
      </c>
      <c r="J211" s="10">
        <f t="shared" si="23"/>
        <v>-0.71277958237200878</v>
      </c>
      <c r="K211">
        <f t="shared" ref="K211:K274" si="27">$E$6*$O$6*EXP(-$O$15*(G211/$E$4-1))-SQRT($E$6)*$O$5*EXP(-$O$4*(G211/$E$4-1))</f>
        <v>-0.71169513557002273</v>
      </c>
      <c r="L211">
        <f t="shared" ref="L211:L274" si="28">$K$6*$O$6*EXP(-$O$15*(I211/$K$4-1))-SQRT($K$6)*$O$5*EXP(-$O$4*(I211/$K$4-1))</f>
        <v>-0.73380694423660964</v>
      </c>
      <c r="M211" s="13">
        <f t="shared" si="24"/>
        <v>4.0404903247830122E-5</v>
      </c>
      <c r="N211" s="13">
        <f t="shared" si="25"/>
        <v>4.4214994698487043E-4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-0.26034611203420327</v>
      </c>
      <c r="G212">
        <f t="shared" ref="G212:G275" si="30">$E$11*(D212/$E$12+1)</f>
        <v>5.5509719078169164</v>
      </c>
      <c r="H212" s="10">
        <f t="shared" si="26"/>
        <v>-0.70918280918116972</v>
      </c>
      <c r="I212">
        <f t="shared" ref="I212:I275" si="31">$K$11*(D212/$K$12+1)</f>
        <v>5.5599755182662012</v>
      </c>
      <c r="J212" s="10">
        <f t="shared" ref="J212:J275" si="32">-(-$H$4)*(1+D212+$K$5*D212^3)*EXP(-D212)</f>
        <v>-0.70397588694048563</v>
      </c>
      <c r="K212">
        <f t="shared" si="27"/>
        <v>-0.70282959567725001</v>
      </c>
      <c r="L212">
        <f t="shared" si="28"/>
        <v>-0.72484385592905776</v>
      </c>
      <c r="M212" s="13">
        <f t="shared" ref="M212:M275" si="33">(K212-H212)^2*O212</f>
        <v>4.036332182638773E-5</v>
      </c>
      <c r="N212" s="13">
        <f t="shared" ref="N212:N275" si="34">(L212-J212)^2*O212</f>
        <v>4.3547212970800801E-4</v>
      </c>
      <c r="O212" s="13">
        <v>1</v>
      </c>
    </row>
    <row r="213" spans="4:15" x14ac:dyDescent="0.4">
      <c r="D213" s="6">
        <v>2.88</v>
      </c>
      <c r="E213" s="7">
        <f t="shared" si="29"/>
        <v>-0.25712718920801114</v>
      </c>
      <c r="G213">
        <f t="shared" si="30"/>
        <v>5.5660918122775316</v>
      </c>
      <c r="H213" s="10">
        <f t="shared" ref="H213:H276" si="35">-(-$B$4)*(1+D213+$E$5*D213^3)*EXP(-D213)</f>
        <v>-0.70041446340262237</v>
      </c>
      <c r="I213">
        <f t="shared" si="31"/>
        <v>5.5749596827296006</v>
      </c>
      <c r="J213" s="10">
        <f t="shared" si="32"/>
        <v>-0.69527191961846213</v>
      </c>
      <c r="K213">
        <f t="shared" si="27"/>
        <v>-0.69406623412762314</v>
      </c>
      <c r="L213">
        <f t="shared" si="28"/>
        <v>-0.71598163404711546</v>
      </c>
      <c r="M213" s="13">
        <f t="shared" si="33"/>
        <v>4.030001492795723E-5</v>
      </c>
      <c r="N213" s="13">
        <f t="shared" si="34"/>
        <v>4.2889227171637173E-4</v>
      </c>
      <c r="O213" s="13">
        <v>1</v>
      </c>
    </row>
    <row r="214" spans="4:15" x14ac:dyDescent="0.4">
      <c r="D214" s="6">
        <v>2.9</v>
      </c>
      <c r="E214" s="7">
        <f t="shared" si="29"/>
        <v>-0.25394481774987759</v>
      </c>
      <c r="G214">
        <f t="shared" si="30"/>
        <v>5.5812117167381485</v>
      </c>
      <c r="H214" s="10">
        <f t="shared" si="35"/>
        <v>-0.69174568355066668</v>
      </c>
      <c r="I214">
        <f t="shared" si="31"/>
        <v>5.5899438471930001</v>
      </c>
      <c r="J214" s="10">
        <f t="shared" si="32"/>
        <v>-0.68666678719566909</v>
      </c>
      <c r="K214">
        <f t="shared" si="27"/>
        <v>-0.68540413359338959</v>
      </c>
      <c r="L214">
        <f t="shared" si="28"/>
        <v>-0.70721941099743202</v>
      </c>
      <c r="M214" s="13">
        <f t="shared" si="33"/>
        <v>4.0215255860641099E-5</v>
      </c>
      <c r="N214" s="13">
        <f t="shared" si="34"/>
        <v>4.2241034513679194E-4</v>
      </c>
      <c r="O214" s="13">
        <v>1</v>
      </c>
    </row>
    <row r="215" spans="4:15" x14ac:dyDescent="0.4">
      <c r="D215" s="6">
        <v>2.92</v>
      </c>
      <c r="E215" s="7">
        <f t="shared" si="29"/>
        <v>-0.25079866731455447</v>
      </c>
      <c r="G215">
        <f t="shared" si="30"/>
        <v>5.5963316211987637</v>
      </c>
      <c r="H215" s="10">
        <f t="shared" si="35"/>
        <v>-0.68317556976484639</v>
      </c>
      <c r="I215">
        <f t="shared" si="31"/>
        <v>5.6049280116564004</v>
      </c>
      <c r="J215" s="10">
        <f t="shared" si="32"/>
        <v>-0.67815959641855528</v>
      </c>
      <c r="K215">
        <f t="shared" si="27"/>
        <v>-0.67684237611455655</v>
      </c>
      <c r="L215">
        <f t="shared" si="28"/>
        <v>-0.69855631763137505</v>
      </c>
      <c r="M215" s="13">
        <f t="shared" si="33"/>
        <v>4.0109341812071504E-5</v>
      </c>
      <c r="N215" s="13">
        <f t="shared" si="34"/>
        <v>4.1602623623349192E-4</v>
      </c>
      <c r="O215" s="13">
        <v>1</v>
      </c>
    </row>
    <row r="216" spans="4:15" x14ac:dyDescent="0.4">
      <c r="D216" s="6">
        <v>2.94</v>
      </c>
      <c r="E216" s="7">
        <f t="shared" si="29"/>
        <v>-0.24768840767431785</v>
      </c>
      <c r="G216">
        <f t="shared" si="30"/>
        <v>5.6114515256593798</v>
      </c>
      <c r="H216" s="10">
        <f t="shared" si="35"/>
        <v>-0.67470322250484194</v>
      </c>
      <c r="I216">
        <f t="shared" si="31"/>
        <v>5.6199121761198008</v>
      </c>
      <c r="J216" s="10">
        <f t="shared" si="32"/>
        <v>-0.66974945435135558</v>
      </c>
      <c r="K216">
        <f t="shared" si="27"/>
        <v>-0.66838004348626123</v>
      </c>
      <c r="L216">
        <f t="shared" si="28"/>
        <v>-0.6899914836399631</v>
      </c>
      <c r="M216" s="13">
        <f t="shared" si="33"/>
        <v>3.998259290101924E-5</v>
      </c>
      <c r="N216" s="13">
        <f t="shared" si="34"/>
        <v>4.0973974972084471E-4</v>
      </c>
      <c r="O216" s="13">
        <v>1</v>
      </c>
    </row>
    <row r="217" spans="4:15" x14ac:dyDescent="0.4">
      <c r="D217" s="6">
        <v>2.96</v>
      </c>
      <c r="E217" s="7">
        <f t="shared" si="29"/>
        <v>-0.24461370884654868</v>
      </c>
      <c r="G217">
        <f t="shared" si="30"/>
        <v>5.6265714301199949</v>
      </c>
      <c r="H217" s="10">
        <f t="shared" si="35"/>
        <v>-0.66632774289799868</v>
      </c>
      <c r="I217">
        <f t="shared" si="31"/>
        <v>5.6348963405832002</v>
      </c>
      <c r="J217" s="10">
        <f t="shared" si="32"/>
        <v>-0.66143546872106773</v>
      </c>
      <c r="K217">
        <f t="shared" si="27"/>
        <v>-0.66001621762972518</v>
      </c>
      <c r="L217">
        <f t="shared" si="28"/>
        <v>-0.68152403793267957</v>
      </c>
      <c r="M217" s="13">
        <f t="shared" si="33"/>
        <v>3.9835351212054862E-5</v>
      </c>
      <c r="N217" s="13">
        <f t="shared" si="34"/>
        <v>4.0355061296971911E-4</v>
      </c>
      <c r="O217" s="13">
        <v>1</v>
      </c>
    </row>
    <row r="218" spans="4:15" x14ac:dyDescent="0.4">
      <c r="D218" s="6">
        <v>2.98</v>
      </c>
      <c r="E218" s="7">
        <f t="shared" si="29"/>
        <v>-0.24157424121557197</v>
      </c>
      <c r="G218">
        <f t="shared" si="30"/>
        <v>5.6416913345806119</v>
      </c>
      <c r="H218" s="10">
        <f t="shared" si="35"/>
        <v>-0.65804823307121807</v>
      </c>
      <c r="I218">
        <f t="shared" si="31"/>
        <v>5.6498805050466006</v>
      </c>
      <c r="J218" s="10">
        <f t="shared" si="32"/>
        <v>-0.65321674824690656</v>
      </c>
      <c r="K218">
        <f t="shared" si="27"/>
        <v>-0.6517499809473275</v>
      </c>
      <c r="L218">
        <f t="shared" si="28"/>
        <v>-0.67315310900069902</v>
      </c>
      <c r="M218" s="13">
        <f t="shared" si="33"/>
        <v>3.9667979816092056E-5</v>
      </c>
      <c r="N218" s="13">
        <f t="shared" si="34"/>
        <v>3.9745848010535624E-4</v>
      </c>
      <c r="O218" s="13">
        <v>1</v>
      </c>
    </row>
    <row r="219" spans="4:15" x14ac:dyDescent="0.4">
      <c r="D219" s="6">
        <v>3</v>
      </c>
      <c r="E219" s="7">
        <f t="shared" si="29"/>
        <v>-0.23856967564895543</v>
      </c>
      <c r="G219">
        <f t="shared" si="30"/>
        <v>5.6568112390412271</v>
      </c>
      <c r="H219" s="10">
        <f t="shared" si="35"/>
        <v>-0.64986379646775472</v>
      </c>
      <c r="I219">
        <f t="shared" si="31"/>
        <v>5.6648646695100009</v>
      </c>
      <c r="J219" s="10">
        <f t="shared" si="32"/>
        <v>-0.64509240295477555</v>
      </c>
      <c r="K219">
        <f t="shared" si="27"/>
        <v>-0.64358041666235788</v>
      </c>
      <c r="L219">
        <f t="shared" si="28"/>
        <v>-0.66487782526504313</v>
      </c>
      <c r="M219" s="13">
        <f t="shared" si="33"/>
        <v>3.9480861778868808E-5</v>
      </c>
      <c r="N219" s="13">
        <f t="shared" si="34"/>
        <v>3.9146293599563438E-4</v>
      </c>
      <c r="O219" s="13">
        <v>1</v>
      </c>
    </row>
    <row r="220" spans="4:15" x14ac:dyDescent="0.4">
      <c r="D220" s="6">
        <v>3.02</v>
      </c>
      <c r="E220" s="7">
        <f t="shared" si="29"/>
        <v>-0.23559968360846445</v>
      </c>
      <c r="G220">
        <f t="shared" si="30"/>
        <v>5.671931143501844</v>
      </c>
      <c r="H220" s="10">
        <f t="shared" si="35"/>
        <v>-0.64177353814945726</v>
      </c>
      <c r="I220">
        <f t="shared" si="31"/>
        <v>5.6798488339734003</v>
      </c>
      <c r="J220" s="10">
        <f t="shared" si="32"/>
        <v>-0.63706154447728791</v>
      </c>
      <c r="K220">
        <f t="shared" si="27"/>
        <v>-0.63550660914394008</v>
      </c>
      <c r="L220">
        <f t="shared" si="28"/>
        <v>-0.65669731541016296</v>
      </c>
      <c r="M220" s="13">
        <f t="shared" si="33"/>
        <v>3.9274399160192479E-5</v>
      </c>
      <c r="N220" s="13">
        <f t="shared" si="34"/>
        <v>3.8556350012834077E-4</v>
      </c>
      <c r="O220" s="13">
        <v>1</v>
      </c>
    </row>
    <row r="221" spans="4:15" x14ac:dyDescent="0.4">
      <c r="D221" s="6">
        <v>3.04</v>
      </c>
      <c r="E221" s="7">
        <f t="shared" si="29"/>
        <v>-0.23266393725586071</v>
      </c>
      <c r="G221">
        <f t="shared" si="30"/>
        <v>5.6870510479624592</v>
      </c>
      <c r="H221" s="10">
        <f t="shared" si="35"/>
        <v>-0.6337765650849646</v>
      </c>
      <c r="I221">
        <f t="shared" si="31"/>
        <v>5.6948329984368007</v>
      </c>
      <c r="J221" s="10">
        <f t="shared" si="32"/>
        <v>-0.62912328633984749</v>
      </c>
      <c r="K221">
        <f t="shared" si="27"/>
        <v>-0.62752764421766327</v>
      </c>
      <c r="L221">
        <f t="shared" si="28"/>
        <v>-0.6486107087034293</v>
      </c>
      <c r="M221" s="13">
        <f t="shared" si="33"/>
        <v>3.9049012005794042E-5</v>
      </c>
      <c r="N221" s="13">
        <f t="shared" si="34"/>
        <v>3.7975963037662836E-4</v>
      </c>
      <c r="O221" s="13">
        <v>1</v>
      </c>
    </row>
    <row r="222" spans="4:15" x14ac:dyDescent="0.4">
      <c r="D222" s="6">
        <v>3.06</v>
      </c>
      <c r="E222" s="7">
        <f t="shared" si="29"/>
        <v>-0.2297621095537285</v>
      </c>
      <c r="G222">
        <f t="shared" si="30"/>
        <v>5.7021709524230761</v>
      </c>
      <c r="H222" s="10">
        <f t="shared" si="35"/>
        <v>-0.62587198642435649</v>
      </c>
      <c r="I222">
        <f t="shared" si="31"/>
        <v>5.709817162900201</v>
      </c>
      <c r="J222" s="10">
        <f t="shared" si="32"/>
        <v>-0.62127674423328194</v>
      </c>
      <c r="K222">
        <f t="shared" si="27"/>
        <v>-0.61964260946238048</v>
      </c>
      <c r="L222">
        <f t="shared" si="28"/>
        <v>-0.64061713530101427</v>
      </c>
      <c r="M222" s="13">
        <f t="shared" si="33"/>
        <v>3.8805137334397434E-5</v>
      </c>
      <c r="N222" s="13">
        <f t="shared" si="34"/>
        <v>3.7405072665282056E-4</v>
      </c>
      <c r="O222" s="13">
        <v>1</v>
      </c>
    </row>
    <row r="223" spans="4:15" x14ac:dyDescent="0.4">
      <c r="D223" s="6">
        <v>3.08</v>
      </c>
      <c r="E223" s="7">
        <f t="shared" si="29"/>
        <v>-0.22689387436150565</v>
      </c>
      <c r="G223">
        <f t="shared" si="30"/>
        <v>5.7172908568836913</v>
      </c>
      <c r="H223" s="10">
        <f t="shared" si="35"/>
        <v>-0.61805891376074151</v>
      </c>
      <c r="I223">
        <f t="shared" si="31"/>
        <v>5.7248013273636005</v>
      </c>
      <c r="J223" s="10">
        <f t="shared" si="32"/>
        <v>-0.61352103627351129</v>
      </c>
      <c r="K223">
        <f t="shared" si="27"/>
        <v>-0.61185059449366974</v>
      </c>
      <c r="L223">
        <f t="shared" si="28"/>
        <v>-0.63271572654060193</v>
      </c>
      <c r="M223" s="13">
        <f t="shared" si="33"/>
        <v>3.8543228121894577E-5</v>
      </c>
      <c r="N223" s="13">
        <f t="shared" si="34"/>
        <v>3.684361344495442E-4</v>
      </c>
      <c r="O223" s="13">
        <v>1</v>
      </c>
    </row>
    <row r="224" spans="4:15" x14ac:dyDescent="0.4">
      <c r="D224" s="6">
        <v>3.1</v>
      </c>
      <c r="E224" s="7">
        <f t="shared" si="29"/>
        <v>-0.22405890652689048</v>
      </c>
      <c r="G224">
        <f t="shared" si="30"/>
        <v>5.7324107613443074</v>
      </c>
      <c r="H224" s="10">
        <f t="shared" si="35"/>
        <v>-0.61033646137924968</v>
      </c>
      <c r="I224">
        <f t="shared" si="31"/>
        <v>5.7397854918270008</v>
      </c>
      <c r="J224" s="10">
        <f t="shared" si="32"/>
        <v>-0.60585528324871185</v>
      </c>
      <c r="K224">
        <f t="shared" si="27"/>
        <v>-0.60415069123439613</v>
      </c>
      <c r="L224">
        <f t="shared" si="28"/>
        <v>-0.62490561522137722</v>
      </c>
      <c r="M224" s="13">
        <f t="shared" si="33"/>
        <v>3.8263752284961548E-5</v>
      </c>
      <c r="N224" s="13">
        <f t="shared" si="34"/>
        <v>3.6291514826875638E-4</v>
      </c>
      <c r="O224" s="13">
        <v>1</v>
      </c>
    </row>
    <row r="225" spans="4:15" x14ac:dyDescent="0.4">
      <c r="D225" s="6">
        <v>3.12</v>
      </c>
      <c r="E225" s="7">
        <f t="shared" si="29"/>
        <v>-0.22125688197279011</v>
      </c>
      <c r="G225">
        <f t="shared" si="30"/>
        <v>5.7475306658049234</v>
      </c>
      <c r="H225" s="10">
        <f t="shared" si="35"/>
        <v>-0.60270374649388037</v>
      </c>
      <c r="I225">
        <f t="shared" si="31"/>
        <v>5.7547696562904012</v>
      </c>
      <c r="J225" s="10">
        <f t="shared" si="32"/>
        <v>-0.59827860885442452</v>
      </c>
      <c r="K225">
        <f t="shared" si="27"/>
        <v>-0.59654199417283904</v>
      </c>
      <c r="L225">
        <f t="shared" si="28"/>
        <v>-0.61718593587172343</v>
      </c>
      <c r="M225" s="13">
        <f t="shared" si="33"/>
        <v>3.7967191665858156E-5</v>
      </c>
      <c r="N225" s="13">
        <f t="shared" si="34"/>
        <v>3.5748701493908147E-4</v>
      </c>
      <c r="O225" s="13">
        <v>1</v>
      </c>
    </row>
    <row r="226" spans="4:15" x14ac:dyDescent="0.4">
      <c r="D226" s="6">
        <v>3.14</v>
      </c>
      <c r="E226" s="7">
        <f t="shared" si="29"/>
        <v>-0.21848747777997174</v>
      </c>
      <c r="G226">
        <f t="shared" si="30"/>
        <v>5.7626505702655395</v>
      </c>
      <c r="H226" s="10">
        <f t="shared" si="35"/>
        <v>-0.59515988947264298</v>
      </c>
      <c r="I226">
        <f t="shared" si="31"/>
        <v>5.7697538207538006</v>
      </c>
      <c r="J226" s="10">
        <f t="shared" si="32"/>
        <v>-0.59079013991704354</v>
      </c>
      <c r="K226">
        <f t="shared" si="27"/>
        <v>-0.58902360060879111</v>
      </c>
      <c r="L226">
        <f t="shared" si="28"/>
        <v>-0.60955582500503802</v>
      </c>
      <c r="M226" s="13">
        <f t="shared" si="33"/>
        <v>3.7654041020632457E-5</v>
      </c>
      <c r="N226" s="13">
        <f t="shared" si="34"/>
        <v>3.5215093682177827E-4</v>
      </c>
      <c r="O226" s="13">
        <v>1</v>
      </c>
    </row>
    <row r="227" spans="4:15" x14ac:dyDescent="0.4">
      <c r="D227" s="6">
        <v>3.16</v>
      </c>
      <c r="E227" s="7">
        <f t="shared" si="29"/>
        <v>-0.21575037226557064</v>
      </c>
      <c r="G227">
        <f t="shared" si="30"/>
        <v>5.7777704747261556</v>
      </c>
      <c r="H227" s="10">
        <f t="shared" si="35"/>
        <v>-0.58770401405141448</v>
      </c>
      <c r="I227">
        <f t="shared" si="31"/>
        <v>5.7847379852172001</v>
      </c>
      <c r="J227" s="10">
        <f t="shared" si="32"/>
        <v>-0.58338900660610304</v>
      </c>
      <c r="K227">
        <f t="shared" si="27"/>
        <v>-0.58159461088806708</v>
      </c>
      <c r="L227">
        <f t="shared" si="28"/>
        <v>-0.60201442136406369</v>
      </c>
      <c r="M227" s="13">
        <f t="shared" si="33"/>
        <v>3.7324807012319272E-5</v>
      </c>
      <c r="N227" s="13">
        <f t="shared" si="34"/>
        <v>3.4690607490605821E-4</v>
      </c>
      <c r="O227" s="13">
        <v>1</v>
      </c>
    </row>
    <row r="228" spans="4:15" x14ac:dyDescent="0.4">
      <c r="D228" s="6">
        <v>3.18</v>
      </c>
      <c r="E228" s="7">
        <f t="shared" si="29"/>
        <v>-0.21304524505760702</v>
      </c>
      <c r="G228">
        <f t="shared" si="30"/>
        <v>5.7928903791867716</v>
      </c>
      <c r="H228" s="10">
        <f t="shared" si="35"/>
        <v>-0.58033524753692156</v>
      </c>
      <c r="I228">
        <f t="shared" si="31"/>
        <v>5.7997221496806013</v>
      </c>
      <c r="J228" s="10">
        <f t="shared" si="32"/>
        <v>-0.57607434263576951</v>
      </c>
      <c r="K228">
        <f t="shared" si="27"/>
        <v>-0.57425412862580782</v>
      </c>
      <c r="L228">
        <f t="shared" si="28"/>
        <v>-0.59456086615413317</v>
      </c>
      <c r="M228" s="13">
        <f t="shared" si="33"/>
        <v>3.6980007211105114E-5</v>
      </c>
      <c r="N228" s="13">
        <f t="shared" si="34"/>
        <v>3.4175155179501279E-4</v>
      </c>
      <c r="O228" s="13">
        <v>1</v>
      </c>
    </row>
    <row r="229" spans="4:15" x14ac:dyDescent="0.4">
      <c r="D229" s="6">
        <v>3.2</v>
      </c>
      <c r="E229" s="7">
        <f t="shared" si="29"/>
        <v>-0.21037177716565539</v>
      </c>
      <c r="G229">
        <f t="shared" si="30"/>
        <v>5.8080102836473877</v>
      </c>
      <c r="H229" s="10">
        <f t="shared" si="35"/>
        <v>-0.57305272099924531</v>
      </c>
      <c r="I229">
        <f t="shared" si="31"/>
        <v>5.8147063141440007</v>
      </c>
      <c r="J229" s="10">
        <f t="shared" si="32"/>
        <v>-0.56884528545593216</v>
      </c>
      <c r="K229">
        <f t="shared" si="27"/>
        <v>-0.56700126091898084</v>
      </c>
      <c r="L229">
        <f t="shared" si="28"/>
        <v>-0.58719430326570266</v>
      </c>
      <c r="M229" s="13">
        <f t="shared" si="33"/>
        <v>3.6620169103034471E-5</v>
      </c>
      <c r="N229" s="13">
        <f t="shared" si="34"/>
        <v>3.3668645458327483E-4</v>
      </c>
      <c r="O229" s="13">
        <v>1</v>
      </c>
    </row>
    <row r="230" spans="4:15" x14ac:dyDescent="0.4">
      <c r="D230" s="6">
        <v>3.22</v>
      </c>
      <c r="E230" s="7">
        <f t="shared" si="29"/>
        <v>-0.20772965104780766</v>
      </c>
      <c r="G230">
        <f t="shared" si="30"/>
        <v>5.8231301881080038</v>
      </c>
      <c r="H230" s="10">
        <f t="shared" si="35"/>
        <v>-0.5658555694542281</v>
      </c>
      <c r="I230">
        <f t="shared" si="31"/>
        <v>5.8296904786074002</v>
      </c>
      <c r="J230" s="10">
        <f t="shared" si="32"/>
        <v>-0.56170097643327199</v>
      </c>
      <c r="K230">
        <f t="shared" si="27"/>
        <v>-0.55983511854844858</v>
      </c>
      <c r="L230">
        <f t="shared" si="28"/>
        <v>-0.57991387948652184</v>
      </c>
      <c r="M230" s="13">
        <f t="shared" si="33"/>
        <v>3.624582910890141E-5</v>
      </c>
      <c r="N230" s="13">
        <f t="shared" si="34"/>
        <v>3.3170983762707774E-4</v>
      </c>
      <c r="O230" s="13">
        <v>1</v>
      </c>
    </row>
    <row r="231" spans="4:15" x14ac:dyDescent="0.4">
      <c r="D231" s="6">
        <v>3.24</v>
      </c>
      <c r="E231" s="7">
        <f t="shared" si="29"/>
        <v>-0.2051185506740669</v>
      </c>
      <c r="G231">
        <f t="shared" si="30"/>
        <v>5.8382500925686189</v>
      </c>
      <c r="H231" s="10">
        <f t="shared" si="35"/>
        <v>-0.55874293203615821</v>
      </c>
      <c r="I231">
        <f t="shared" si="31"/>
        <v>5.8446746430708005</v>
      </c>
      <c r="J231" s="10">
        <f t="shared" si="32"/>
        <v>-0.554640561022677</v>
      </c>
      <c r="K231">
        <f t="shared" si="27"/>
        <v>-0.55275481617097222</v>
      </c>
      <c r="L231">
        <f t="shared" si="28"/>
        <v>-0.57271874470382389</v>
      </c>
      <c r="M231" s="13">
        <f t="shared" si="33"/>
        <v>3.5857531614892209E-5</v>
      </c>
      <c r="N231" s="13">
        <f t="shared" si="34"/>
        <v>3.268207252092856E-4</v>
      </c>
      <c r="O231" s="13">
        <v>1</v>
      </c>
    </row>
    <row r="232" spans="4:15" x14ac:dyDescent="0.4">
      <c r="D232" s="6">
        <v>3.26</v>
      </c>
      <c r="E232" s="7">
        <f t="shared" si="29"/>
        <v>-0.20253816158630192</v>
      </c>
      <c r="G232">
        <f t="shared" si="30"/>
        <v>5.853369997029235</v>
      </c>
      <c r="H232" s="10">
        <f t="shared" si="35"/>
        <v>-0.55171395216108643</v>
      </c>
      <c r="I232">
        <f t="shared" si="31"/>
        <v>5.8596588075342009</v>
      </c>
      <c r="J232" s="10">
        <f t="shared" si="32"/>
        <v>-0.54766318892936039</v>
      </c>
      <c r="K232">
        <f t="shared" si="27"/>
        <v>-0.54575947250150303</v>
      </c>
      <c r="L232">
        <f t="shared" si="28"/>
        <v>-0.56560805209685383</v>
      </c>
      <c r="M232" s="13">
        <f t="shared" si="33"/>
        <v>3.5455828016392449E-5</v>
      </c>
      <c r="N232" s="13">
        <f t="shared" si="34"/>
        <v>3.2201811410006271E-4</v>
      </c>
      <c r="O232" s="13">
        <v>1</v>
      </c>
    </row>
    <row r="233" spans="4:15" x14ac:dyDescent="0.4">
      <c r="D233" s="6">
        <v>3.28</v>
      </c>
      <c r="E233" s="7">
        <f t="shared" si="29"/>
        <v>-0.19998817095489047</v>
      </c>
      <c r="G233">
        <f t="shared" si="30"/>
        <v>5.8684899014898502</v>
      </c>
      <c r="H233" s="10">
        <f t="shared" si="35"/>
        <v>-0.54476777768112172</v>
      </c>
      <c r="I233">
        <f t="shared" si="31"/>
        <v>5.8746429719976003</v>
      </c>
      <c r="J233" s="10">
        <f t="shared" si="32"/>
        <v>-0.54076801426202392</v>
      </c>
      <c r="K233">
        <f t="shared" si="27"/>
        <v>-0.53884821048610976</v>
      </c>
      <c r="L233">
        <f t="shared" si="28"/>
        <v>-0.55858095832007215</v>
      </c>
      <c r="M233" s="13">
        <f t="shared" si="33"/>
        <v>3.5041275776261831E-5</v>
      </c>
      <c r="N233" s="13">
        <f t="shared" si="34"/>
        <v>3.1730097601515575E-4</v>
      </c>
      <c r="O233" s="13">
        <v>1</v>
      </c>
    </row>
    <row r="234" spans="4:15" x14ac:dyDescent="0.4">
      <c r="D234" s="6">
        <v>3.3</v>
      </c>
      <c r="E234" s="7">
        <f t="shared" si="29"/>
        <v>-0.1974682676321752</v>
      </c>
      <c r="G234">
        <f t="shared" si="30"/>
        <v>5.8836098059504671</v>
      </c>
      <c r="H234" s="10">
        <f t="shared" si="35"/>
        <v>-0.53790356103004533</v>
      </c>
      <c r="I234">
        <f t="shared" si="31"/>
        <v>5.8896271364610007</v>
      </c>
      <c r="J234" s="10">
        <f t="shared" si="32"/>
        <v>-0.53395419567740177</v>
      </c>
      <c r="K234">
        <f t="shared" si="27"/>
        <v>-0.53202015746586395</v>
      </c>
      <c r="L234">
        <f t="shared" si="28"/>
        <v>-0.55163662367736366</v>
      </c>
      <c r="M234" s="13">
        <f t="shared" si="33"/>
        <v>3.4614437499022135E-5</v>
      </c>
      <c r="N234" s="13">
        <f t="shared" si="34"/>
        <v>3.1266825997383629E-4</v>
      </c>
      <c r="O234" s="13">
        <v>1</v>
      </c>
    </row>
    <row r="235" spans="4:15" x14ac:dyDescent="0.4">
      <c r="D235" s="6">
        <v>3.32</v>
      </c>
      <c r="E235" s="7">
        <f t="shared" si="29"/>
        <v>-0.19497814220284918</v>
      </c>
      <c r="G235">
        <f t="shared" si="30"/>
        <v>5.8987297104110832</v>
      </c>
      <c r="H235" s="10">
        <f t="shared" si="35"/>
        <v>-0.53112045936056118</v>
      </c>
      <c r="I235">
        <f t="shared" si="31"/>
        <v>5.9046113009244001</v>
      </c>
      <c r="J235" s="10">
        <f t="shared" si="32"/>
        <v>-0.52722089651650417</v>
      </c>
      <c r="K235">
        <f t="shared" si="27"/>
        <v>-0.52527444533201506</v>
      </c>
      <c r="L235">
        <f t="shared" si="28"/>
        <v>-0.54477421228755563</v>
      </c>
      <c r="M235" s="13">
        <f t="shared" si="33"/>
        <v>3.4175880021958039E-5</v>
      </c>
      <c r="N235" s="13">
        <f t="shared" si="34"/>
        <v>3.0811889455824385E-4</v>
      </c>
      <c r="O235" s="13">
        <v>1</v>
      </c>
    </row>
    <row r="236" spans="4:15" x14ac:dyDescent="0.4">
      <c r="D236" s="6">
        <v>3.34</v>
      </c>
      <c r="E236" s="7">
        <f t="shared" si="29"/>
        <v>-0.19251748703138841</v>
      </c>
      <c r="G236">
        <f t="shared" si="30"/>
        <v>5.9138496148716992</v>
      </c>
      <c r="H236" s="10">
        <f t="shared" si="35"/>
        <v>-0.52441763467350211</v>
      </c>
      <c r="I236">
        <f t="shared" si="31"/>
        <v>5.9195954653878005</v>
      </c>
      <c r="J236" s="10">
        <f t="shared" si="32"/>
        <v>-0.5205672849328743</v>
      </c>
      <c r="K236">
        <f t="shared" si="27"/>
        <v>-0.51861021067275559</v>
      </c>
      <c r="L236">
        <f t="shared" si="28"/>
        <v>-0.53799289224154445</v>
      </c>
      <c r="M236" s="13">
        <f t="shared" si="33"/>
        <v>3.3726173524446712E-5</v>
      </c>
      <c r="N236" s="13">
        <f t="shared" si="34"/>
        <v>3.036517900759787E-4</v>
      </c>
      <c r="O236" s="13">
        <v>1</v>
      </c>
    </row>
    <row r="237" spans="4:15" x14ac:dyDescent="0.4">
      <c r="D237" s="6">
        <v>3.36</v>
      </c>
      <c r="E237" s="7">
        <f t="shared" si="29"/>
        <v>-0.19008599630664119</v>
      </c>
      <c r="G237">
        <f t="shared" si="30"/>
        <v>5.9289695193323153</v>
      </c>
      <c r="H237" s="10">
        <f t="shared" si="35"/>
        <v>-0.51779425393929057</v>
      </c>
      <c r="I237">
        <f t="shared" si="31"/>
        <v>5.9345796298512008</v>
      </c>
      <c r="J237" s="10">
        <f t="shared" si="32"/>
        <v>-0.51399253401315781</v>
      </c>
      <c r="K237">
        <f t="shared" si="27"/>
        <v>-0.51202659491188718</v>
      </c>
      <c r="L237">
        <f t="shared" si="28"/>
        <v>-0.5312918357513311</v>
      </c>
      <c r="M237" s="13">
        <f t="shared" si="33"/>
        <v>3.3265890656387856E-5</v>
      </c>
      <c r="N237" s="13">
        <f t="shared" si="34"/>
        <v>2.9926584062836537E-4</v>
      </c>
      <c r="O237" s="13">
        <v>1</v>
      </c>
    </row>
    <row r="238" spans="4:15" x14ac:dyDescent="0.4">
      <c r="D238" s="6">
        <v>3.38</v>
      </c>
      <c r="E238" s="7">
        <f t="shared" si="29"/>
        <v>-0.18768336608368236</v>
      </c>
      <c r="G238">
        <f t="shared" si="30"/>
        <v>5.9440894237929305</v>
      </c>
      <c r="H238" s="10">
        <f t="shared" si="35"/>
        <v>-0.51124948921195079</v>
      </c>
      <c r="I238">
        <f t="shared" si="31"/>
        <v>5.9495637943146003</v>
      </c>
      <c r="J238" s="10">
        <f t="shared" si="32"/>
        <v>-0.50749582189027709</v>
      </c>
      <c r="K238">
        <f t="shared" si="27"/>
        <v>-0.5055227444396706</v>
      </c>
      <c r="L238">
        <f t="shared" si="28"/>
        <v>-0.52467021929124258</v>
      </c>
      <c r="M238" s="13">
        <f t="shared" si="33"/>
        <v>3.2795605686838487E-5</v>
      </c>
      <c r="N238" s="13">
        <f t="shared" si="34"/>
        <v>2.9495992608629019E-4</v>
      </c>
      <c r="O238" s="13">
        <v>1</v>
      </c>
    </row>
    <row r="239" spans="4:15" x14ac:dyDescent="0.4">
      <c r="D239" s="6">
        <v>3.4</v>
      </c>
      <c r="E239" s="7">
        <f t="shared" si="29"/>
        <v>-0.18530929432303636</v>
      </c>
      <c r="G239">
        <f t="shared" si="30"/>
        <v>5.9592093282535465</v>
      </c>
      <c r="H239" s="10">
        <f t="shared" si="35"/>
        <v>-0.50478251773595106</v>
      </c>
      <c r="I239">
        <f t="shared" si="31"/>
        <v>5.9645479587779997</v>
      </c>
      <c r="J239" s="10">
        <f t="shared" si="32"/>
        <v>-0.5010763318494903</v>
      </c>
      <c r="K239">
        <f t="shared" si="27"/>
        <v>-0.49909781073614445</v>
      </c>
      <c r="L239">
        <f t="shared" si="28"/>
        <v>-0.51812722373161368</v>
      </c>
      <c r="M239" s="13">
        <f t="shared" si="33"/>
        <v>3.2315893673650271E-5</v>
      </c>
      <c r="N239" s="13">
        <f t="shared" si="34"/>
        <v>2.9073291397586123E-4</v>
      </c>
      <c r="O239" s="13">
        <v>1</v>
      </c>
    </row>
    <row r="240" spans="4:15" x14ac:dyDescent="0.4">
      <c r="D240" s="6">
        <v>3.42</v>
      </c>
      <c r="E240" s="7">
        <f t="shared" si="29"/>
        <v>-0.18296348092736994</v>
      </c>
      <c r="G240">
        <f t="shared" si="30"/>
        <v>5.9743292327141626</v>
      </c>
      <c r="H240" s="10">
        <f t="shared" si="35"/>
        <v>-0.49839252204615575</v>
      </c>
      <c r="I240">
        <f t="shared" si="31"/>
        <v>5.9795321232414009</v>
      </c>
      <c r="J240" s="10">
        <f t="shared" si="32"/>
        <v>-0.49473325242760841</v>
      </c>
      <c r="K240">
        <f t="shared" si="27"/>
        <v>-0.4927509504871917</v>
      </c>
      <c r="L240">
        <f t="shared" si="28"/>
        <v>-0.5116620344651952</v>
      </c>
      <c r="M240" s="13">
        <f t="shared" si="33"/>
        <v>3.1827329654912104E-5</v>
      </c>
      <c r="N240" s="13">
        <f t="shared" si="34"/>
        <v>2.865836612761214E-4</v>
      </c>
      <c r="O240" s="13">
        <v>1</v>
      </c>
    </row>
    <row r="241" spans="4:15" x14ac:dyDescent="0.4">
      <c r="D241" s="6">
        <v>3.44</v>
      </c>
      <c r="E241" s="7">
        <f t="shared" si="29"/>
        <v>-0.18064562777575163</v>
      </c>
      <c r="G241">
        <f t="shared" si="30"/>
        <v>5.9894491371747787</v>
      </c>
      <c r="H241" s="10">
        <f t="shared" si="35"/>
        <v>-0.49207869006114746</v>
      </c>
      <c r="I241">
        <f t="shared" si="31"/>
        <v>5.9945162877048013</v>
      </c>
      <c r="J241" s="10">
        <f t="shared" si="32"/>
        <v>-0.48846577750563241</v>
      </c>
      <c r="K241">
        <f t="shared" si="27"/>
        <v>-0.48648132569360397</v>
      </c>
      <c r="L241">
        <f t="shared" si="28"/>
        <v>-0.50527384152655019</v>
      </c>
      <c r="M241" s="13">
        <f t="shared" si="33"/>
        <v>3.1330487863045528E-5</v>
      </c>
      <c r="N241" s="13">
        <f t="shared" si="34"/>
        <v>2.8251101613127074E-4</v>
      </c>
      <c r="O241" s="13">
        <v>1</v>
      </c>
    </row>
    <row r="242" spans="4:15" x14ac:dyDescent="0.4">
      <c r="D242" s="6">
        <v>3.46</v>
      </c>
      <c r="E242" s="7">
        <f t="shared" si="29"/>
        <v>-0.17835543875557155</v>
      </c>
      <c r="G242">
        <f t="shared" si="30"/>
        <v>6.0045690416353947</v>
      </c>
      <c r="H242" s="10">
        <f t="shared" si="35"/>
        <v>-0.485840215170177</v>
      </c>
      <c r="I242">
        <f t="shared" si="31"/>
        <v>6.0095004521681998</v>
      </c>
      <c r="J242" s="10">
        <f t="shared" si="32"/>
        <v>-0.48227310639506554</v>
      </c>
      <c r="K242">
        <f t="shared" si="27"/>
        <v>-0.48028810377341208</v>
      </c>
      <c r="L242">
        <f t="shared" si="28"/>
        <v>-0.49896183970467683</v>
      </c>
      <c r="M242" s="13">
        <f t="shared" si="33"/>
        <v>3.0825940962086966E-5</v>
      </c>
      <c r="N242" s="13">
        <f t="shared" si="34"/>
        <v>2.7851381947932948E-4</v>
      </c>
      <c r="O242" s="13">
        <v>1</v>
      </c>
    </row>
    <row r="243" spans="4:15" x14ac:dyDescent="0.4">
      <c r="D243" s="6">
        <v>3.48</v>
      </c>
      <c r="E243" s="7">
        <f t="shared" si="29"/>
        <v>-0.17609261979221294</v>
      </c>
      <c r="G243">
        <f t="shared" si="30"/>
        <v>6.0196889460960108</v>
      </c>
      <c r="H243" s="10">
        <f t="shared" si="35"/>
        <v>-0.47967629631398806</v>
      </c>
      <c r="I243">
        <f t="shared" si="31"/>
        <v>6.0244846166316002</v>
      </c>
      <c r="J243" s="10">
        <f t="shared" si="32"/>
        <v>-0.47615444391814377</v>
      </c>
      <c r="K243">
        <f t="shared" si="27"/>
        <v>-0.47417045765772536</v>
      </c>
      <c r="L243">
        <f t="shared" si="28"/>
        <v>-0.49272522864910689</v>
      </c>
      <c r="M243" s="13">
        <f t="shared" si="33"/>
        <v>3.0314259308796608E-5</v>
      </c>
      <c r="N243" s="13">
        <f t="shared" si="34"/>
        <v>2.7459090659992074E-4</v>
      </c>
      <c r="O243" s="13">
        <v>1</v>
      </c>
    </row>
    <row r="244" spans="4:15" x14ac:dyDescent="0.4">
      <c r="D244" s="6">
        <v>3.5</v>
      </c>
      <c r="E244" s="7">
        <f t="shared" si="29"/>
        <v>-0.17385687887656268</v>
      </c>
      <c r="G244">
        <f t="shared" si="30"/>
        <v>6.0348088505566269</v>
      </c>
      <c r="H244" s="10">
        <f t="shared" si="35"/>
        <v>-0.4735861380597568</v>
      </c>
      <c r="I244">
        <f t="shared" si="31"/>
        <v>6.0394687810950014</v>
      </c>
      <c r="J244" s="10">
        <f t="shared" si="32"/>
        <v>-0.47010900048222554</v>
      </c>
      <c r="K244">
        <f t="shared" si="27"/>
        <v>-0.4681275658803164</v>
      </c>
      <c r="L244">
        <f t="shared" si="28"/>
        <v>-0.48656321296971605</v>
      </c>
      <c r="M244" s="13">
        <f t="shared" si="33"/>
        <v>2.979601023816074E-5</v>
      </c>
      <c r="N244" s="13">
        <f t="shared" si="34"/>
        <v>2.7074110858348884E-4</v>
      </c>
      <c r="O244" s="13">
        <v>1</v>
      </c>
    </row>
    <row r="245" spans="4:15" x14ac:dyDescent="0.4">
      <c r="D245" s="6">
        <v>3.52</v>
      </c>
      <c r="E245" s="7">
        <f t="shared" si="29"/>
        <v>-0.17164792609044621</v>
      </c>
      <c r="G245">
        <f t="shared" si="30"/>
        <v>6.049928755017242</v>
      </c>
      <c r="H245" s="10">
        <f t="shared" si="35"/>
        <v>-0.46756895067037552</v>
      </c>
      <c r="I245">
        <f t="shared" si="31"/>
        <v>6.0544529455584009</v>
      </c>
      <c r="J245" s="10">
        <f t="shared" si="32"/>
        <v>-0.4641359921485666</v>
      </c>
      <c r="K245">
        <f t="shared" si="27"/>
        <v>-0.46215861266118718</v>
      </c>
      <c r="L245">
        <f t="shared" si="28"/>
        <v>-0.48047500233046175</v>
      </c>
      <c r="M245" s="13">
        <f t="shared" si="33"/>
        <v>2.9271757373667957E-5</v>
      </c>
      <c r="N245" s="13">
        <f t="shared" si="34"/>
        <v>2.6696325372407349E-4</v>
      </c>
      <c r="O245" s="13">
        <v>1</v>
      </c>
    </row>
    <row r="246" spans="4:15" x14ac:dyDescent="0.4">
      <c r="D246" s="6">
        <v>3.54</v>
      </c>
      <c r="E246" s="7">
        <f t="shared" si="29"/>
        <v>-0.16946547363006803</v>
      </c>
      <c r="G246">
        <f t="shared" si="30"/>
        <v>6.0650486594778581</v>
      </c>
      <c r="H246" s="10">
        <f t="shared" si="35"/>
        <v>-0.46162395016830537</v>
      </c>
      <c r="I246">
        <f t="shared" si="31"/>
        <v>6.0694371100218003</v>
      </c>
      <c r="J246" s="10">
        <f t="shared" si="32"/>
        <v>-0.45823464069570402</v>
      </c>
      <c r="K246">
        <f t="shared" si="27"/>
        <v>-0.45626278798433678</v>
      </c>
      <c r="L246">
        <f t="shared" si="28"/>
        <v>-0.47445981153727235</v>
      </c>
      <c r="M246" s="13">
        <f t="shared" si="33"/>
        <v>2.8742059962814896E-5</v>
      </c>
      <c r="N246" s="13">
        <f t="shared" si="34"/>
        <v>2.63256168838079E-4</v>
      </c>
      <c r="O246" s="13">
        <v>1</v>
      </c>
    </row>
    <row r="247" spans="4:15" x14ac:dyDescent="0.4">
      <c r="D247" s="6">
        <v>3.56</v>
      </c>
      <c r="E247" s="7">
        <f t="shared" si="29"/>
        <v>-0.16730923582753743</v>
      </c>
      <c r="G247">
        <f t="shared" si="30"/>
        <v>6.0801685639384742</v>
      </c>
      <c r="H247" s="10">
        <f t="shared" si="35"/>
        <v>-0.45575035839421202</v>
      </c>
      <c r="I247">
        <f t="shared" si="31"/>
        <v>6.0844212744852006</v>
      </c>
      <c r="J247" s="10">
        <f t="shared" si="32"/>
        <v>-0.45240417367766123</v>
      </c>
      <c r="K247">
        <f t="shared" si="27"/>
        <v>-0.45043928766995217</v>
      </c>
      <c r="L247">
        <f t="shared" si="28"/>
        <v>-0.46851686062030595</v>
      </c>
      <c r="M247" s="13">
        <f t="shared" si="33"/>
        <v>2.8207472238090022E-5</v>
      </c>
      <c r="N247" s="13">
        <f t="shared" si="34"/>
        <v>2.596186805116739E-4</v>
      </c>
      <c r="O247" s="13">
        <v>1</v>
      </c>
    </row>
    <row r="248" spans="4:15" x14ac:dyDescent="0.4">
      <c r="D248" s="6">
        <v>3.58</v>
      </c>
      <c r="E248" s="7">
        <f t="shared" si="29"/>
        <v>-0.1651789291705559</v>
      </c>
      <c r="G248">
        <f t="shared" si="30"/>
        <v>6.0952884683990902</v>
      </c>
      <c r="H248" s="10">
        <f t="shared" si="35"/>
        <v>-0.44994740306059428</v>
      </c>
      <c r="I248">
        <f t="shared" si="31"/>
        <v>6.099405438948601</v>
      </c>
      <c r="J248" s="10">
        <f t="shared" si="32"/>
        <v>-0.4466438244771832</v>
      </c>
      <c r="K248">
        <f t="shared" si="27"/>
        <v>-0.44468731344122442</v>
      </c>
      <c r="L248">
        <f t="shared" si="28"/>
        <v>-0.46264537491077523</v>
      </c>
      <c r="M248" s="13">
        <f t="shared" si="33"/>
        <v>2.7668542803802523E-5</v>
      </c>
      <c r="N248" s="13">
        <f t="shared" si="34"/>
        <v>2.5604961627878918E-4</v>
      </c>
      <c r="O248" s="13">
        <v>1</v>
      </c>
    </row>
    <row r="249" spans="4:15" x14ac:dyDescent="0.4">
      <c r="D249" s="6">
        <v>3.6</v>
      </c>
      <c r="E249" s="7">
        <f t="shared" si="29"/>
        <v>-0.16307427232034022</v>
      </c>
      <c r="G249">
        <f t="shared" si="30"/>
        <v>6.1104083728597072</v>
      </c>
      <c r="H249" s="10">
        <f t="shared" si="35"/>
        <v>-0.44421431780060677</v>
      </c>
      <c r="I249">
        <f t="shared" si="31"/>
        <v>6.1143896034120004</v>
      </c>
      <c r="J249" s="10">
        <f t="shared" si="32"/>
        <v>-0.44095283235419996</v>
      </c>
      <c r="K249">
        <f t="shared" si="27"/>
        <v>-0.43900607298600136</v>
      </c>
      <c r="L249">
        <f t="shared" si="28"/>
        <v>-0.45684458511253678</v>
      </c>
      <c r="M249" s="13">
        <f t="shared" si="33"/>
        <v>2.712581404886416E-5</v>
      </c>
      <c r="N249" s="13">
        <f t="shared" si="34"/>
        <v>2.5254780573210592E-4</v>
      </c>
      <c r="O249" s="13">
        <v>1</v>
      </c>
    </row>
    <row r="250" spans="4:15" x14ac:dyDescent="0.4">
      <c r="D250" s="6">
        <v>3.62</v>
      </c>
      <c r="E250" s="7">
        <f t="shared" si="29"/>
        <v>-0.16099498612785185</v>
      </c>
      <c r="G250">
        <f t="shared" si="30"/>
        <v>6.1255282773203223</v>
      </c>
      <c r="H250" s="10">
        <f t="shared" si="35"/>
        <v>-0.43855034221226846</v>
      </c>
      <c r="I250">
        <f t="shared" si="31"/>
        <v>6.1293737678754008</v>
      </c>
      <c r="J250" s="10">
        <f t="shared" si="32"/>
        <v>-0.43533044248971142</v>
      </c>
      <c r="K250">
        <f t="shared" si="27"/>
        <v>-0.43339478001346676</v>
      </c>
      <c r="L250">
        <f t="shared" si="28"/>
        <v>-0.45111372736864463</v>
      </c>
      <c r="M250" s="13">
        <f t="shared" si="33"/>
        <v>2.6579821585713017E-5</v>
      </c>
      <c r="N250" s="13">
        <f t="shared" si="34"/>
        <v>2.4911208156956177E-4</v>
      </c>
      <c r="O250" s="13">
        <v>1</v>
      </c>
    </row>
    <row r="251" spans="4:15" x14ac:dyDescent="0.4">
      <c r="D251" s="6">
        <v>3.64</v>
      </c>
      <c r="E251" s="7">
        <f t="shared" si="29"/>
        <v>-0.15894079364840261</v>
      </c>
      <c r="G251">
        <f t="shared" si="30"/>
        <v>6.1406481817809393</v>
      </c>
      <c r="H251" s="10">
        <f t="shared" si="35"/>
        <v>-0.43295472189824874</v>
      </c>
      <c r="I251">
        <f t="shared" si="31"/>
        <v>6.1443579323388002</v>
      </c>
      <c r="J251" s="10">
        <f t="shared" si="32"/>
        <v>-0.42977590602528065</v>
      </c>
      <c r="K251">
        <f t="shared" si="27"/>
        <v>-0.42785265430603642</v>
      </c>
      <c r="L251">
        <f t="shared" si="28"/>
        <v>-0.44545204332304872</v>
      </c>
      <c r="M251" s="13">
        <f t="shared" si="33"/>
        <v>2.6031093715503248E-5</v>
      </c>
      <c r="N251" s="13">
        <f t="shared" si="34"/>
        <v>2.4574128057847512E-4</v>
      </c>
      <c r="O251" s="13">
        <v>1</v>
      </c>
    </row>
    <row r="252" spans="4:15" x14ac:dyDescent="0.4">
      <c r="D252" s="6">
        <v>3.66</v>
      </c>
      <c r="E252" s="7">
        <f t="shared" si="29"/>
        <v>-0.15691142015470225</v>
      </c>
      <c r="G252">
        <f t="shared" si="30"/>
        <v>6.1557680862415545</v>
      </c>
      <c r="H252" s="10">
        <f t="shared" si="35"/>
        <v>-0.4274267085014089</v>
      </c>
      <c r="I252">
        <f t="shared" si="31"/>
        <v>6.1593420968022006</v>
      </c>
      <c r="J252" s="10">
        <f t="shared" si="32"/>
        <v>-0.42428848009831482</v>
      </c>
      <c r="K252">
        <f t="shared" si="27"/>
        <v>-0.42237892176666286</v>
      </c>
      <c r="L252">
        <f t="shared" si="28"/>
        <v>-0.43985878017761793</v>
      </c>
      <c r="M252" s="13">
        <f t="shared" si="33"/>
        <v>2.5480150919478093E-5</v>
      </c>
      <c r="N252" s="13">
        <f t="shared" si="34"/>
        <v>2.4243424455954615E-4</v>
      </c>
      <c r="O252" s="13">
        <v>1</v>
      </c>
    </row>
    <row r="253" spans="4:15" x14ac:dyDescent="0.4">
      <c r="D253" s="6">
        <v>3.68</v>
      </c>
      <c r="E253" s="7">
        <f t="shared" si="29"/>
        <v>-0.15490659314841318</v>
      </c>
      <c r="G253">
        <f t="shared" si="30"/>
        <v>6.1708879907021705</v>
      </c>
      <c r="H253" s="10">
        <f t="shared" si="35"/>
        <v>-0.42196555973627758</v>
      </c>
      <c r="I253">
        <f t="shared" si="31"/>
        <v>6.1743262612656009</v>
      </c>
      <c r="J253" s="10">
        <f t="shared" si="32"/>
        <v>-0.41886742787330933</v>
      </c>
      <c r="K253">
        <f t="shared" si="27"/>
        <v>-0.41697281446170986</v>
      </c>
      <c r="L253">
        <f t="shared" si="28"/>
        <v>-0.4343331907446642</v>
      </c>
      <c r="M253" s="13">
        <f t="shared" si="33"/>
        <v>2.4927505376718322E-5</v>
      </c>
      <c r="N253" s="13">
        <f t="shared" si="34"/>
        <v>2.3918982119297888E-4</v>
      </c>
      <c r="O253" s="13">
        <v>1</v>
      </c>
    </row>
    <row r="254" spans="4:15" x14ac:dyDescent="0.4">
      <c r="D254" s="6">
        <v>3.7</v>
      </c>
      <c r="E254" s="7">
        <f t="shared" si="29"/>
        <v>-0.15292604237027316</v>
      </c>
      <c r="G254">
        <f t="shared" si="30"/>
        <v>6.1860078951627857</v>
      </c>
      <c r="H254" s="10">
        <f t="shared" si="35"/>
        <v>-0.41657053941662409</v>
      </c>
      <c r="I254">
        <f t="shared" si="31"/>
        <v>6.1893104257290013</v>
      </c>
      <c r="J254" s="10">
        <f t="shared" si="32"/>
        <v>-0.4135120185692186</v>
      </c>
      <c r="K254">
        <f t="shared" si="27"/>
        <v>-0.41163357065958694</v>
      </c>
      <c r="L254">
        <f t="shared" si="28"/>
        <v>-0.42887453349513688</v>
      </c>
      <c r="M254" s="13">
        <f t="shared" si="33"/>
        <v>2.4373660507960855E-5</v>
      </c>
      <c r="N254" s="13">
        <f t="shared" si="34"/>
        <v>2.3600686484906194E-4</v>
      </c>
      <c r="O254" s="13">
        <v>1</v>
      </c>
    </row>
    <row r="255" spans="4:15" x14ac:dyDescent="0.4">
      <c r="D255" s="6">
        <v>3.72</v>
      </c>
      <c r="E255" s="7">
        <f t="shared" si="29"/>
        <v>-0.15096949980884677</v>
      </c>
      <c r="G255">
        <f t="shared" si="30"/>
        <v>6.2011277996234027</v>
      </c>
      <c r="H255" s="10">
        <f t="shared" si="35"/>
        <v>-0.41124091747929864</v>
      </c>
      <c r="I255">
        <f t="shared" si="31"/>
        <v>6.2042945901923998</v>
      </c>
      <c r="J255" s="10">
        <f t="shared" si="32"/>
        <v>-0.40822152748312174</v>
      </c>
      <c r="K255">
        <f t="shared" si="27"/>
        <v>-0.40636043486529566</v>
      </c>
      <c r="L255">
        <f t="shared" si="28"/>
        <v>-0.42348207260264975</v>
      </c>
      <c r="M255" s="13">
        <f t="shared" si="33"/>
        <v>2.3819110545585351E-5</v>
      </c>
      <c r="N255" s="13">
        <f t="shared" si="34"/>
        <v>2.3288423734515025E-4</v>
      </c>
      <c r="O255" s="13">
        <v>1</v>
      </c>
    </row>
    <row r="256" spans="4:15" x14ac:dyDescent="0.4">
      <c r="D256" s="6">
        <v>3.74</v>
      </c>
      <c r="E256" s="7">
        <f t="shared" si="29"/>
        <v>-0.1490366997079636</v>
      </c>
      <c r="G256">
        <f t="shared" si="30"/>
        <v>6.2162477040840178</v>
      </c>
      <c r="H256" s="10">
        <f t="shared" si="35"/>
        <v>-0.40597597000449281</v>
      </c>
      <c r="I256">
        <f t="shared" si="31"/>
        <v>6.219278754655801</v>
      </c>
      <c r="J256" s="10">
        <f t="shared" si="32"/>
        <v>-0.40299523601033355</v>
      </c>
      <c r="K256">
        <f t="shared" si="27"/>
        <v>-0.40115265785105764</v>
      </c>
      <c r="L256">
        <f t="shared" si="28"/>
        <v>-0.41815507798349288</v>
      </c>
      <c r="M256" s="13">
        <f t="shared" si="33"/>
        <v>2.3264340129475491E-5</v>
      </c>
      <c r="N256" s="13">
        <f t="shared" si="34"/>
        <v>2.2982080865116363E-4</v>
      </c>
      <c r="O256" s="13">
        <v>1</v>
      </c>
    </row>
    <row r="257" spans="4:15" x14ac:dyDescent="0.4">
      <c r="D257" s="6">
        <v>3.76</v>
      </c>
      <c r="E257" s="7">
        <f t="shared" si="29"/>
        <v>-0.14712737857289795</v>
      </c>
      <c r="G257">
        <f t="shared" si="30"/>
        <v>6.2313676085446339</v>
      </c>
      <c r="H257" s="10">
        <f t="shared" si="35"/>
        <v>-0.40077497923257405</v>
      </c>
      <c r="I257">
        <f t="shared" si="31"/>
        <v>6.2342629191192005</v>
      </c>
      <c r="J257" s="10">
        <f t="shared" si="32"/>
        <v>-0.39783243166111609</v>
      </c>
      <c r="K257">
        <f t="shared" si="27"/>
        <v>-0.39600949668317176</v>
      </c>
      <c r="L257">
        <f t="shared" si="28"/>
        <v>-0.41289282533279997</v>
      </c>
      <c r="M257" s="13">
        <f t="shared" si="33"/>
        <v>2.2709823928657738E-5</v>
      </c>
      <c r="N257" s="13">
        <f t="shared" si="34"/>
        <v>2.2681545754609588E-4</v>
      </c>
      <c r="O257" s="13">
        <v>1</v>
      </c>
    </row>
    <row r="258" spans="4:15" x14ac:dyDescent="0.4">
      <c r="D258" s="6">
        <v>3.78</v>
      </c>
      <c r="E258" s="7">
        <f t="shared" si="29"/>
        <v>-0.1452412751753451</v>
      </c>
      <c r="G258">
        <f t="shared" si="30"/>
        <v>6.24648751300525</v>
      </c>
      <c r="H258" s="10">
        <f t="shared" si="35"/>
        <v>-0.39563723357764008</v>
      </c>
      <c r="I258">
        <f t="shared" si="31"/>
        <v>6.2492470835825999</v>
      </c>
      <c r="J258" s="10">
        <f t="shared" si="32"/>
        <v>-0.39273240807413318</v>
      </c>
      <c r="K258">
        <f t="shared" si="27"/>
        <v>-0.39093021474525791</v>
      </c>
      <c r="L258">
        <f t="shared" si="28"/>
        <v>-0.40769459615699377</v>
      </c>
      <c r="M258" s="13">
        <f t="shared" si="33"/>
        <v>2.2156026288400411E-5</v>
      </c>
      <c r="N258" s="13">
        <f t="shared" si="34"/>
        <v>2.238670722268956E-4</v>
      </c>
      <c r="O258" s="13">
        <v>1</v>
      </c>
    </row>
    <row r="259" spans="4:15" x14ac:dyDescent="0.4">
      <c r="D259" s="6">
        <v>3.8</v>
      </c>
      <c r="E259" s="7">
        <f t="shared" si="29"/>
        <v>-0.14337813055724544</v>
      </c>
      <c r="G259">
        <f t="shared" si="30"/>
        <v>6.261607417465866</v>
      </c>
      <c r="H259" s="10">
        <f t="shared" si="35"/>
        <v>-0.39056202763793657</v>
      </c>
      <c r="I259">
        <f t="shared" si="31"/>
        <v>6.2642312480460003</v>
      </c>
      <c r="J259" s="10">
        <f t="shared" si="32"/>
        <v>-0.38769446502679167</v>
      </c>
      <c r="K259">
        <f t="shared" si="27"/>
        <v>-0.38591408175802783</v>
      </c>
      <c r="L259">
        <f t="shared" si="28"/>
        <v>-0.40255967780267488</v>
      </c>
      <c r="M259" s="13">
        <f t="shared" si="33"/>
        <v>2.1603400902560664E-5</v>
      </c>
      <c r="N259" s="13">
        <f t="shared" si="34"/>
        <v>2.2097455087228133E-4</v>
      </c>
      <c r="O259" s="13">
        <v>1</v>
      </c>
    </row>
    <row r="260" spans="4:15" x14ac:dyDescent="0.4">
      <c r="D260" s="6">
        <v>3.82</v>
      </c>
      <c r="E260" s="7">
        <f t="shared" si="29"/>
        <v>-0.14153768803350666</v>
      </c>
      <c r="G260">
        <f t="shared" si="30"/>
        <v>6.2767273219264812</v>
      </c>
      <c r="H260" s="10">
        <f t="shared" si="35"/>
        <v>-0.38554866220327216</v>
      </c>
      <c r="I260">
        <f t="shared" si="31"/>
        <v>6.2792154125094006</v>
      </c>
      <c r="J260" s="10">
        <f t="shared" si="32"/>
        <v>-0.38271790844260206</v>
      </c>
      <c r="K260">
        <f t="shared" si="27"/>
        <v>-0.38096037379572445</v>
      </c>
      <c r="L260">
        <f t="shared" si="28"/>
        <v>-0.39748736348208158</v>
      </c>
      <c r="M260" s="13">
        <f t="shared" si="33"/>
        <v>2.1052390510836735E-5</v>
      </c>
      <c r="N260" s="13">
        <f t="shared" si="34"/>
        <v>2.1813680216320691E-4</v>
      </c>
      <c r="O260" s="13">
        <v>1</v>
      </c>
    </row>
    <row r="261" spans="4:15" x14ac:dyDescent="0.4">
      <c r="D261" s="6">
        <v>3.84</v>
      </c>
      <c r="E261" s="7">
        <f t="shared" si="29"/>
        <v>-0.13971969319367267</v>
      </c>
      <c r="G261">
        <f t="shared" si="30"/>
        <v>6.2918472263870973</v>
      </c>
      <c r="H261" s="10">
        <f t="shared" si="35"/>
        <v>-0.3805964442595644</v>
      </c>
      <c r="I261">
        <f t="shared" si="31"/>
        <v>6.2941995769728001</v>
      </c>
      <c r="J261" s="10">
        <f t="shared" si="32"/>
        <v>-0.37780205039569098</v>
      </c>
      <c r="K261">
        <f t="shared" si="27"/>
        <v>-0.37606837329936488</v>
      </c>
      <c r="L261">
        <f t="shared" si="28"/>
        <v>-0.39247695229525503</v>
      </c>
      <c r="M261" s="13">
        <f t="shared" si="33"/>
        <v>2.0503426620602259E-5</v>
      </c>
      <c r="N261" s="13">
        <f t="shared" si="34"/>
        <v>2.1535274576182863E-4</v>
      </c>
      <c r="O261" s="13">
        <v>1</v>
      </c>
    </row>
    <row r="262" spans="4:15" x14ac:dyDescent="0.4">
      <c r="D262" s="6">
        <v>3.86</v>
      </c>
      <c r="E262" s="7">
        <f t="shared" si="29"/>
        <v>-0.13792389390258586</v>
      </c>
      <c r="G262">
        <f t="shared" si="30"/>
        <v>6.3069671308477133</v>
      </c>
      <c r="H262" s="10">
        <f t="shared" si="35"/>
        <v>-0.37570468699064391</v>
      </c>
      <c r="I262">
        <f t="shared" si="31"/>
        <v>6.3091837414362004</v>
      </c>
      <c r="J262" s="10">
        <f t="shared" si="32"/>
        <v>-0.37294620911259219</v>
      </c>
      <c r="K262">
        <f t="shared" si="27"/>
        <v>-0.37123736908692229</v>
      </c>
      <c r="L262">
        <f t="shared" si="28"/>
        <v>-0.38752774924904398</v>
      </c>
      <c r="M262" s="13">
        <f t="shared" si="33"/>
        <v>1.9956929252911764E-5</v>
      </c>
      <c r="N262" s="13">
        <f t="shared" si="34"/>
        <v>2.1262131275095471E-4</v>
      </c>
      <c r="O262" s="13">
        <v>1</v>
      </c>
    </row>
    <row r="263" spans="4:15" x14ac:dyDescent="0.4">
      <c r="D263" s="6">
        <v>3.88</v>
      </c>
      <c r="E263" s="7">
        <f t="shared" si="29"/>
        <v>-0.13615004030008737</v>
      </c>
      <c r="G263">
        <f t="shared" si="30"/>
        <v>6.3220870353083303</v>
      </c>
      <c r="H263" s="10">
        <f t="shared" si="35"/>
        <v>-0.37087270977743808</v>
      </c>
      <c r="I263">
        <f t="shared" si="31"/>
        <v>6.3241679058996008</v>
      </c>
      <c r="J263" s="10">
        <f t="shared" si="32"/>
        <v>-0.36814970897143628</v>
      </c>
      <c r="K263">
        <f t="shared" si="27"/>
        <v>-0.36646665636056408</v>
      </c>
      <c r="L263">
        <f t="shared" si="28"/>
        <v>-0.38263906527307046</v>
      </c>
      <c r="M263" s="13">
        <f t="shared" si="33"/>
        <v>1.9413306712347057E-5</v>
      </c>
      <c r="N263" s="13">
        <f t="shared" si="34"/>
        <v>2.0994144603570585E-4</v>
      </c>
      <c r="O263" s="13">
        <v>1</v>
      </c>
    </row>
    <row r="264" spans="4:15" x14ac:dyDescent="0.4">
      <c r="D264" s="6">
        <v>3.9</v>
      </c>
      <c r="E264" s="7">
        <f t="shared" si="29"/>
        <v>-0.13439788479979947</v>
      </c>
      <c r="G264">
        <f t="shared" si="30"/>
        <v>6.3372069397689454</v>
      </c>
      <c r="H264" s="10">
        <f t="shared" si="35"/>
        <v>-0.3660998381946538</v>
      </c>
      <c r="I264">
        <f t="shared" si="31"/>
        <v>6.3391520703630002</v>
      </c>
      <c r="J264" s="10">
        <f t="shared" si="32"/>
        <v>-0.3634118804986578</v>
      </c>
      <c r="K264">
        <f t="shared" si="27"/>
        <v>-0.36175553671108102</v>
      </c>
      <c r="L264">
        <f t="shared" si="28"/>
        <v>-0.37781021723278008</v>
      </c>
      <c r="M264" s="13">
        <f t="shared" si="33"/>
        <v>1.8872955380172724E-5</v>
      </c>
      <c r="N264" s="13">
        <f t="shared" si="34"/>
        <v>2.0731210070917488E-4</v>
      </c>
      <c r="O264" s="13">
        <v>1</v>
      </c>
    </row>
    <row r="265" spans="4:15" x14ac:dyDescent="0.4">
      <c r="D265" s="6">
        <v>3.92</v>
      </c>
      <c r="E265" s="7">
        <f t="shared" si="29"/>
        <v>-0.13266718208703124</v>
      </c>
      <c r="G265">
        <f t="shared" si="30"/>
        <v>6.3523268442295624</v>
      </c>
      <c r="H265" s="10">
        <f t="shared" si="35"/>
        <v>-0.36138540400507307</v>
      </c>
      <c r="I265">
        <f t="shared" si="31"/>
        <v>6.3541362348264006</v>
      </c>
      <c r="J265" s="10">
        <f t="shared" si="32"/>
        <v>-0.35873206036333244</v>
      </c>
      <c r="K265">
        <f t="shared" si="27"/>
        <v>-0.35710331811961255</v>
      </c>
      <c r="L265">
        <f t="shared" si="28"/>
        <v>-0.37304052793968995</v>
      </c>
      <c r="M265" s="13">
        <f t="shared" si="33"/>
        <v>1.8336259530460286E-5</v>
      </c>
      <c r="N265" s="13">
        <f t="shared" si="34"/>
        <v>2.0473224438367411E-4</v>
      </c>
      <c r="O265" s="13">
        <v>1</v>
      </c>
    </row>
    <row r="266" spans="4:15" x14ac:dyDescent="0.4">
      <c r="D266" s="6">
        <v>3.94</v>
      </c>
      <c r="E266" s="7">
        <f t="shared" si="29"/>
        <v>-0.13095768911584851</v>
      </c>
      <c r="G266">
        <f t="shared" si="30"/>
        <v>6.3674467486901776</v>
      </c>
      <c r="H266" s="10">
        <f t="shared" si="35"/>
        <v>-0.35672874515157138</v>
      </c>
      <c r="I266">
        <f t="shared" si="31"/>
        <v>6.3691203992898009</v>
      </c>
      <c r="J266" s="10">
        <f t="shared" si="32"/>
        <v>-0.35410959136925435</v>
      </c>
      <c r="K266">
        <f t="shared" si="27"/>
        <v>-0.35250931495679722</v>
      </c>
      <c r="L266">
        <f t="shared" si="28"/>
        <v>-0.36832932615895775</v>
      </c>
      <c r="M266" s="13">
        <f t="shared" si="33"/>
        <v>1.7803591168571949E-5</v>
      </c>
      <c r="N266" s="13">
        <f t="shared" si="34"/>
        <v>2.0220085748950113E-4</v>
      </c>
      <c r="O266" s="13">
        <v>1</v>
      </c>
    </row>
    <row r="267" spans="4:15" x14ac:dyDescent="0.4">
      <c r="D267" s="6">
        <v>3.96</v>
      </c>
      <c r="E267" s="7">
        <f t="shared" si="29"/>
        <v>-0.12926916510534667</v>
      </c>
      <c r="G267">
        <f t="shared" si="30"/>
        <v>6.3825666531507936</v>
      </c>
      <c r="H267" s="10">
        <f t="shared" si="35"/>
        <v>-0.35212920574696438</v>
      </c>
      <c r="I267">
        <f t="shared" si="31"/>
        <v>6.3841045637532003</v>
      </c>
      <c r="J267" s="10">
        <f t="shared" si="32"/>
        <v>-0.34954382244485743</v>
      </c>
      <c r="K267">
        <f t="shared" si="27"/>
        <v>-0.347972847979443</v>
      </c>
      <c r="L267">
        <f t="shared" si="28"/>
        <v>-0.36367594661436831</v>
      </c>
      <c r="M267" s="13">
        <f t="shared" si="33"/>
        <v>1.7275309891635302E-5</v>
      </c>
      <c r="N267" s="13">
        <f t="shared" si="34"/>
        <v>1.997169335424734E-4</v>
      </c>
      <c r="O267" s="13">
        <v>1</v>
      </c>
    </row>
    <row r="268" spans="4:15" x14ac:dyDescent="0.4">
      <c r="D268" s="6">
        <v>3.98</v>
      </c>
      <c r="E268" s="7">
        <f t="shared" si="29"/>
        <v>-0.12760137153516393</v>
      </c>
      <c r="G268">
        <f t="shared" si="30"/>
        <v>6.3976865576114088</v>
      </c>
      <c r="H268" s="10">
        <f t="shared" si="35"/>
        <v>-0.34758613606178662</v>
      </c>
      <c r="I268">
        <f t="shared" si="31"/>
        <v>6.3990887282166007</v>
      </c>
      <c r="J268" s="10">
        <f t="shared" si="32"/>
        <v>-0.3450341086310833</v>
      </c>
      <c r="K268">
        <f t="shared" si="27"/>
        <v>-0.3434932443248383</v>
      </c>
      <c r="L268">
        <f t="shared" si="28"/>
        <v>-0.35907972999085391</v>
      </c>
      <c r="M268" s="13">
        <f t="shared" si="33"/>
        <v>1.6751762770379861E-5</v>
      </c>
      <c r="N268" s="13">
        <f t="shared" si="34"/>
        <v>1.9727947938204442E-4</v>
      </c>
      <c r="O268" s="13">
        <v>1</v>
      </c>
    </row>
    <row r="269" spans="4:15" x14ac:dyDescent="0.4">
      <c r="D269" s="6">
        <v>4</v>
      </c>
      <c r="E269" s="7">
        <f t="shared" si="29"/>
        <v>-0.12595407214027118</v>
      </c>
      <c r="G269">
        <f t="shared" si="30"/>
        <v>6.4128064620720258</v>
      </c>
      <c r="H269" s="10">
        <f t="shared" si="35"/>
        <v>-0.34309889251009879</v>
      </c>
      <c r="I269">
        <f t="shared" si="31"/>
        <v>6.414072892680001</v>
      </c>
      <c r="J269" s="10">
        <f t="shared" si="32"/>
        <v>-0.34057981106729335</v>
      </c>
      <c r="K269">
        <f t="shared" si="27"/>
        <v>-0.33906983750279618</v>
      </c>
      <c r="L269">
        <f t="shared" si="28"/>
        <v>-0.35454002293464659</v>
      </c>
      <c r="M269" s="13">
        <f t="shared" si="33"/>
        <v>1.6233284251870206E-5</v>
      </c>
      <c r="N269" s="13">
        <f t="shared" si="34"/>
        <v>1.9488751538139038E-4</v>
      </c>
      <c r="O269" s="13">
        <v>1</v>
      </c>
    </row>
    <row r="270" spans="4:15" x14ac:dyDescent="0.4">
      <c r="D270" s="6">
        <v>4.0199999999999996</v>
      </c>
      <c r="E270" s="7">
        <f t="shared" si="29"/>
        <v>-0.12432703290507384</v>
      </c>
      <c r="G270">
        <f t="shared" si="30"/>
        <v>6.4279263665326409</v>
      </c>
      <c r="H270" s="10">
        <f t="shared" si="35"/>
        <v>-0.33866683763342115</v>
      </c>
      <c r="I270">
        <f t="shared" si="31"/>
        <v>6.4290570571433996</v>
      </c>
      <c r="J270" s="10">
        <f t="shared" si="32"/>
        <v>-0.33618029697531965</v>
      </c>
      <c r="K270">
        <f t="shared" si="27"/>
        <v>-0.3347019673855397</v>
      </c>
      <c r="L270">
        <f t="shared" si="28"/>
        <v>-0.35005617805116479</v>
      </c>
      <c r="M270" s="13">
        <f t="shared" si="33"/>
        <v>1.5720196082535485E-5</v>
      </c>
      <c r="N270" s="13">
        <f t="shared" si="34"/>
        <v>1.9254007563099734E-4</v>
      </c>
      <c r="O270" s="13">
        <v>1</v>
      </c>
    </row>
    <row r="271" spans="4:15" x14ac:dyDescent="0.4">
      <c r="D271" s="6">
        <v>4.04</v>
      </c>
      <c r="E271" s="7">
        <f t="shared" si="29"/>
        <v>-0.12272002205685792</v>
      </c>
      <c r="G271">
        <f t="shared" si="30"/>
        <v>6.4430462709932579</v>
      </c>
      <c r="H271" s="10">
        <f t="shared" si="35"/>
        <v>-0.33428934008288097</v>
      </c>
      <c r="I271">
        <f t="shared" si="31"/>
        <v>6.4440412216067999</v>
      </c>
      <c r="J271" s="10">
        <f t="shared" si="32"/>
        <v>-0.33183493964174382</v>
      </c>
      <c r="K271">
        <f t="shared" si="27"/>
        <v>-0.33038898019551655</v>
      </c>
      <c r="L271">
        <f t="shared" si="28"/>
        <v>-0.34562755390072225</v>
      </c>
      <c r="M271" s="13">
        <f t="shared" si="33"/>
        <v>1.5212807250961422E-5</v>
      </c>
      <c r="N271" s="13">
        <f t="shared" si="34"/>
        <v>1.9023620809697513E-4</v>
      </c>
      <c r="O271" s="13">
        <v>1</v>
      </c>
    </row>
    <row r="272" spans="4:15" x14ac:dyDescent="0.4">
      <c r="D272" s="6">
        <v>4.0599999999999996</v>
      </c>
      <c r="E272" s="7">
        <f t="shared" si="29"/>
        <v>-0.12113281005861498</v>
      </c>
      <c r="G272">
        <f t="shared" si="30"/>
        <v>6.4581661754538731</v>
      </c>
      <c r="H272" s="10">
        <f t="shared" si="35"/>
        <v>-0.32996577459966719</v>
      </c>
      <c r="I272">
        <f t="shared" si="31"/>
        <v>6.4590253860702012</v>
      </c>
      <c r="J272" s="10">
        <f t="shared" si="32"/>
        <v>-0.32754311839849493</v>
      </c>
      <c r="K272">
        <f t="shared" si="27"/>
        <v>-0.32613022849124529</v>
      </c>
      <c r="L272">
        <f t="shared" si="28"/>
        <v>-0.34125351499216522</v>
      </c>
      <c r="M272" s="13">
        <f t="shared" si="33"/>
        <v>1.4711413949830424E-5</v>
      </c>
      <c r="N272" s="13">
        <f t="shared" si="34"/>
        <v>1.8797497475572599E-4</v>
      </c>
      <c r="O272" s="13">
        <v>1</v>
      </c>
    </row>
    <row r="273" spans="4:15" x14ac:dyDescent="0.4">
      <c r="D273" s="6">
        <v>4.08</v>
      </c>
      <c r="E273" s="7">
        <f t="shared" si="29"/>
        <v>-0.11956516960127422</v>
      </c>
      <c r="G273">
        <f t="shared" si="30"/>
        <v>6.47328607991449</v>
      </c>
      <c r="H273" s="10">
        <f t="shared" si="35"/>
        <v>-0.32569552199387103</v>
      </c>
      <c r="I273">
        <f t="shared" si="31"/>
        <v>6.4740095505336006</v>
      </c>
      <c r="J273" s="10">
        <f t="shared" si="32"/>
        <v>-0.32330421860184555</v>
      </c>
      <c r="K273">
        <f t="shared" si="27"/>
        <v>-0.32192507115127089</v>
      </c>
      <c r="L273">
        <f t="shared" si="28"/>
        <v>-0.33693343177451546</v>
      </c>
      <c r="M273" s="13">
        <f t="shared" si="33"/>
        <v>1.4216299556464084E-5</v>
      </c>
      <c r="N273" s="13">
        <f t="shared" si="34"/>
        <v>1.8575545170607891E-4</v>
      </c>
      <c r="O273" s="13">
        <v>1</v>
      </c>
    </row>
    <row r="274" spans="4:15" x14ac:dyDescent="0.4">
      <c r="D274" s="6">
        <v>4.0999999999999996</v>
      </c>
      <c r="E274" s="7">
        <f t="shared" si="29"/>
        <v>-0.11801687559537477</v>
      </c>
      <c r="G274">
        <f t="shared" si="30"/>
        <v>6.4884059843751052</v>
      </c>
      <c r="H274" s="10">
        <f t="shared" si="35"/>
        <v>-0.32147796912180088</v>
      </c>
      <c r="I274">
        <f t="shared" si="31"/>
        <v>6.4889937149970001</v>
      </c>
      <c r="J274" s="10">
        <f t="shared" si="32"/>
        <v>-0.31911763160989343</v>
      </c>
      <c r="K274">
        <f t="shared" si="27"/>
        <v>-0.31777287335633148</v>
      </c>
      <c r="L274">
        <f t="shared" si="28"/>
        <v>-0.33266668062670918</v>
      </c>
      <c r="M274" s="13">
        <f t="shared" si="33"/>
        <v>1.3727734631299292E-5</v>
      </c>
      <c r="N274" s="13">
        <f t="shared" si="34"/>
        <v>1.8357672926007585E-4</v>
      </c>
      <c r="O274" s="13">
        <v>1</v>
      </c>
    </row>
    <row r="275" spans="4:15" x14ac:dyDescent="0.4">
      <c r="D275" s="6">
        <v>4.12</v>
      </c>
      <c r="E275" s="7">
        <f t="shared" si="29"/>
        <v>-0.11648770516220432</v>
      </c>
      <c r="G275">
        <f t="shared" si="30"/>
        <v>6.5035258888357212</v>
      </c>
      <c r="H275" s="10">
        <f t="shared" si="35"/>
        <v>-0.31731250886184453</v>
      </c>
      <c r="I275">
        <f t="shared" si="31"/>
        <v>6.5039778794604004</v>
      </c>
      <c r="J275" s="10">
        <f t="shared" si="32"/>
        <v>-0.31498275475860044</v>
      </c>
      <c r="K275">
        <f t="shared" ref="K275:K338" si="36">$E$6*$O$6*EXP(-$O$15*(G275/$E$4-1))-SQRT($E$6)*$O$5*EXP(-$O$4*(G275/$E$4-1))</f>
        <v>-0.31367300656980213</v>
      </c>
      <c r="L275">
        <f t="shared" ref="L275:L338" si="37">$K$6*$O$6*EXP(-$O$15*(I275/$K$4-1))-SQRT($K$6)*$O$5*EXP(-$O$4*(I275/$K$4-1))</f>
        <v>-0.32845264384552014</v>
      </c>
      <c r="M275" s="13">
        <f t="shared" si="33"/>
        <v>1.3245976933781934E-5</v>
      </c>
      <c r="N275" s="13">
        <f t="shared" si="34"/>
        <v>1.814379120139186E-4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-0.11497743762443462</v>
      </c>
      <c r="G276">
        <f t="shared" ref="G276:G339" si="39">$E$11*(D276/$E$12+1)</f>
        <v>6.5186457932963364</v>
      </c>
      <c r="H276" s="10">
        <f t="shared" si="35"/>
        <v>-0.31319854008895992</v>
      </c>
      <c r="I276">
        <f t="shared" ref="I276:I339" si="40">$K$11*(D276/$K$12+1)</f>
        <v>6.5189620439238007</v>
      </c>
      <c r="J276" s="10">
        <f t="shared" ref="J276:J339" si="41">-(-$H$4)*(1+D276+$K$5*D276^3)*EXP(-D276)</f>
        <v>-0.3108989913364712</v>
      </c>
      <c r="K276">
        <f t="shared" si="36"/>
        <v>-0.30962484851651451</v>
      </c>
      <c r="L276">
        <f t="shared" si="37"/>
        <v>-0.32429070963174222</v>
      </c>
      <c r="M276" s="13">
        <f t="shared" ref="M276:M339" si="42">(K276-H276)^2*O276</f>
        <v>1.2771271454967378E-5</v>
      </c>
      <c r="N276" s="13">
        <f t="shared" ref="N276:N339" si="43">(L276-J276)^2*O276</f>
        <v>1.7933811889989673E-4</v>
      </c>
      <c r="O276" s="13">
        <v>1</v>
      </c>
    </row>
    <row r="277" spans="4:15" x14ac:dyDescent="0.4">
      <c r="D277" s="6">
        <v>4.16</v>
      </c>
      <c r="E277" s="7">
        <f t="shared" si="38"/>
        <v>-0.11348585449627793</v>
      </c>
      <c r="G277">
        <f t="shared" si="39"/>
        <v>6.5337656977569534</v>
      </c>
      <c r="H277" s="10">
        <f t="shared" ref="H277:H340" si="44">-(-$B$4)*(1+D277+$E$5*D277^3)*EXP(-D277)</f>
        <v>-0.30913546764786115</v>
      </c>
      <c r="I277">
        <f t="shared" si="40"/>
        <v>6.5339462083872011</v>
      </c>
      <c r="J277" s="10">
        <f t="shared" si="41"/>
        <v>-0.30686575055793552</v>
      </c>
      <c r="K277">
        <f t="shared" si="36"/>
        <v>-0.30562778316001565</v>
      </c>
      <c r="L277">
        <f t="shared" si="37"/>
        <v>-0.32018027207471145</v>
      </c>
      <c r="M277" s="13">
        <f t="shared" si="42"/>
        <v>1.2303850466271928E-5</v>
      </c>
      <c r="N277" s="13">
        <f t="shared" si="43"/>
        <v>1.7727648322068905E-4</v>
      </c>
      <c r="O277" s="13">
        <v>1</v>
      </c>
    </row>
    <row r="278" spans="4:15" x14ac:dyDescent="0.4">
      <c r="D278" s="6">
        <v>4.1800000000000104</v>
      </c>
      <c r="E278" s="7">
        <f t="shared" si="38"/>
        <v>-0.11201273947319217</v>
      </c>
      <c r="G278">
        <f t="shared" si="39"/>
        <v>6.5488856022175765</v>
      </c>
      <c r="H278" s="10">
        <f t="shared" si="44"/>
        <v>-0.30512270232497546</v>
      </c>
      <c r="I278">
        <f t="shared" si="40"/>
        <v>6.5489303728506085</v>
      </c>
      <c r="J278" s="10">
        <f t="shared" si="41"/>
        <v>-0.30288244753551163</v>
      </c>
      <c r="K278">
        <f t="shared" si="36"/>
        <v>-0.30168120067834869</v>
      </c>
      <c r="L278">
        <f t="shared" si="37"/>
        <v>-0.31612073113524292</v>
      </c>
      <c r="M278" s="13">
        <f t="shared" si="42"/>
        <v>1.184393358373474E-5</v>
      </c>
      <c r="N278" s="13">
        <f t="shared" si="43"/>
        <v>1.7525215266691422E-4</v>
      </c>
      <c r="O278" s="13">
        <v>1</v>
      </c>
    </row>
    <row r="279" spans="4:15" x14ac:dyDescent="0.4">
      <c r="D279" s="6">
        <v>4.2</v>
      </c>
      <c r="E279" s="7">
        <f t="shared" si="38"/>
        <v>-0.11055787842116253</v>
      </c>
      <c r="G279">
        <f t="shared" si="39"/>
        <v>6.5640055066781855</v>
      </c>
      <c r="H279" s="10">
        <f t="shared" si="44"/>
        <v>-0.30115966081924678</v>
      </c>
      <c r="I279">
        <f t="shared" si="40"/>
        <v>6.5639145373140009</v>
      </c>
      <c r="J279" s="10">
        <f t="shared" si="41"/>
        <v>-0.29894850325082351</v>
      </c>
      <c r="K279">
        <f t="shared" si="36"/>
        <v>-0.29778449743843627</v>
      </c>
      <c r="L279">
        <f t="shared" si="37"/>
        <v>-0.31211149262706506</v>
      </c>
      <c r="M279" s="13">
        <f t="shared" si="42"/>
        <v>1.1391727847164222E-5</v>
      </c>
      <c r="N279" s="13">
        <f t="shared" si="43"/>
        <v>1.7326428931904795E-4</v>
      </c>
      <c r="O279" s="13">
        <v>1</v>
      </c>
    </row>
    <row r="280" spans="4:15" x14ac:dyDescent="0.4">
      <c r="D280" s="6">
        <v>4.22</v>
      </c>
      <c r="E280" s="7">
        <f t="shared" si="38"/>
        <v>-0.10912105936556941</v>
      </c>
      <c r="G280">
        <f t="shared" si="39"/>
        <v>6.5791254111388007</v>
      </c>
      <c r="H280" s="10">
        <f t="shared" si="44"/>
        <v>-0.29724576571181111</v>
      </c>
      <c r="I280">
        <f t="shared" si="40"/>
        <v>6.5788987017774003</v>
      </c>
      <c r="J280" s="10">
        <f t="shared" si="41"/>
        <v>-0.29506334452449973</v>
      </c>
      <c r="K280">
        <f t="shared" si="36"/>
        <v>-0.29393707596909796</v>
      </c>
      <c r="L280">
        <f t="shared" si="37"/>
        <v>-0.3081519681967847</v>
      </c>
      <c r="M280" s="13">
        <f t="shared" si="42"/>
        <v>1.0947427813535174E-5</v>
      </c>
      <c r="N280" s="13">
        <f t="shared" si="43"/>
        <v>1.7131206963469852E-4</v>
      </c>
      <c r="O280" s="13">
        <v>1</v>
      </c>
    </row>
    <row r="281" spans="4:15" x14ac:dyDescent="0.4">
      <c r="D281" s="6">
        <v>4.24</v>
      </c>
      <c r="E281" s="7">
        <f t="shared" si="38"/>
        <v>-0.10770207247969073</v>
      </c>
      <c r="G281">
        <f t="shared" si="39"/>
        <v>6.5942453155994167</v>
      </c>
      <c r="H281" s="10">
        <f t="shared" si="44"/>
        <v>-0.29338044543467756</v>
      </c>
      <c r="I281">
        <f t="shared" si="40"/>
        <v>6.5938828662408007</v>
      </c>
      <c r="J281" s="10">
        <f t="shared" si="41"/>
        <v>-0.29122640398508376</v>
      </c>
      <c r="K281">
        <f t="shared" si="36"/>
        <v>-0.29013834493283885</v>
      </c>
      <c r="L281">
        <f t="shared" si="37"/>
        <v>-0.3042415753025175</v>
      </c>
      <c r="M281" s="13">
        <f t="shared" si="42"/>
        <v>1.0511215664022797E-5</v>
      </c>
      <c r="N281" s="13">
        <f t="shared" si="43"/>
        <v>1.6939468442214985E-4</v>
      </c>
      <c r="O281" s="13">
        <v>1</v>
      </c>
    </row>
    <row r="282" spans="4:15" x14ac:dyDescent="0.4">
      <c r="D282" s="6">
        <v>4.2600000000000096</v>
      </c>
      <c r="E282" s="7">
        <f t="shared" si="38"/>
        <v>-0.10630071007283511</v>
      </c>
      <c r="G282">
        <f t="shared" si="39"/>
        <v>6.6093652200600399</v>
      </c>
      <c r="H282" s="10">
        <f t="shared" si="44"/>
        <v>-0.28956313423840285</v>
      </c>
      <c r="I282">
        <f t="shared" si="40"/>
        <v>6.6088670307042081</v>
      </c>
      <c r="J282" s="10">
        <f t="shared" si="41"/>
        <v>-0.28743712003694616</v>
      </c>
      <c r="K282">
        <f t="shared" si="36"/>
        <v>-0.28638771909640209</v>
      </c>
      <c r="L282">
        <f t="shared" si="37"/>
        <v>-0.30037973719117983</v>
      </c>
      <c r="M282" s="13">
        <f t="shared" si="42"/>
        <v>1.0083261324047703E-5</v>
      </c>
      <c r="N282" s="13">
        <f t="shared" si="43"/>
        <v>1.6751133880106369E-4</v>
      </c>
      <c r="O282" s="13">
        <v>1</v>
      </c>
    </row>
    <row r="283" spans="4:15" x14ac:dyDescent="0.4">
      <c r="D283" s="6">
        <v>4.28</v>
      </c>
      <c r="E283" s="7">
        <f t="shared" si="38"/>
        <v>-0.10491676657814582</v>
      </c>
      <c r="G283">
        <f t="shared" si="39"/>
        <v>6.6244851245206489</v>
      </c>
      <c r="H283" s="10">
        <f t="shared" si="44"/>
        <v>-0.28579327215886924</v>
      </c>
      <c r="I283">
        <f t="shared" si="40"/>
        <v>6.6238511951676005</v>
      </c>
      <c r="J283" s="10">
        <f t="shared" si="41"/>
        <v>-0.28369493682730629</v>
      </c>
      <c r="K283">
        <f t="shared" si="36"/>
        <v>-0.28268461930020161</v>
      </c>
      <c r="L283">
        <f t="shared" si="37"/>
        <v>-0.29656588287455832</v>
      </c>
      <c r="M283" s="13">
        <f t="shared" si="42"/>
        <v>9.6637225957024057E-6</v>
      </c>
      <c r="N283" s="13">
        <f t="shared" si="43"/>
        <v>1.6566125215127265E-4</v>
      </c>
      <c r="O283" s="13">
        <v>1</v>
      </c>
    </row>
    <row r="284" spans="4:15" x14ac:dyDescent="0.4">
      <c r="D284" s="6">
        <v>4.3</v>
      </c>
      <c r="E284" s="7">
        <f t="shared" si="38"/>
        <v>-0.10355003854007878</v>
      </c>
      <c r="G284">
        <f t="shared" si="39"/>
        <v>6.639605028981264</v>
      </c>
      <c r="H284" s="10">
        <f t="shared" si="44"/>
        <v>-0.28207030498317465</v>
      </c>
      <c r="I284">
        <f t="shared" si="40"/>
        <v>6.6388353596310008</v>
      </c>
      <c r="J284" s="10">
        <f t="shared" si="41"/>
        <v>-0.27999930421237307</v>
      </c>
      <c r="K284">
        <f t="shared" si="36"/>
        <v>-0.27902847242664819</v>
      </c>
      <c r="L284">
        <f t="shared" si="37"/>
        <v>-0.29279944710416683</v>
      </c>
      <c r="M284" s="13">
        <f t="shared" si="42"/>
        <v>9.2527453019442878E-6</v>
      </c>
      <c r="N284" s="13">
        <f t="shared" si="43"/>
        <v>1.6384365805033842E-4</v>
      </c>
      <c r="O284" s="13">
        <v>1</v>
      </c>
    </row>
    <row r="285" spans="4:15" x14ac:dyDescent="0.4">
      <c r="D285" s="6">
        <v>4.32</v>
      </c>
      <c r="E285" s="7">
        <f t="shared" si="38"/>
        <v>-0.10220032460159639</v>
      </c>
      <c r="G285">
        <f t="shared" si="39"/>
        <v>6.654724933441881</v>
      </c>
      <c r="H285" s="10">
        <f t="shared" si="44"/>
        <v>-0.27839368421474864</v>
      </c>
      <c r="I285">
        <f t="shared" si="40"/>
        <v>6.6538195240944011</v>
      </c>
      <c r="J285" s="10">
        <f t="shared" si="41"/>
        <v>-0.27634967772271668</v>
      </c>
      <c r="K285">
        <f t="shared" si="36"/>
        <v>-0.27541871136748525</v>
      </c>
      <c r="L285">
        <f t="shared" si="37"/>
        <v>-0.28907987034501736</v>
      </c>
      <c r="M285" s="13">
        <f t="shared" si="42"/>
        <v>8.8504634419544461E-6</v>
      </c>
      <c r="N285" s="13">
        <f t="shared" si="43"/>
        <v>1.6205780420087878E-4</v>
      </c>
      <c r="O285" s="13">
        <v>1</v>
      </c>
    </row>
    <row r="286" spans="4:15" x14ac:dyDescent="0.4">
      <c r="D286" s="6">
        <v>4.3400000000000096</v>
      </c>
      <c r="E286" s="7">
        <f t="shared" si="38"/>
        <v>-0.10086742549107401</v>
      </c>
      <c r="G286">
        <f t="shared" si="39"/>
        <v>6.6698448379025033</v>
      </c>
      <c r="H286" s="10">
        <f t="shared" si="44"/>
        <v>-0.27476286703768565</v>
      </c>
      <c r="I286">
        <f t="shared" si="40"/>
        <v>6.6688036885578077</v>
      </c>
      <c r="J286" s="10">
        <f t="shared" si="41"/>
        <v>-0.27274551852786416</v>
      </c>
      <c r="K286">
        <f t="shared" si="36"/>
        <v>-0.27185477499013627</v>
      </c>
      <c r="L286">
        <f t="shared" si="37"/>
        <v>-0.28540659874829416</v>
      </c>
      <c r="M286" s="13">
        <f t="shared" si="42"/>
        <v>8.4569993570199584E-6</v>
      </c>
      <c r="N286" s="13">
        <f t="shared" si="43"/>
        <v>1.6030295234816376E-4</v>
      </c>
      <c r="O286" s="13">
        <v>1</v>
      </c>
    </row>
    <row r="287" spans="4:15" x14ac:dyDescent="0.4">
      <c r="D287" s="6">
        <v>4.3600000000000003</v>
      </c>
      <c r="E287" s="7">
        <f t="shared" si="38"/>
        <v>-9.9551144008953721E-2</v>
      </c>
      <c r="G287">
        <f t="shared" si="39"/>
        <v>6.6849647423631131</v>
      </c>
      <c r="H287" s="10">
        <f t="shared" si="44"/>
        <v>-0.27117731628038999</v>
      </c>
      <c r="I287">
        <f t="shared" si="40"/>
        <v>6.6837878530212009</v>
      </c>
      <c r="J287" s="10">
        <f t="shared" si="41"/>
        <v>-0.26918629340021089</v>
      </c>
      <c r="K287">
        <f t="shared" si="36"/>
        <v>-0.26833610810315606</v>
      </c>
      <c r="L287">
        <f t="shared" si="37"/>
        <v>-0.28177908412303615</v>
      </c>
      <c r="M287" s="13">
        <f t="shared" si="42"/>
        <v>8.0724639063809712E-6</v>
      </c>
      <c r="N287" s="13">
        <f t="shared" si="43"/>
        <v>1.5857837818887406E-4</v>
      </c>
      <c r="O287" s="13">
        <v>1</v>
      </c>
    </row>
    <row r="288" spans="4:15" x14ac:dyDescent="0.4">
      <c r="D288" s="6">
        <v>4.38</v>
      </c>
      <c r="E288" s="7">
        <f t="shared" si="38"/>
        <v>-9.8251285014146955E-2</v>
      </c>
      <c r="G288">
        <f t="shared" si="39"/>
        <v>6.7000846468237283</v>
      </c>
      <c r="H288" s="10">
        <f t="shared" si="44"/>
        <v>-0.26763650037853631</v>
      </c>
      <c r="I288">
        <f t="shared" si="40"/>
        <v>6.6987720174846013</v>
      </c>
      <c r="J288" s="10">
        <f t="shared" si="41"/>
        <v>-0.26567147467825336</v>
      </c>
      <c r="K288">
        <f t="shared" si="36"/>
        <v>-0.26486216142079982</v>
      </c>
      <c r="L288">
        <f t="shared" si="37"/>
        <v>-0.27819678390683672</v>
      </c>
      <c r="M288" s="13">
        <f t="shared" si="42"/>
        <v>7.6969566524143855E-6</v>
      </c>
      <c r="N288" s="13">
        <f t="shared" si="43"/>
        <v>1.5688337127163545E-4</v>
      </c>
      <c r="O288" s="13">
        <v>1</v>
      </c>
    </row>
    <row r="289" spans="4:15" x14ac:dyDescent="0.4">
      <c r="D289" s="6">
        <v>4.4000000000000004</v>
      </c>
      <c r="E289" s="7">
        <f t="shared" si="38"/>
        <v>-9.696765541022348E-2</v>
      </c>
      <c r="G289">
        <f t="shared" si="39"/>
        <v>6.7152045512843443</v>
      </c>
      <c r="H289" s="10">
        <f t="shared" si="44"/>
        <v>-0.26413989333744881</v>
      </c>
      <c r="I289">
        <f t="shared" si="40"/>
        <v>6.7137561819480016</v>
      </c>
      <c r="J289" s="10">
        <f t="shared" si="41"/>
        <v>-0.26220054022924433</v>
      </c>
      <c r="K289">
        <f t="shared" si="36"/>
        <v>-0.26143239152681619</v>
      </c>
      <c r="L289">
        <f t="shared" si="37"/>
        <v>-0.27465916113566607</v>
      </c>
      <c r="M289" s="13">
        <f t="shared" si="42"/>
        <v>7.3305660545789026E-6</v>
      </c>
      <c r="N289" s="13">
        <f t="shared" si="43"/>
        <v>1.5521723488992901E-4</v>
      </c>
      <c r="O289" s="13">
        <v>1</v>
      </c>
    </row>
    <row r="290" spans="4:15" x14ac:dyDescent="0.4">
      <c r="D290" s="6">
        <v>4.4200000000000097</v>
      </c>
      <c r="E290" s="7">
        <f t="shared" si="38"/>
        <v>-9.5700064131382101E-2</v>
      </c>
      <c r="G290">
        <f t="shared" si="39"/>
        <v>6.7303244557449675</v>
      </c>
      <c r="H290" s="10">
        <f t="shared" si="44"/>
        <v>-0.26068697469388485</v>
      </c>
      <c r="I290">
        <f t="shared" si="40"/>
        <v>6.7287403464114082</v>
      </c>
      <c r="J290" s="10">
        <f t="shared" si="41"/>
        <v>-0.25877297341125721</v>
      </c>
      <c r="K290">
        <f t="shared" si="36"/>
        <v>-0.25804626083745585</v>
      </c>
      <c r="L290">
        <f t="shared" si="37"/>
        <v>-0.27116568441281291</v>
      </c>
      <c r="M290" s="13">
        <f t="shared" si="42"/>
        <v>6.9733696715361217E-6</v>
      </c>
      <c r="N290" s="13">
        <f t="shared" si="43"/>
        <v>1.5357928596807969E-4</v>
      </c>
      <c r="O290" s="13">
        <v>1</v>
      </c>
    </row>
    <row r="291" spans="4:15" x14ac:dyDescent="0.4">
      <c r="D291" s="6">
        <v>4.4400000000000004</v>
      </c>
      <c r="E291" s="7">
        <f t="shared" si="38"/>
        <v>-9.4448322128234133E-2</v>
      </c>
      <c r="G291">
        <f t="shared" si="39"/>
        <v>6.7454443602055765</v>
      </c>
      <c r="H291" s="10">
        <f t="shared" si="44"/>
        <v>-0.2572772294773098</v>
      </c>
      <c r="I291">
        <f t="shared" si="40"/>
        <v>6.7437245108748005</v>
      </c>
      <c r="J291" s="10">
        <f t="shared" si="41"/>
        <v>-0.25538826303474516</v>
      </c>
      <c r="K291">
        <f t="shared" si="36"/>
        <v>-0.25470323756378321</v>
      </c>
      <c r="L291">
        <f t="shared" si="37"/>
        <v>-0.2677158278770323</v>
      </c>
      <c r="M291" s="13">
        <f t="shared" si="42"/>
        <v>6.625434370900253E-6</v>
      </c>
      <c r="N291" s="13">
        <f t="shared" si="43"/>
        <v>1.5196885494079401E-4</v>
      </c>
      <c r="O291" s="13">
        <v>1</v>
      </c>
    </row>
    <row r="292" spans="4:15" x14ac:dyDescent="0.4">
      <c r="D292" s="6">
        <v>4.46</v>
      </c>
      <c r="E292" s="7">
        <f t="shared" si="38"/>
        <v>-9.32122423533992E-2</v>
      </c>
      <c r="G292">
        <f t="shared" si="39"/>
        <v>6.7605642646661925</v>
      </c>
      <c r="H292" s="10">
        <f t="shared" si="44"/>
        <v>-0.25391014817065943</v>
      </c>
      <c r="I292">
        <f t="shared" si="40"/>
        <v>6.7587086753382009</v>
      </c>
      <c r="J292" s="10">
        <f t="shared" si="41"/>
        <v>-0.25204590332359145</v>
      </c>
      <c r="K292">
        <f t="shared" si="36"/>
        <v>-0.25140279567330009</v>
      </c>
      <c r="L292">
        <f t="shared" si="37"/>
        <v>-0.26430907116990549</v>
      </c>
      <c r="M292" s="13">
        <f t="shared" si="42"/>
        <v>6.2868165460141126E-6</v>
      </c>
      <c r="N292" s="13">
        <f t="shared" si="43"/>
        <v>1.5038528562687049E-4</v>
      </c>
      <c r="O292" s="13">
        <v>1</v>
      </c>
    </row>
    <row r="293" spans="4:15" x14ac:dyDescent="0.4">
      <c r="D293" s="6">
        <v>4.4800000000000004</v>
      </c>
      <c r="E293" s="7">
        <f t="shared" si="38"/>
        <v>-9.1991639746947698E-2</v>
      </c>
      <c r="G293">
        <f t="shared" si="39"/>
        <v>6.7756841691268086</v>
      </c>
      <c r="H293" s="10">
        <f t="shared" si="44"/>
        <v>-0.25058522667068556</v>
      </c>
      <c r="I293">
        <f t="shared" si="40"/>
        <v>6.7736928398016012</v>
      </c>
      <c r="J293" s="10">
        <f t="shared" si="41"/>
        <v>-0.2487453938757466</v>
      </c>
      <c r="K293">
        <f t="shared" si="36"/>
        <v>-0.24814441485097347</v>
      </c>
      <c r="L293">
        <f t="shared" si="37"/>
        <v>-0.26094489940251386</v>
      </c>
      <c r="M293" s="13">
        <f t="shared" si="42"/>
        <v>5.9575623392462488E-6</v>
      </c>
      <c r="N293" s="13">
        <f t="shared" si="43"/>
        <v>1.4882793509762512E-4</v>
      </c>
      <c r="O293" s="13">
        <v>1</v>
      </c>
    </row>
    <row r="294" spans="4:15" x14ac:dyDescent="0.4">
      <c r="D294" s="6">
        <v>4.5000000000000098</v>
      </c>
      <c r="E294" s="7">
        <f t="shared" si="38"/>
        <v>-9.0786331221683517E-2</v>
      </c>
      <c r="G294">
        <f t="shared" si="39"/>
        <v>6.7908040735874309</v>
      </c>
      <c r="H294" s="10">
        <f t="shared" si="44"/>
        <v>-0.24730196624786591</v>
      </c>
      <c r="I294">
        <f t="shared" si="40"/>
        <v>6.7886770042650086</v>
      </c>
      <c r="J294" s="10">
        <f t="shared" si="41"/>
        <v>-0.24548623962343227</v>
      </c>
      <c r="K294">
        <f t="shared" si="36"/>
        <v>-0.24492758045965751</v>
      </c>
      <c r="L294">
        <f t="shared" si="37"/>
        <v>-0.2576228031214074</v>
      </c>
      <c r="M294" s="13">
        <f t="shared" si="42"/>
        <v>5.6377078712459967E-6</v>
      </c>
      <c r="N294" s="13">
        <f t="shared" si="43"/>
        <v>1.4729617354038215E-4</v>
      </c>
      <c r="O294" s="13">
        <v>1</v>
      </c>
    </row>
    <row r="295" spans="4:15" x14ac:dyDescent="0.4">
      <c r="D295" s="6">
        <v>4.5199999999999996</v>
      </c>
      <c r="E295" s="7">
        <f t="shared" si="38"/>
        <v>-8.9596135648294967E-2</v>
      </c>
      <c r="G295">
        <f t="shared" si="39"/>
        <v>6.8059239780480407</v>
      </c>
      <c r="H295" s="10">
        <f t="shared" si="44"/>
        <v>-0.24405987350595554</v>
      </c>
      <c r="I295">
        <f t="shared" si="40"/>
        <v>6.803661168728401</v>
      </c>
      <c r="J295" s="10">
        <f t="shared" si="41"/>
        <v>-0.24226795079298963</v>
      </c>
      <c r="K295">
        <f t="shared" si="36"/>
        <v>-0.2417517834999926</v>
      </c>
      <c r="L295">
        <f t="shared" si="37"/>
        <v>-0.25434227827395833</v>
      </c>
      <c r="M295" s="13">
        <f t="shared" si="42"/>
        <v>5.3272794756259912E-6</v>
      </c>
      <c r="N295" s="13">
        <f t="shared" si="43"/>
        <v>1.4578938411767607E-4</v>
      </c>
      <c r="O295" s="13">
        <v>1</v>
      </c>
    </row>
    <row r="296" spans="4:15" x14ac:dyDescent="0.4">
      <c r="D296" s="6">
        <v>4.54</v>
      </c>
      <c r="E296" s="7">
        <f t="shared" si="38"/>
        <v>-8.8420873840372088E-2</v>
      </c>
      <c r="G296">
        <f t="shared" si="39"/>
        <v>6.8210438825086559</v>
      </c>
      <c r="H296" s="10">
        <f t="shared" si="44"/>
        <v>-0.24085846034117361</v>
      </c>
      <c r="I296">
        <f t="shared" si="40"/>
        <v>6.8186453331918004</v>
      </c>
      <c r="J296" s="10">
        <f t="shared" si="41"/>
        <v>-0.23909004286436614</v>
      </c>
      <c r="K296">
        <f t="shared" si="36"/>
        <v>-0.23861652056977764</v>
      </c>
      <c r="L296">
        <f t="shared" si="37"/>
        <v>-0.25110282617309443</v>
      </c>
      <c r="M296" s="13">
        <f t="shared" si="42"/>
        <v>5.0262939385670287E-6</v>
      </c>
      <c r="N296" s="13">
        <f t="shared" si="43"/>
        <v>1.4430696282246105E-4</v>
      </c>
      <c r="O296" s="13">
        <v>1</v>
      </c>
    </row>
    <row r="297" spans="4:15" x14ac:dyDescent="0.4">
      <c r="D297" s="6">
        <v>4.5599999999999996</v>
      </c>
      <c r="E297" s="7">
        <f t="shared" si="38"/>
        <v>-8.7260368539322009E-2</v>
      </c>
      <c r="G297">
        <f t="shared" si="39"/>
        <v>6.836163786969272</v>
      </c>
      <c r="H297" s="10">
        <f t="shared" si="44"/>
        <v>-0.23769724390111319</v>
      </c>
      <c r="I297">
        <f t="shared" si="40"/>
        <v>6.8336294976552008</v>
      </c>
      <c r="J297" s="10">
        <f t="shared" si="41"/>
        <v>-0.23595203653032673</v>
      </c>
      <c r="K297">
        <f t="shared" si="36"/>
        <v>-0.23552129382290499</v>
      </c>
      <c r="L297">
        <f t="shared" si="37"/>
        <v>-0.24790395346150507</v>
      </c>
      <c r="M297" s="13">
        <f t="shared" si="42"/>
        <v>4.7347587428542704E-6</v>
      </c>
      <c r="N297" s="13">
        <f t="shared" si="43"/>
        <v>1.4284831832978736E-4</v>
      </c>
      <c r="O297" s="13">
        <v>1</v>
      </c>
    </row>
    <row r="298" spans="4:15" x14ac:dyDescent="0.4">
      <c r="D298" s="6">
        <v>4.5800000000000098</v>
      </c>
      <c r="E298" s="7">
        <f t="shared" si="38"/>
        <v>-8.6114444399172804E-2</v>
      </c>
      <c r="G298">
        <f t="shared" si="39"/>
        <v>6.8512836914298951</v>
      </c>
      <c r="H298" s="10">
        <f t="shared" si="44"/>
        <v>-0.23457574654334673</v>
      </c>
      <c r="I298">
        <f t="shared" si="40"/>
        <v>6.8486136621186073</v>
      </c>
      <c r="J298" s="10">
        <f t="shared" si="41"/>
        <v>-0.23285345765536325</v>
      </c>
      <c r="K298">
        <f t="shared" si="36"/>
        <v>-0.23246561092784607</v>
      </c>
      <c r="L298">
        <f t="shared" si="37"/>
        <v>-0.24474517207530391</v>
      </c>
      <c r="M298" s="13">
        <f t="shared" si="42"/>
        <v>4.4526723158043639E-6</v>
      </c>
      <c r="N298" s="13">
        <f t="shared" si="43"/>
        <v>1.4141287184542471E-4</v>
      </c>
      <c r="O298" s="13">
        <v>1</v>
      </c>
    </row>
    <row r="299" spans="4:15" x14ac:dyDescent="0.4">
      <c r="D299" s="6">
        <v>4.5999999999999996</v>
      </c>
      <c r="E299" s="7">
        <f t="shared" si="38"/>
        <v>-8.4982927971294642E-2</v>
      </c>
      <c r="G299">
        <f t="shared" si="39"/>
        <v>6.8664035958905041</v>
      </c>
      <c r="H299" s="10">
        <f t="shared" si="44"/>
        <v>-0.23149349579380663</v>
      </c>
      <c r="I299">
        <f t="shared" si="40"/>
        <v>6.8635978265820006</v>
      </c>
      <c r="J299" s="10">
        <f t="shared" si="41"/>
        <v>-0.22979383723438071</v>
      </c>
      <c r="K299">
        <f t="shared" si="36"/>
        <v>-0.22944898502575514</v>
      </c>
      <c r="L299">
        <f t="shared" si="37"/>
        <v>-0.24162599920722297</v>
      </c>
      <c r="M299" s="13">
        <f t="shared" si="42"/>
        <v>4.1800242806784647E-6</v>
      </c>
      <c r="N299" s="13">
        <f t="shared" si="43"/>
        <v>1.4000005695157441E-4</v>
      </c>
      <c r="O299" s="13">
        <v>1</v>
      </c>
    </row>
    <row r="300" spans="4:15" x14ac:dyDescent="0.4">
      <c r="D300" s="6">
        <v>4.62</v>
      </c>
      <c r="E300" s="7">
        <f t="shared" si="38"/>
        <v>-8.3865647689030917E-2</v>
      </c>
      <c r="G300">
        <f t="shared" si="39"/>
        <v>6.8815235003511193</v>
      </c>
      <c r="H300" s="10">
        <f t="shared" si="44"/>
        <v>-0.2284500243049202</v>
      </c>
      <c r="I300">
        <f t="shared" si="40"/>
        <v>6.8785819910454009</v>
      </c>
      <c r="J300" s="10">
        <f t="shared" si="41"/>
        <v>-0.22677271135113961</v>
      </c>
      <c r="K300">
        <f t="shared" si="36"/>
        <v>-0.22647093468819229</v>
      </c>
      <c r="L300">
        <f t="shared" si="37"/>
        <v>-0.23854595726933345</v>
      </c>
      <c r="M300" s="13">
        <f t="shared" si="42"/>
        <v>3.9167957110402185E-6</v>
      </c>
      <c r="N300" s="13">
        <f t="shared" si="43"/>
        <v>1.3860931945026796E-4</v>
      </c>
      <c r="O300" s="13">
        <v>1</v>
      </c>
    </row>
    <row r="301" spans="4:15" x14ac:dyDescent="0.4">
      <c r="D301" s="6">
        <v>4.6400000000000103</v>
      </c>
      <c r="E301" s="7">
        <f t="shared" si="38"/>
        <v>-8.2762433852270778E-2</v>
      </c>
      <c r="G301">
        <f t="shared" si="39"/>
        <v>6.8966434048117433</v>
      </c>
      <c r="H301" s="10">
        <f t="shared" si="44"/>
        <v>-0.22544486981358558</v>
      </c>
      <c r="I301">
        <f t="shared" si="40"/>
        <v>6.8935661555088084</v>
      </c>
      <c r="J301" s="10">
        <f t="shared" si="41"/>
        <v>-0.22378962113654019</v>
      </c>
      <c r="K301">
        <f t="shared" si="36"/>
        <v>-0.22353098387454154</v>
      </c>
      <c r="L301">
        <f t="shared" si="37"/>
        <v>-0.23550457385537801</v>
      </c>
      <c r="M301" s="13">
        <f t="shared" si="42"/>
        <v>3.6629593876704906E-6</v>
      </c>
      <c r="N301" s="13">
        <f t="shared" si="43"/>
        <v>1.372401172046057E-4</v>
      </c>
      <c r="O301" s="13">
        <v>1</v>
      </c>
    </row>
    <row r="302" spans="4:15" x14ac:dyDescent="0.4">
      <c r="D302" s="6">
        <v>4.6600000000000099</v>
      </c>
      <c r="E302" s="7">
        <f t="shared" si="38"/>
        <v>-8.1673118611955586E-2</v>
      </c>
      <c r="G302">
        <f t="shared" si="39"/>
        <v>6.9117633092723585</v>
      </c>
      <c r="H302" s="10">
        <f t="shared" si="44"/>
        <v>-0.22247757509896704</v>
      </c>
      <c r="I302">
        <f t="shared" si="40"/>
        <v>6.9085503199722096</v>
      </c>
      <c r="J302" s="10">
        <f t="shared" si="41"/>
        <v>-0.22084411272672791</v>
      </c>
      <c r="K302">
        <f t="shared" si="36"/>
        <v>-0.22062866188911898</v>
      </c>
      <c r="L302">
        <f t="shared" si="37"/>
        <v>-0.23250138170270127</v>
      </c>
      <c r="M302" s="13">
        <f t="shared" si="42"/>
        <v>3.4184800575506679E-6</v>
      </c>
      <c r="N302" s="13">
        <f t="shared" si="43"/>
        <v>1.3589191997819089E-4</v>
      </c>
      <c r="O302" s="13">
        <v>1</v>
      </c>
    </row>
    <row r="303" spans="4:15" x14ac:dyDescent="0.4">
      <c r="D303" s="6">
        <v>4.6800000000000104</v>
      </c>
      <c r="E303" s="7">
        <f t="shared" si="38"/>
        <v>-8.0597535954532284E-2</v>
      </c>
      <c r="G303">
        <f t="shared" si="39"/>
        <v>6.9268832137329754</v>
      </c>
      <c r="H303" s="10">
        <f t="shared" si="44"/>
        <v>-0.21954768794014598</v>
      </c>
      <c r="I303">
        <f t="shared" si="40"/>
        <v>6.9235344844356081</v>
      </c>
      <c r="J303" s="10">
        <f t="shared" si="41"/>
        <v>-0.2179357372210553</v>
      </c>
      <c r="K303">
        <f t="shared" si="36"/>
        <v>-0.21776350333800115</v>
      </c>
      <c r="L303">
        <f t="shared" si="37"/>
        <v>-0.22953591865382034</v>
      </c>
      <c r="M303" s="13">
        <f t="shared" si="42"/>
        <v>3.183314694530699E-6</v>
      </c>
      <c r="N303" s="13">
        <f t="shared" si="43"/>
        <v>1.3456420927306662E-4</v>
      </c>
      <c r="O303" s="13">
        <v>1</v>
      </c>
    </row>
    <row r="304" spans="4:15" x14ac:dyDescent="0.4">
      <c r="D304" s="6">
        <v>4.7</v>
      </c>
      <c r="E304" s="7">
        <f t="shared" si="38"/>
        <v>-7.9535521686370625E-2</v>
      </c>
      <c r="G304">
        <f t="shared" si="39"/>
        <v>6.9420031181935826</v>
      </c>
      <c r="H304" s="10">
        <f t="shared" si="44"/>
        <v>-0.2166547610736736</v>
      </c>
      <c r="I304">
        <f t="shared" si="40"/>
        <v>6.9385186488990014</v>
      </c>
      <c r="J304" s="10">
        <f t="shared" si="41"/>
        <v>-0.21506405063994619</v>
      </c>
      <c r="K304">
        <f t="shared" si="36"/>
        <v>-0.21493504808563327</v>
      </c>
      <c r="L304">
        <f t="shared" si="37"/>
        <v>-0.2266077276176828</v>
      </c>
      <c r="M304" s="13">
        <f t="shared" si="42"/>
        <v>2.9574127612345945E-6</v>
      </c>
      <c r="N304" s="13">
        <f t="shared" si="43"/>
        <v>1.3325647816632638E-4</v>
      </c>
      <c r="O304" s="13">
        <v>1</v>
      </c>
    </row>
    <row r="305" spans="4:15" x14ac:dyDescent="0.4">
      <c r="D305" s="6">
        <v>4.7200000000000104</v>
      </c>
      <c r="E305" s="7">
        <f t="shared" si="38"/>
        <v>-7.8486913418140389E-2</v>
      </c>
      <c r="G305">
        <f t="shared" si="39"/>
        <v>6.9571230226542085</v>
      </c>
      <c r="H305" s="10">
        <f t="shared" si="44"/>
        <v>-0.21379835215101445</v>
      </c>
      <c r="I305">
        <f t="shared" si="40"/>
        <v>6.9535028133624079</v>
      </c>
      <c r="J305" s="10">
        <f t="shared" si="41"/>
        <v>-0.21222861388265163</v>
      </c>
      <c r="K305">
        <f t="shared" si="36"/>
        <v>-0.21214284121120228</v>
      </c>
      <c r="L305">
        <f t="shared" si="37"/>
        <v>-0.22371635653061542</v>
      </c>
      <c r="M305" s="13">
        <f t="shared" si="42"/>
        <v>2.7407164718377791E-6</v>
      </c>
      <c r="N305" s="13">
        <f t="shared" si="43"/>
        <v>1.3196823114584608E-4</v>
      </c>
      <c r="O305" s="13">
        <v>1</v>
      </c>
    </row>
    <row r="306" spans="4:15" x14ac:dyDescent="0.4">
      <c r="D306" s="6">
        <v>4.74000000000001</v>
      </c>
      <c r="E306" s="7">
        <f t="shared" si="38"/>
        <v>-7.7451550549172327E-2</v>
      </c>
      <c r="G306">
        <f t="shared" si="39"/>
        <v>6.9722429271148227</v>
      </c>
      <c r="H306" s="10">
        <f t="shared" si="44"/>
        <v>-0.21097802369594543</v>
      </c>
      <c r="I306">
        <f t="shared" si="40"/>
        <v>6.9684869778258083</v>
      </c>
      <c r="J306" s="10">
        <f t="shared" si="41"/>
        <v>-0.20942899268496198</v>
      </c>
      <c r="K306">
        <f t="shared" si="36"/>
        <v>-0.2093864329648514</v>
      </c>
      <c r="L306">
        <f t="shared" si="37"/>
        <v>-0.22086135831702056</v>
      </c>
      <c r="M306" s="13">
        <f t="shared" si="42"/>
        <v>2.533161055304405E-6</v>
      </c>
      <c r="N306" s="13">
        <f t="shared" si="43"/>
        <v>1.3069898394507399E-4</v>
      </c>
      <c r="O306" s="13">
        <v>1</v>
      </c>
    </row>
    <row r="307" spans="4:15" x14ac:dyDescent="0.4">
      <c r="D307" s="6">
        <v>4.7600000000000096</v>
      </c>
      <c r="E307" s="7">
        <f t="shared" si="38"/>
        <v>-7.6429274251790358E-2</v>
      </c>
      <c r="G307">
        <f t="shared" si="39"/>
        <v>6.9873628315754388</v>
      </c>
      <c r="H307" s="10">
        <f t="shared" si="44"/>
        <v>-0.20819334306187695</v>
      </c>
      <c r="I307">
        <f t="shared" si="40"/>
        <v>6.9834711422892086</v>
      </c>
      <c r="J307" s="10">
        <f t="shared" si="41"/>
        <v>-0.20666475757684116</v>
      </c>
      <c r="K307">
        <f t="shared" si="36"/>
        <v>-0.20666537872369717</v>
      </c>
      <c r="L307">
        <f t="shared" si="37"/>
        <v>-0.21804229084980542</v>
      </c>
      <c r="M307" s="13">
        <f t="shared" si="42"/>
        <v>2.3346750187491808E-6</v>
      </c>
      <c r="N307" s="13">
        <f t="shared" si="43"/>
        <v>1.2944826337740877E-4</v>
      </c>
      <c r="O307" s="13">
        <v>1</v>
      </c>
    </row>
    <row r="308" spans="4:15" x14ac:dyDescent="0.4">
      <c r="D308" s="6">
        <v>4.78</v>
      </c>
      <c r="E308" s="7">
        <f t="shared" si="38"/>
        <v>-7.5419927455642424E-2</v>
      </c>
      <c r="G308">
        <f t="shared" si="39"/>
        <v>7.0024827360360469</v>
      </c>
      <c r="H308" s="10">
        <f t="shared" si="44"/>
        <v>-0.20544388238916997</v>
      </c>
      <c r="I308">
        <f t="shared" si="40"/>
        <v>6.9984553067526001</v>
      </c>
      <c r="J308" s="10">
        <f t="shared" si="41"/>
        <v>-0.20393548384005714</v>
      </c>
      <c r="K308">
        <f t="shared" si="36"/>
        <v>-0.20397923894773923</v>
      </c>
      <c r="L308">
        <f t="shared" si="37"/>
        <v>-0.21525871691061227</v>
      </c>
      <c r="M308" s="13">
        <f t="shared" si="42"/>
        <v>2.1451804105260838E-6</v>
      </c>
      <c r="N308" s="13">
        <f t="shared" si="43"/>
        <v>1.2821560717011344E-4</v>
      </c>
      <c r="O308" s="13">
        <v>1</v>
      </c>
    </row>
    <row r="309" spans="4:15" x14ac:dyDescent="0.4">
      <c r="D309" s="6">
        <v>4.8000000000000096</v>
      </c>
      <c r="E309" s="7">
        <f t="shared" si="38"/>
        <v>-7.4423354832021948E-2</v>
      </c>
      <c r="G309">
        <f t="shared" si="39"/>
        <v>7.0176026404966709</v>
      </c>
      <c r="H309" s="10">
        <f t="shared" si="44"/>
        <v>-0.20272921856242782</v>
      </c>
      <c r="I309">
        <f t="shared" si="40"/>
        <v>7.0134394712160084</v>
      </c>
      <c r="J309" s="10">
        <f t="shared" si="41"/>
        <v>-0.20124075146578738</v>
      </c>
      <c r="K309">
        <f t="shared" si="36"/>
        <v>-0.20132757913563254</v>
      </c>
      <c r="L309">
        <f t="shared" si="37"/>
        <v>-0.21251020414983715</v>
      </c>
      <c r="M309" s="13">
        <f t="shared" si="42"/>
        <v>1.9645930827469894E-6</v>
      </c>
      <c r="N309" s="13">
        <f t="shared" si="43"/>
        <v>1.2700056379803666E-4</v>
      </c>
      <c r="O309" s="13">
        <v>1</v>
      </c>
    </row>
    <row r="310" spans="4:15" x14ac:dyDescent="0.4">
      <c r="D310" s="6">
        <v>4.8200000000000101</v>
      </c>
      <c r="E310" s="7">
        <f t="shared" si="38"/>
        <v>-7.3439402778200491E-2</v>
      </c>
      <c r="G310">
        <f t="shared" si="39"/>
        <v>7.0327225449572861</v>
      </c>
      <c r="H310" s="10">
        <f t="shared" si="44"/>
        <v>-0.20004893316781816</v>
      </c>
      <c r="I310">
        <f t="shared" si="40"/>
        <v>7.0284236356794088</v>
      </c>
      <c r="J310" s="10">
        <f t="shared" si="41"/>
        <v>-0.19858014511225414</v>
      </c>
      <c r="K310">
        <f t="shared" si="36"/>
        <v>-0.1987099697803929</v>
      </c>
      <c r="L310">
        <f t="shared" si="37"/>
        <v>-0.20979632504650433</v>
      </c>
      <c r="M310" s="13">
        <f t="shared" si="42"/>
        <v>1.7928229528653192E-6</v>
      </c>
      <c r="N310" s="13">
        <f t="shared" si="43"/>
        <v>1.2580269231747678E-4</v>
      </c>
      <c r="O310" s="13">
        <v>1</v>
      </c>
    </row>
    <row r="311" spans="4:15" x14ac:dyDescent="0.4">
      <c r="D311" s="6">
        <v>4.8400000000000096</v>
      </c>
      <c r="E311" s="7">
        <f t="shared" si="38"/>
        <v>-7.2467919401761213E-2</v>
      </c>
      <c r="G311">
        <f t="shared" si="39"/>
        <v>7.0478424494179031</v>
      </c>
      <c r="H311" s="10">
        <f t="shared" si="44"/>
        <v>-0.19740261245039756</v>
      </c>
      <c r="I311">
        <f t="shared" si="40"/>
        <v>7.0434078001428073</v>
      </c>
      <c r="J311" s="10">
        <f t="shared" si="41"/>
        <v>-0.19595325406236233</v>
      </c>
      <c r="K311">
        <f t="shared" si="36"/>
        <v>-0.19612598632500092</v>
      </c>
      <c r="L311">
        <f t="shared" si="37"/>
        <v>-0.20711665686795927</v>
      </c>
      <c r="M311" s="13">
        <f t="shared" si="42"/>
        <v>1.6297742640452386E-6</v>
      </c>
      <c r="N311" s="13">
        <f t="shared" si="43"/>
        <v>1.2462156220000961E-4</v>
      </c>
      <c r="O311" s="13">
        <v>1</v>
      </c>
    </row>
    <row r="312" spans="4:15" x14ac:dyDescent="0.4">
      <c r="D312" s="6">
        <v>4.8600000000000003</v>
      </c>
      <c r="E312" s="7">
        <f t="shared" si="38"/>
        <v>-7.1508754504955807E-2</v>
      </c>
      <c r="G312">
        <f t="shared" si="39"/>
        <v>7.062962353878512</v>
      </c>
      <c r="H312" s="10">
        <f t="shared" si="44"/>
        <v>-0.19478984727149964</v>
      </c>
      <c r="I312">
        <f t="shared" si="40"/>
        <v>7.0583919646062023</v>
      </c>
      <c r="J312" s="10">
        <f t="shared" si="41"/>
        <v>-0.19335967218140052</v>
      </c>
      <c r="K312">
        <f t="shared" si="36"/>
        <v>-0.19357520911798101</v>
      </c>
      <c r="L312">
        <f t="shared" si="37"/>
        <v>-0.20447078162945886</v>
      </c>
      <c r="M312" s="13">
        <f t="shared" si="42"/>
        <v>1.4753458439831527E-6</v>
      </c>
      <c r="N312" s="13">
        <f t="shared" si="43"/>
        <v>1.2345675316673149E-4</v>
      </c>
      <c r="O312" s="13">
        <v>1</v>
      </c>
    </row>
    <row r="313" spans="4:15" x14ac:dyDescent="0.4">
      <c r="D313" s="6">
        <v>4.8800000000000097</v>
      </c>
      <c r="E313" s="7">
        <f t="shared" si="38"/>
        <v>-7.0561759569078106E-2</v>
      </c>
      <c r="G313">
        <f t="shared" si="39"/>
        <v>7.0780822583391352</v>
      </c>
      <c r="H313" s="10">
        <f t="shared" si="44"/>
        <v>-0.19221023306616877</v>
      </c>
      <c r="I313">
        <f t="shared" si="40"/>
        <v>7.0733761290696089</v>
      </c>
      <c r="J313" s="10">
        <f t="shared" si="41"/>
        <v>-0.19079899787478721</v>
      </c>
      <c r="K313">
        <f t="shared" si="36"/>
        <v>-0.19105722336893047</v>
      </c>
      <c r="L313">
        <f t="shared" si="37"/>
        <v>-0.20185828605364126</v>
      </c>
      <c r="M313" s="13">
        <f t="shared" si="42"/>
        <v>1.3294313619255684E-6</v>
      </c>
      <c r="N313" s="13">
        <f t="shared" si="43"/>
        <v>1.2230785502294079E-4</v>
      </c>
      <c r="O313" s="13">
        <v>1</v>
      </c>
    </row>
    <row r="314" spans="4:15" x14ac:dyDescent="0.4">
      <c r="D314" s="6">
        <v>4.9000000000000101</v>
      </c>
      <c r="E314" s="7">
        <f t="shared" si="38"/>
        <v>-6.9626787738872375E-2</v>
      </c>
      <c r="G314">
        <f t="shared" si="39"/>
        <v>7.0932021627997504</v>
      </c>
      <c r="H314" s="10">
        <f t="shared" si="44"/>
        <v>-0.18966336980068835</v>
      </c>
      <c r="I314">
        <f t="shared" si="40"/>
        <v>7.0883602935330092</v>
      </c>
      <c r="J314" s="10">
        <f t="shared" si="41"/>
        <v>-0.18827083404591091</v>
      </c>
      <c r="K314">
        <f t="shared" si="36"/>
        <v>-0.1885716191040572</v>
      </c>
      <c r="L314">
        <f t="shared" si="37"/>
        <v>-0.19927876152992555</v>
      </c>
      <c r="M314" s="13">
        <f t="shared" si="42"/>
        <v>1.1919195835945885E-6</v>
      </c>
      <c r="N314" s="13">
        <f t="shared" si="43"/>
        <v>1.2117446749332476E-4</v>
      </c>
      <c r="O314" s="13">
        <v>1</v>
      </c>
    </row>
    <row r="315" spans="4:15" x14ac:dyDescent="0.4">
      <c r="D315" s="6">
        <v>4.9200000000000097</v>
      </c>
      <c r="E315" s="7">
        <f t="shared" si="38"/>
        <v>-6.8703693806965602E-2</v>
      </c>
      <c r="G315">
        <f t="shared" si="39"/>
        <v>7.1083220672603664</v>
      </c>
      <c r="H315" s="10">
        <f t="shared" si="44"/>
        <v>-0.18714886193017433</v>
      </c>
      <c r="I315">
        <f t="shared" si="40"/>
        <v>7.1033444579964078</v>
      </c>
      <c r="J315" s="10">
        <f t="shared" si="41"/>
        <v>-0.18577478805403502</v>
      </c>
      <c r="K315">
        <f t="shared" si="36"/>
        <v>-0.18611799112169933</v>
      </c>
      <c r="L315">
        <f t="shared" si="37"/>
        <v>-0.19673180407382235</v>
      </c>
      <c r="M315" s="13">
        <f t="shared" si="42"/>
        <v>1.062694623765897E-6</v>
      </c>
      <c r="N315" s="13">
        <f t="shared" si="43"/>
        <v>1.2005620005787606E-4</v>
      </c>
      <c r="O315" s="13">
        <v>1</v>
      </c>
    </row>
    <row r="316" spans="4:15" x14ac:dyDescent="0.4">
      <c r="D316" s="6">
        <v>4.9400000000000004</v>
      </c>
      <c r="E316" s="7">
        <f t="shared" si="38"/>
        <v>-6.7792334198344739E-2</v>
      </c>
      <c r="G316">
        <f t="shared" si="39"/>
        <v>7.1234419717209754</v>
      </c>
      <c r="H316" s="10">
        <f t="shared" si="44"/>
        <v>-0.18466631835629108</v>
      </c>
      <c r="I316">
        <f t="shared" si="40"/>
        <v>7.118328622459801</v>
      </c>
      <c r="J316" s="10">
        <f t="shared" si="41"/>
        <v>-0.1833104716723242</v>
      </c>
      <c r="K316">
        <f t="shared" si="36"/>
        <v>-0.18369593894788724</v>
      </c>
      <c r="L316">
        <f t="shared" si="37"/>
        <v>-0.19421701428621274</v>
      </c>
      <c r="M316" s="13">
        <f t="shared" si="42"/>
        <v>9.416361962541709E-7</v>
      </c>
      <c r="N316" s="13">
        <f t="shared" si="43"/>
        <v>1.1895267178856672E-4</v>
      </c>
      <c r="O316" s="13">
        <v>1</v>
      </c>
    </row>
    <row r="317" spans="4:15" x14ac:dyDescent="0.4">
      <c r="D317" s="6">
        <v>4.9600000000000097</v>
      </c>
      <c r="E317" s="7">
        <f t="shared" si="38"/>
        <v>-6.6892566954871405E-2</v>
      </c>
      <c r="G317">
        <f t="shared" si="39"/>
        <v>7.1385618761815985</v>
      </c>
      <c r="H317" s="10">
        <f t="shared" si="44"/>
        <v>-0.18221535238506972</v>
      </c>
      <c r="I317">
        <f t="shared" si="40"/>
        <v>7.1333127869232076</v>
      </c>
      <c r="J317" s="10">
        <f t="shared" si="41"/>
        <v>-0.18087750104597231</v>
      </c>
      <c r="K317">
        <f t="shared" si="36"/>
        <v>-0.18130506679192995</v>
      </c>
      <c r="L317">
        <f t="shared" si="37"/>
        <v>-0.19173399731258292</v>
      </c>
      <c r="M317" s="13">
        <f t="shared" si="42"/>
        <v>8.2861986107782321E-7</v>
      </c>
      <c r="N317" s="13">
        <f t="shared" si="43"/>
        <v>1.1786351118693023E-4</v>
      </c>
      <c r="O317" s="13">
        <v>1</v>
      </c>
    </row>
    <row r="318" spans="4:15" x14ac:dyDescent="0.4">
      <c r="D318" s="6">
        <v>4.9800000000000102</v>
      </c>
      <c r="E318" s="7">
        <f t="shared" si="38"/>
        <v>-6.6004251719850804E-2</v>
      </c>
      <c r="G318">
        <f t="shared" si="39"/>
        <v>7.1536817806422155</v>
      </c>
      <c r="H318" s="10">
        <f t="shared" si="44"/>
        <v>-0.17979558168487361</v>
      </c>
      <c r="I318">
        <f t="shared" si="40"/>
        <v>7.1482969513866079</v>
      </c>
      <c r="J318" s="10">
        <f t="shared" si="41"/>
        <v>-0.1784754966504766</v>
      </c>
      <c r="K318">
        <f t="shared" si="36"/>
        <v>-0.17894498350207516</v>
      </c>
      <c r="L318">
        <f t="shared" si="37"/>
        <v>-0.18928236280226085</v>
      </c>
      <c r="M318" s="13">
        <f t="shared" si="42"/>
        <v>7.2351726858002709E-7</v>
      </c>
      <c r="N318" s="13">
        <f t="shared" si="43"/>
        <v>1.1678835602258013E-4</v>
      </c>
      <c r="O318" s="13">
        <v>1</v>
      </c>
    </row>
    <row r="319" spans="4:15" x14ac:dyDescent="0.4">
      <c r="D319" s="6">
        <v>5.0000000000000098</v>
      </c>
      <c r="E319" s="7">
        <f t="shared" si="38"/>
        <v>-6.5127249722643554E-2</v>
      </c>
      <c r="G319">
        <f t="shared" si="39"/>
        <v>7.1688016851028307</v>
      </c>
      <c r="H319" s="10">
        <f t="shared" si="44"/>
        <v>-0.17740662824448106</v>
      </c>
      <c r="I319">
        <f t="shared" si="40"/>
        <v>7.1632811158500083</v>
      </c>
      <c r="J319" s="10">
        <f t="shared" si="41"/>
        <v>-0.17610408325002821</v>
      </c>
      <c r="K319">
        <f t="shared" si="36"/>
        <v>-0.17661530252121868</v>
      </c>
      <c r="L319">
        <f t="shared" si="37"/>
        <v>-0.18686172486763272</v>
      </c>
      <c r="M319" s="13">
        <f t="shared" si="42"/>
        <v>6.2619640029672252E-7</v>
      </c>
      <c r="N319" s="13">
        <f t="shared" si="43"/>
        <v>1.1572685317281653E-4</v>
      </c>
      <c r="O319" s="13">
        <v>1</v>
      </c>
    </row>
    <row r="320" spans="4:15" x14ac:dyDescent="0.4">
      <c r="D320" s="6">
        <v>5.0199999999999996</v>
      </c>
      <c r="E320" s="7">
        <f t="shared" si="38"/>
        <v>-6.4261423763339903E-2</v>
      </c>
      <c r="G320">
        <f t="shared" si="39"/>
        <v>7.1839215895634378</v>
      </c>
      <c r="H320" s="10">
        <f t="shared" si="44"/>
        <v>-0.1750481183313379</v>
      </c>
      <c r="I320">
        <f t="shared" si="40"/>
        <v>7.1782652803133997</v>
      </c>
      <c r="J320" s="10">
        <f t="shared" si="41"/>
        <v>-0.17376288985607111</v>
      </c>
      <c r="K320">
        <f t="shared" si="36"/>
        <v>-0.17431564184271342</v>
      </c>
      <c r="L320">
        <f t="shared" si="37"/>
        <v>-0.18447170204339283</v>
      </c>
      <c r="M320" s="13">
        <f t="shared" si="42"/>
        <v>5.3652180638765371E-7</v>
      </c>
      <c r="N320" s="13">
        <f t="shared" si="43"/>
        <v>1.1467865846333032E-4</v>
      </c>
      <c r="O320" s="13">
        <v>1</v>
      </c>
    </row>
    <row r="321" spans="4:15" x14ac:dyDescent="0.4">
      <c r="D321" s="6">
        <v>5.0400000000000098</v>
      </c>
      <c r="E321" s="7">
        <f t="shared" si="38"/>
        <v>-6.3406638197488444E-2</v>
      </c>
      <c r="G321">
        <f t="shared" si="39"/>
        <v>7.1990414940240619</v>
      </c>
      <c r="H321" s="10">
        <f t="shared" si="44"/>
        <v>-0.17271968244995853</v>
      </c>
      <c r="I321">
        <f t="shared" si="40"/>
        <v>7.1932494447768089</v>
      </c>
      <c r="J321" s="10">
        <f t="shared" si="41"/>
        <v>-0.17145154968600876</v>
      </c>
      <c r="K321">
        <f t="shared" si="36"/>
        <v>-0.17204562396626605</v>
      </c>
      <c r="L321">
        <f t="shared" si="37"/>
        <v>-0.1821119172458108</v>
      </c>
      <c r="M321" s="13">
        <f t="shared" si="42"/>
        <v>4.5435483943780546E-7</v>
      </c>
      <c r="N321" s="13">
        <f t="shared" si="43"/>
        <v>1.1364343651007975E-4</v>
      </c>
      <c r="O321" s="13">
        <v>1</v>
      </c>
    </row>
    <row r="322" spans="4:15" x14ac:dyDescent="0.4">
      <c r="D322" s="6">
        <v>5.0600000000000103</v>
      </c>
      <c r="E322" s="7">
        <f t="shared" si="38"/>
        <v>-6.256275892089494E-2</v>
      </c>
      <c r="G322">
        <f t="shared" si="39"/>
        <v>7.2141613984846789</v>
      </c>
      <c r="H322" s="10">
        <f t="shared" si="44"/>
        <v>-0.17042095530051782</v>
      </c>
      <c r="I322">
        <f t="shared" si="40"/>
        <v>7.2082336092402084</v>
      </c>
      <c r="J322" s="10">
        <f t="shared" si="41"/>
        <v>-0.16916970012209992</v>
      </c>
      <c r="K322">
        <f t="shared" si="36"/>
        <v>-0.16980487585396262</v>
      </c>
      <c r="L322">
        <f t="shared" si="37"/>
        <v>-0.17978199773206666</v>
      </c>
      <c r="M322" s="13">
        <f t="shared" si="42"/>
        <v>3.7955388446776287E-7</v>
      </c>
      <c r="N322" s="13">
        <f t="shared" si="43"/>
        <v>1.1262086056250571E-4</v>
      </c>
      <c r="O322" s="13">
        <v>1</v>
      </c>
    </row>
    <row r="323" spans="4:15" x14ac:dyDescent="0.4">
      <c r="D323" s="6">
        <v>5.0800000000000098</v>
      </c>
      <c r="E323" s="7">
        <f t="shared" si="38"/>
        <v>-6.1729653354479073E-2</v>
      </c>
      <c r="G323">
        <f t="shared" si="39"/>
        <v>7.229281302945294</v>
      </c>
      <c r="H323" s="10">
        <f t="shared" si="44"/>
        <v>-0.16815157573760101</v>
      </c>
      <c r="I323">
        <f t="shared" si="40"/>
        <v>7.223217773703607</v>
      </c>
      <c r="J323" s="10">
        <f t="shared" si="41"/>
        <v>-0.16691698267051144</v>
      </c>
      <c r="K323">
        <f t="shared" si="36"/>
        <v>-0.16759302888639432</v>
      </c>
      <c r="L323">
        <f t="shared" si="37"/>
        <v>-0.17748157505961534</v>
      </c>
      <c r="M323" s="13">
        <f t="shared" si="42"/>
        <v>3.1197458499289886E-7</v>
      </c>
      <c r="N323" s="13">
        <f t="shared" si="43"/>
        <v>1.1161061234791204E-4</v>
      </c>
      <c r="O323" s="13">
        <v>1</v>
      </c>
    </row>
    <row r="324" spans="4:15" x14ac:dyDescent="0.4">
      <c r="D324" s="6">
        <v>5.0999999999999996</v>
      </c>
      <c r="E324" s="7">
        <f t="shared" si="38"/>
        <v>-6.0907190429207905E-2</v>
      </c>
      <c r="G324">
        <f t="shared" si="39"/>
        <v>7.2444012074059021</v>
      </c>
      <c r="H324" s="10">
        <f t="shared" si="44"/>
        <v>-0.16591118672916236</v>
      </c>
      <c r="I324">
        <f t="shared" si="40"/>
        <v>7.238201938167002</v>
      </c>
      <c r="J324" s="10">
        <f t="shared" si="41"/>
        <v>-0.16469304292057818</v>
      </c>
      <c r="K324">
        <f t="shared" si="36"/>
        <v>-0.16540971881893823</v>
      </c>
      <c r="L324">
        <f t="shared" si="37"/>
        <v>-0.17521028504564654</v>
      </c>
      <c r="M324" s="13">
        <f t="shared" si="42"/>
        <v>2.5147006498454984E-7</v>
      </c>
      <c r="N324" s="13">
        <f t="shared" si="43"/>
        <v>1.1061238191731231E-4</v>
      </c>
      <c r="O324" s="13">
        <v>1</v>
      </c>
    </row>
    <row r="325" spans="4:15" x14ac:dyDescent="0.4">
      <c r="D325" s="6">
        <v>5.1200000000000099</v>
      </c>
      <c r="E325" s="7">
        <f t="shared" si="38"/>
        <v>-6.0095240571097615E-2</v>
      </c>
      <c r="G325">
        <f t="shared" si="39"/>
        <v>7.2595211118665262</v>
      </c>
      <c r="H325" s="10">
        <f t="shared" si="44"/>
        <v>-0.16369943531566991</v>
      </c>
      <c r="I325">
        <f t="shared" si="40"/>
        <v>7.2531861026304085</v>
      </c>
      <c r="J325" s="10">
        <f t="shared" si="41"/>
        <v>-0.16249753050424795</v>
      </c>
      <c r="K325">
        <f t="shared" si="36"/>
        <v>-0.16325458573817225</v>
      </c>
      <c r="L325">
        <f t="shared" si="37"/>
        <v>-0.17296776772661537</v>
      </c>
      <c r="M325" s="13">
        <f t="shared" si="42"/>
        <v>1.9789114659984481E-7</v>
      </c>
      <c r="N325" s="13">
        <f t="shared" si="43"/>
        <v>1.0962586749264829E-4</v>
      </c>
      <c r="O325" s="13">
        <v>1</v>
      </c>
    </row>
    <row r="326" spans="4:15" x14ac:dyDescent="0.4">
      <c r="D326" s="6">
        <v>5.1400000000000103</v>
      </c>
      <c r="E326" s="7">
        <f t="shared" si="38"/>
        <v>-5.9293675686297495E-2</v>
      </c>
      <c r="G326">
        <f t="shared" si="39"/>
        <v>7.2746410163271431</v>
      </c>
      <c r="H326" s="10">
        <f t="shared" si="44"/>
        <v>-0.16151597256947439</v>
      </c>
      <c r="I326">
        <f t="shared" si="40"/>
        <v>7.2681702670938089</v>
      </c>
      <c r="J326" s="10">
        <f t="shared" si="41"/>
        <v>-0.16033009905574844</v>
      </c>
      <c r="K326">
        <f t="shared" si="36"/>
        <v>-0.16112727401846544</v>
      </c>
      <c r="L326">
        <f t="shared" si="37"/>
        <v>-0.1707536673178823</v>
      </c>
      <c r="M326" s="13">
        <f t="shared" si="42"/>
        <v>1.5108656355646008E-7</v>
      </c>
      <c r="N326" s="13">
        <f t="shared" si="43"/>
        <v>1.0865077531536438E-4</v>
      </c>
      <c r="O326" s="13">
        <v>1</v>
      </c>
    </row>
    <row r="327" spans="4:15" x14ac:dyDescent="0.4">
      <c r="D327" s="6">
        <v>5.1600000000000099</v>
      </c>
      <c r="E327" s="7">
        <f t="shared" si="38"/>
        <v>-5.8502369146244626E-2</v>
      </c>
      <c r="G327">
        <f t="shared" si="39"/>
        <v>7.2897609207877583</v>
      </c>
      <c r="H327" s="10">
        <f t="shared" si="44"/>
        <v>-0.15936045355437037</v>
      </c>
      <c r="I327">
        <f t="shared" si="40"/>
        <v>7.2831544315572092</v>
      </c>
      <c r="J327" s="10">
        <f t="shared" si="41"/>
        <v>-0.15819040617144547</v>
      </c>
      <c r="K327">
        <f t="shared" si="36"/>
        <v>-0.15902743227871516</v>
      </c>
      <c r="L327">
        <f t="shared" si="37"/>
        <v>-0.1685676321734442</v>
      </c>
      <c r="M327" s="13">
        <f t="shared" si="42"/>
        <v>1.1090317003902322E-7</v>
      </c>
      <c r="N327" s="13">
        <f t="shared" si="43"/>
        <v>1.0768681949655842E-4</v>
      </c>
      <c r="O327" s="13">
        <v>1</v>
      </c>
    </row>
    <row r="328" spans="4:15" x14ac:dyDescent="0.4">
      <c r="D328" s="6">
        <v>5.1800000000000104</v>
      </c>
      <c r="E328" s="7">
        <f t="shared" si="38"/>
        <v>-5.7721195772905715E-2</v>
      </c>
      <c r="G328">
        <f t="shared" si="39"/>
        <v>7.3048808252483743</v>
      </c>
      <c r="H328" s="10">
        <f t="shared" si="44"/>
        <v>-0.15723253728539519</v>
      </c>
      <c r="I328">
        <f t="shared" si="40"/>
        <v>7.2981385960206095</v>
      </c>
      <c r="J328" s="10">
        <f t="shared" si="41"/>
        <v>-0.15607811336993707</v>
      </c>
      <c r="K328">
        <f t="shared" si="36"/>
        <v>-0.15695471333927763</v>
      </c>
      <c r="L328">
        <f t="shared" si="37"/>
        <v>-0.16640931474579609</v>
      </c>
      <c r="M328" s="13">
        <f t="shared" si="42"/>
        <v>7.7186145036330537E-8</v>
      </c>
      <c r="N328" s="13">
        <f t="shared" si="43"/>
        <v>1.0673372186855137E-4</v>
      </c>
      <c r="O328" s="13">
        <v>1</v>
      </c>
    </row>
    <row r="329" spans="4:15" x14ac:dyDescent="0.4">
      <c r="D329" s="6">
        <v>5.2000000000000099</v>
      </c>
      <c r="E329" s="7">
        <f t="shared" si="38"/>
        <v>-5.6950031824100654E-2</v>
      </c>
      <c r="G329">
        <f t="shared" si="39"/>
        <v>7.3200007297089913</v>
      </c>
      <c r="H329" s="10">
        <f t="shared" si="44"/>
        <v>-0.1551318866888502</v>
      </c>
      <c r="I329">
        <f t="shared" si="40"/>
        <v>7.313122760484009</v>
      </c>
      <c r="J329" s="10">
        <f t="shared" si="41"/>
        <v>-0.15399288605236816</v>
      </c>
      <c r="K329">
        <f t="shared" si="36"/>
        <v>-0.15490877417908158</v>
      </c>
      <c r="L329">
        <f t="shared" si="37"/>
        <v>-0.16427837154591649</v>
      </c>
      <c r="M329" s="13">
        <f t="shared" si="42"/>
        <v>4.9779192015249763E-8</v>
      </c>
      <c r="N329" s="13">
        <f t="shared" si="43"/>
        <v>1.0579121183799302E-4</v>
      </c>
      <c r="O329" s="13">
        <v>1</v>
      </c>
    </row>
    <row r="330" spans="4:15" x14ac:dyDescent="0.4">
      <c r="D330" s="6">
        <v>5.2200000000000104</v>
      </c>
      <c r="E330" s="7">
        <f t="shared" si="38"/>
        <v>-5.6188754978911896E-2</v>
      </c>
      <c r="G330">
        <f t="shared" si="39"/>
        <v>7.3351206341696065</v>
      </c>
      <c r="H330" s="10">
        <f t="shared" si="44"/>
        <v>-0.15305816856255602</v>
      </c>
      <c r="I330">
        <f t="shared" si="40"/>
        <v>7.3281069249474076</v>
      </c>
      <c r="J330" s="10">
        <f t="shared" si="41"/>
        <v>-0.15193439346297777</v>
      </c>
      <c r="K330">
        <f t="shared" si="36"/>
        <v>-0.15288927589293827</v>
      </c>
      <c r="L330">
        <f t="shared" si="37"/>
        <v>-0.16217446310339131</v>
      </c>
      <c r="M330" s="13">
        <f t="shared" si="42"/>
        <v>2.852473385061179E-8</v>
      </c>
      <c r="N330" s="13">
        <f t="shared" si="43"/>
        <v>1.048590262405192E-4</v>
      </c>
      <c r="O330" s="13">
        <v>1</v>
      </c>
    </row>
    <row r="331" spans="4:15" x14ac:dyDescent="0.4">
      <c r="D331" s="6">
        <v>5.24000000000001</v>
      </c>
      <c r="E331" s="7">
        <f t="shared" si="38"/>
        <v>-5.5437244323182561E-2</v>
      </c>
      <c r="G331">
        <f t="shared" si="39"/>
        <v>7.3502405386302216</v>
      </c>
      <c r="H331" s="10">
        <f t="shared" si="44"/>
        <v>-0.1510110535363493</v>
      </c>
      <c r="I331">
        <f t="shared" si="40"/>
        <v>7.3430910894108079</v>
      </c>
      <c r="J331" s="10">
        <f t="shared" si="41"/>
        <v>-0.14990230864988566</v>
      </c>
      <c r="K331">
        <f t="shared" si="36"/>
        <v>-0.1508958836490554</v>
      </c>
      <c r="L331">
        <f t="shared" si="37"/>
        <v>-0.16009725392668583</v>
      </c>
      <c r="M331" s="13">
        <f t="shared" si="42"/>
        <v>1.3264102939290393E-8</v>
      </c>
      <c r="N331" s="13">
        <f t="shared" si="43"/>
        <v>1.0393690919695023E-4</v>
      </c>
      <c r="O331" s="13">
        <v>1</v>
      </c>
    </row>
    <row r="332" spans="4:15" x14ac:dyDescent="0.4">
      <c r="D332" s="6">
        <v>5.2600000000000096</v>
      </c>
      <c r="E332" s="7">
        <f t="shared" si="38"/>
        <v>-5.469538033510412E-2</v>
      </c>
      <c r="G332">
        <f t="shared" si="39"/>
        <v>7.3653604430908386</v>
      </c>
      <c r="H332" s="10">
        <f t="shared" si="44"/>
        <v>-0.14899021603282364</v>
      </c>
      <c r="I332">
        <f t="shared" si="40"/>
        <v>7.3580752538742082</v>
      </c>
      <c r="J332" s="10">
        <f t="shared" si="41"/>
        <v>-0.14789630842612156</v>
      </c>
      <c r="K332">
        <f t="shared" si="36"/>
        <v>-0.14892826664676526</v>
      </c>
      <c r="L332">
        <f t="shared" si="37"/>
        <v>-0.15804641246357387</v>
      </c>
      <c r="M332" s="13">
        <f t="shared" si="42"/>
        <v>3.8377264330108623E-9</v>
      </c>
      <c r="N332" s="13">
        <f t="shared" si="43"/>
        <v>1.0302461197110573E-4</v>
      </c>
      <c r="O332" s="13">
        <v>1</v>
      </c>
    </row>
    <row r="333" spans="4:15" x14ac:dyDescent="0.4">
      <c r="D333" s="6">
        <v>5.28000000000001</v>
      </c>
      <c r="E333" s="7">
        <f t="shared" si="38"/>
        <v>-5.3963044870896419E-2</v>
      </c>
      <c r="G333">
        <f t="shared" si="39"/>
        <v>7.3804803475514547</v>
      </c>
      <c r="H333" s="10">
        <f t="shared" si="44"/>
        <v>-0.14699533422832187</v>
      </c>
      <c r="I333">
        <f t="shared" si="40"/>
        <v>7.3730594183376086</v>
      </c>
      <c r="J333" s="10">
        <f t="shared" si="41"/>
        <v>-0.14591607333090395</v>
      </c>
      <c r="K333">
        <f t="shared" si="36"/>
        <v>-0.14698609807447321</v>
      </c>
      <c r="L333">
        <f t="shared" si="37"/>
        <v>-0.15602161106173001</v>
      </c>
      <c r="M333" s="13">
        <f t="shared" si="42"/>
        <v>8.5306537915966197E-11</v>
      </c>
      <c r="N333" s="13">
        <f t="shared" si="43"/>
        <v>1.021218928291492E-4</v>
      </c>
      <c r="O333" s="13">
        <v>1</v>
      </c>
    </row>
    <row r="334" spans="4:15" x14ac:dyDescent="0.4">
      <c r="D334" s="6">
        <v>5.3000000000000096</v>
      </c>
      <c r="E334" s="7">
        <f t="shared" si="38"/>
        <v>-5.3240121150581486E-2</v>
      </c>
      <c r="G334">
        <f t="shared" si="39"/>
        <v>7.3956002520120689</v>
      </c>
      <c r="H334" s="10">
        <f t="shared" si="44"/>
        <v>-0.14502609001418398</v>
      </c>
      <c r="I334">
        <f t="shared" si="40"/>
        <v>7.388043582801008</v>
      </c>
      <c r="J334" s="10">
        <f t="shared" si="41"/>
        <v>-0.14396128759117233</v>
      </c>
      <c r="K334">
        <f t="shared" si="36"/>
        <v>-0.14506905506783241</v>
      </c>
      <c r="L334">
        <f t="shared" si="37"/>
        <v>-0.15402252592949656</v>
      </c>
      <c r="M334" s="13">
        <f t="shared" si="42"/>
        <v>1.8459958350120346E-9</v>
      </c>
      <c r="N334" s="13">
        <f t="shared" si="43"/>
        <v>1.0122851690056531E-4</v>
      </c>
      <c r="O334" s="13">
        <v>1</v>
      </c>
    </row>
    <row r="335" spans="4:15" x14ac:dyDescent="0.4">
      <c r="D335" s="6">
        <v>5.3200000000000101</v>
      </c>
      <c r="E335" s="7">
        <f t="shared" si="38"/>
        <v>-5.2526493743852209E-2</v>
      </c>
      <c r="G335">
        <f t="shared" si="39"/>
        <v>7.4107201564726859</v>
      </c>
      <c r="H335" s="10">
        <f t="shared" si="44"/>
        <v>-0.14308216895825343</v>
      </c>
      <c r="I335">
        <f t="shared" si="40"/>
        <v>7.4030277472644084</v>
      </c>
      <c r="J335" s="10">
        <f t="shared" si="41"/>
        <v>-0.14203163908337638</v>
      </c>
      <c r="K335">
        <f t="shared" si="36"/>
        <v>-0.1431768186681518</v>
      </c>
      <c r="L335">
        <f t="shared" si="37"/>
        <v>-0.15204883709682923</v>
      </c>
      <c r="M335" s="13">
        <f t="shared" si="42"/>
        <v>8.9585675838445626E-9</v>
      </c>
      <c r="N335" s="13">
        <f t="shared" si="43"/>
        <v>1.0034425604072382E-4</v>
      </c>
      <c r="O335" s="13">
        <v>1</v>
      </c>
    </row>
    <row r="336" spans="4:15" x14ac:dyDescent="0.4">
      <c r="D336" s="6">
        <v>5.3400000000000096</v>
      </c>
      <c r="E336" s="7">
        <f t="shared" si="38"/>
        <v>-5.1822048556038502E-2</v>
      </c>
      <c r="G336">
        <f t="shared" si="39"/>
        <v>7.425840060933302</v>
      </c>
      <c r="H336" s="10">
        <f t="shared" si="44"/>
        <v>-0.14116326026664891</v>
      </c>
      <c r="I336">
        <f t="shared" si="40"/>
        <v>7.4180119117278078</v>
      </c>
      <c r="J336" s="10">
        <f t="shared" si="41"/>
        <v>-0.14012681929552814</v>
      </c>
      <c r="K336">
        <f t="shared" si="36"/>
        <v>-0.14130907378104832</v>
      </c>
      <c r="L336">
        <f t="shared" si="37"/>
        <v>-0.15010022837643347</v>
      </c>
      <c r="M336" s="13">
        <f t="shared" si="42"/>
        <v>2.1261580981505956E-8</v>
      </c>
      <c r="N336" s="13">
        <f t="shared" si="43"/>
        <v>9.9468888695084838E-5</v>
      </c>
      <c r="O336" s="13">
        <v>1</v>
      </c>
    </row>
    <row r="337" spans="4:15" x14ac:dyDescent="0.4">
      <c r="D337" s="6">
        <v>5.3600000000000101</v>
      </c>
      <c r="E337" s="7">
        <f t="shared" si="38"/>
        <v>-5.1126672814171069E-2</v>
      </c>
      <c r="G337">
        <f t="shared" si="39"/>
        <v>7.4409599653939189</v>
      </c>
      <c r="H337" s="10">
        <f t="shared" si="44"/>
        <v>-0.13926905674580201</v>
      </c>
      <c r="I337">
        <f t="shared" si="40"/>
        <v>7.4329960761912082</v>
      </c>
      <c r="J337" s="10">
        <f t="shared" si="41"/>
        <v>-0.13824652328951859</v>
      </c>
      <c r="K337">
        <f t="shared" si="36"/>
        <v>-0.13946550913534153</v>
      </c>
      <c r="L337">
        <f t="shared" si="37"/>
        <v>-0.14817638732509195</v>
      </c>
      <c r="M337" s="13">
        <f t="shared" si="42"/>
        <v>3.8593541355789417E-8</v>
      </c>
      <c r="N337" s="13">
        <f t="shared" si="43"/>
        <v>9.8602199764973256E-5</v>
      </c>
      <c r="O337" s="13">
        <v>1</v>
      </c>
    </row>
    <row r="338" spans="4:15" x14ac:dyDescent="0.4">
      <c r="D338" s="6">
        <v>5.3800000000000097</v>
      </c>
      <c r="E338" s="7">
        <f t="shared" si="38"/>
        <v>-5.0440255053145186E-2</v>
      </c>
      <c r="G338">
        <f t="shared" si="39"/>
        <v>7.4560798698545323</v>
      </c>
      <c r="H338" s="10">
        <f t="shared" si="44"/>
        <v>-0.1373992547647675</v>
      </c>
      <c r="I338">
        <f t="shared" si="40"/>
        <v>7.4479802406546085</v>
      </c>
      <c r="J338" s="10">
        <f t="shared" si="41"/>
        <v>-0.13639044966370459</v>
      </c>
      <c r="K338">
        <f t="shared" si="36"/>
        <v>-0.13764581724220232</v>
      </c>
      <c r="L338">
        <f t="shared" si="37"/>
        <v>-0.14627700520519654</v>
      </c>
      <c r="M338" s="13">
        <f t="shared" si="42"/>
        <v>6.079305527879594E-8</v>
      </c>
      <c r="N338" s="13">
        <f t="shared" si="43"/>
        <v>9.7743980475005252E-5</v>
      </c>
      <c r="O338" s="13">
        <v>1</v>
      </c>
    </row>
    <row r="339" spans="4:15" x14ac:dyDescent="0.4">
      <c r="D339" s="6">
        <v>5.4000000000000101</v>
      </c>
      <c r="E339" s="7">
        <f t="shared" si="38"/>
        <v>-4.9762685101984706E-2</v>
      </c>
      <c r="G339">
        <f t="shared" si="39"/>
        <v>7.4711997743151493</v>
      </c>
      <c r="H339" s="10">
        <f t="shared" si="44"/>
        <v>-0.13555355421780635</v>
      </c>
      <c r="I339">
        <f t="shared" si="40"/>
        <v>7.4629644051180088</v>
      </c>
      <c r="J339" s="10">
        <f t="shared" si="41"/>
        <v>-0.13455830051576664</v>
      </c>
      <c r="K339">
        <f t="shared" ref="K339:K402" si="45">$E$6*$O$6*EXP(-$O$15*(G339/$E$4-1))-SQRT($E$6)*$O$5*EXP(-$O$4*(G339/$E$4-1))</f>
        <v>-0.13584969435455743</v>
      </c>
      <c r="L339">
        <f t="shared" ref="L339:L402" si="46">$K$6*$O$6*EXP(-$O$15*(I339/$K$4-1))-SQRT($K$6)*$O$5*EXP(-$O$4*(I339/$K$4-1))</f>
        <v>-0.14440177694648548</v>
      </c>
      <c r="M339" s="13">
        <f t="shared" si="42"/>
        <v>8.7698980594950122E-8</v>
      </c>
      <c r="N339" s="13">
        <f t="shared" si="43"/>
        <v>9.6894028242117301E-5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-4.9093854070208207E-2</v>
      </c>
      <c r="G340">
        <f t="shared" ref="G340:G403" si="48">$E$11*(D340/$E$12+1)</f>
        <v>7.4863196787757662</v>
      </c>
      <c r="H340" s="10">
        <f t="shared" si="44"/>
        <v>-0.13373165848724716</v>
      </c>
      <c r="I340">
        <f t="shared" ref="I340:I403" si="49">$K$11*(D340/$K$12+1)</f>
        <v>7.4779485695814074</v>
      </c>
      <c r="J340" s="10">
        <f t="shared" ref="J340:J403" si="50">-(-$H$4)*(1+D340+$K$5*D340^3)*EXP(-D340)</f>
        <v>-0.13274978140584301</v>
      </c>
      <c r="K340">
        <f t="shared" si="45"/>
        <v>-0.13407684042675938</v>
      </c>
      <c r="L340">
        <f t="shared" si="46"/>
        <v>-0.14255040110799461</v>
      </c>
      <c r="M340" s="13">
        <f t="shared" ref="M340:M403" si="51">(K340-H340)^2*O340</f>
        <v>1.1915057136541651E-7</v>
      </c>
      <c r="N340" s="13">
        <f t="shared" ref="N340:N403" si="52">(L340-J340)^2*O340</f>
        <v>9.6052146546202061E-5</v>
      </c>
      <c r="O340" s="13">
        <v>1</v>
      </c>
    </row>
    <row r="341" spans="4:15" x14ac:dyDescent="0.4">
      <c r="D341" s="6">
        <v>5.4400000000000102</v>
      </c>
      <c r="E341" s="7">
        <f t="shared" si="47"/>
        <v>-4.8433654334297423E-2</v>
      </c>
      <c r="G341">
        <f t="shared" si="48"/>
        <v>7.5014395832363823</v>
      </c>
      <c r="H341" s="10">
        <f t="shared" ref="H341:H404" si="53">-(-$B$4)*(1+D341+$E$5*D341^3)*EXP(-D341)</f>
        <v>-0.13193327440662619</v>
      </c>
      <c r="I341">
        <f t="shared" si="49"/>
        <v>7.4929327340448086</v>
      </c>
      <c r="J341" s="10">
        <f t="shared" si="50"/>
        <v>-0.13096460131994023</v>
      </c>
      <c r="K341">
        <f t="shared" si="45"/>
        <v>-0.1323269590745193</v>
      </c>
      <c r="L341">
        <f t="shared" si="46"/>
        <v>-0.14072257984022662</v>
      </c>
      <c r="M341" s="13">
        <f t="shared" si="51"/>
        <v>1.5498761773410609E-7</v>
      </c>
      <c r="N341" s="13">
        <f t="shared" si="52"/>
        <v>9.5218144802370719E-5</v>
      </c>
      <c r="O341" s="13">
        <v>1</v>
      </c>
    </row>
    <row r="342" spans="4:15" x14ac:dyDescent="0.4">
      <c r="D342" s="6">
        <v>5.4600000000000097</v>
      </c>
      <c r="E342" s="7">
        <f t="shared" si="47"/>
        <v>-4.778197952426981E-2</v>
      </c>
      <c r="G342">
        <f t="shared" si="48"/>
        <v>7.5165594876969974</v>
      </c>
      <c r="H342" s="10">
        <f t="shared" si="53"/>
        <v>-0.13015811222411097</v>
      </c>
      <c r="I342">
        <f t="shared" si="49"/>
        <v>7.5079168985082072</v>
      </c>
      <c r="J342" s="10">
        <f t="shared" si="50"/>
        <v>-0.12920247263362555</v>
      </c>
      <c r="K342">
        <f t="shared" si="45"/>
        <v>-0.13059975753511452</v>
      </c>
      <c r="L342">
        <f t="shared" si="46"/>
        <v>-0.13891801884754557</v>
      </c>
      <c r="M342" s="13">
        <f t="shared" si="51"/>
        <v>1.9505058073141954E-7</v>
      </c>
      <c r="N342" s="13">
        <f t="shared" si="52"/>
        <v>9.4391838234815487E-5</v>
      </c>
      <c r="O342" s="13">
        <v>1</v>
      </c>
    </row>
    <row r="343" spans="4:15" x14ac:dyDescent="0.4">
      <c r="D343" s="6">
        <v>5.4800000000000102</v>
      </c>
      <c r="E343" s="7">
        <f t="shared" si="47"/>
        <v>-4.7138724510354821E-2</v>
      </c>
      <c r="G343">
        <f t="shared" si="48"/>
        <v>7.5316793921576126</v>
      </c>
      <c r="H343" s="10">
        <f t="shared" si="53"/>
        <v>-0.12840588556620655</v>
      </c>
      <c r="I343">
        <f t="shared" si="49"/>
        <v>7.5229010629716075</v>
      </c>
      <c r="J343" s="10">
        <f t="shared" si="50"/>
        <v>-0.12746311107599945</v>
      </c>
      <c r="K343">
        <f t="shared" si="45"/>
        <v>-0.12889494662786874</v>
      </c>
      <c r="L343">
        <f t="shared" si="46"/>
        <v>-0.13713642735079817</v>
      </c>
      <c r="M343" s="13">
        <f t="shared" si="51"/>
        <v>2.3918072203414668E-7</v>
      </c>
      <c r="N343" s="13">
        <f t="shared" si="52"/>
        <v>9.3573047752285911E-5</v>
      </c>
      <c r="O343" s="13">
        <v>1</v>
      </c>
    </row>
    <row r="344" spans="4:15" x14ac:dyDescent="0.4">
      <c r="D344" s="6">
        <v>5.5000000000000098</v>
      </c>
      <c r="E344" s="7">
        <f t="shared" si="47"/>
        <v>-4.6503785389776051E-2</v>
      </c>
      <c r="G344">
        <f t="shared" si="48"/>
        <v>7.5467992966182296</v>
      </c>
      <c r="H344" s="10">
        <f t="shared" si="53"/>
        <v>-0.12667631140174998</v>
      </c>
      <c r="I344">
        <f t="shared" si="49"/>
        <v>7.5378852274350079</v>
      </c>
      <c r="J344" s="10">
        <f t="shared" si="50"/>
        <v>-0.12574623569395446</v>
      </c>
      <c r="K344">
        <f t="shared" si="45"/>
        <v>-0.12721224071491313</v>
      </c>
      <c r="L344">
        <f t="shared" si="46"/>
        <v>-0.13537751805017023</v>
      </c>
      <c r="M344" s="13">
        <f t="shared" si="51"/>
        <v>2.8722022870752851E-7</v>
      </c>
      <c r="N344" s="13">
        <f t="shared" si="52"/>
        <v>9.2761599825153199E-5</v>
      </c>
      <c r="O344" s="13">
        <v>1</v>
      </c>
    </row>
    <row r="345" spans="4:15" x14ac:dyDescent="0.4">
      <c r="D345" s="6">
        <v>5.5200000000000102</v>
      </c>
      <c r="E345" s="7">
        <f t="shared" si="47"/>
        <v>-4.5877059473638487E-2</v>
      </c>
      <c r="G345">
        <f t="shared" si="48"/>
        <v>7.5619192010788465</v>
      </c>
      <c r="H345" s="10">
        <f t="shared" si="53"/>
        <v>-0.12496911000619125</v>
      </c>
      <c r="I345">
        <f t="shared" si="49"/>
        <v>7.5528693918984091</v>
      </c>
      <c r="J345" s="10">
        <f t="shared" si="50"/>
        <v>-0.12405156881671847</v>
      </c>
      <c r="K345">
        <f t="shared" si="45"/>
        <v>-0.12555135766223022</v>
      </c>
      <c r="L345">
        <f t="shared" si="46"/>
        <v>-0.13364100708827958</v>
      </c>
      <c r="M345" s="13">
        <f t="shared" si="51"/>
        <v>3.3901233296287148E-7</v>
      </c>
      <c r="N345" s="13">
        <f t="shared" si="52"/>
        <v>9.1957326364080984E-5</v>
      </c>
      <c r="O345" s="13">
        <v>1</v>
      </c>
    </row>
    <row r="346" spans="4:15" x14ac:dyDescent="0.4">
      <c r="D346" s="6">
        <v>5.5400000000000098</v>
      </c>
      <c r="E346" s="7">
        <f t="shared" si="47"/>
        <v>-4.5258445273922462E-2</v>
      </c>
      <c r="G346">
        <f t="shared" si="48"/>
        <v>7.5770391055394617</v>
      </c>
      <c r="H346" s="10">
        <f t="shared" si="53"/>
        <v>-0.1232840049261648</v>
      </c>
      <c r="I346">
        <f t="shared" si="49"/>
        <v>7.5678535563618095</v>
      </c>
      <c r="J346" s="10">
        <f t="shared" si="50"/>
        <v>-0.12237883602068635</v>
      </c>
      <c r="K346">
        <f t="shared" si="45"/>
        <v>-0.12391201880098217</v>
      </c>
      <c r="L346">
        <f t="shared" si="46"/>
        <v>-0.1319266140135108</v>
      </c>
      <c r="M346" s="13">
        <f t="shared" si="51"/>
        <v>3.9440142696312482E-7</v>
      </c>
      <c r="N346" s="13">
        <f t="shared" si="52"/>
        <v>9.1160064600262979E-5</v>
      </c>
      <c r="O346" s="13">
        <v>1</v>
      </c>
    </row>
    <row r="347" spans="4:15" x14ac:dyDescent="0.4">
      <c r="D347" s="6">
        <v>5.5600000000000103</v>
      </c>
      <c r="E347" s="7">
        <f t="shared" si="47"/>
        <v>-4.4647842490584212E-2</v>
      </c>
      <c r="G347">
        <f t="shared" si="48"/>
        <v>7.5921590100000769</v>
      </c>
      <c r="H347" s="10">
        <f t="shared" si="53"/>
        <v>-0.1216207229443514</v>
      </c>
      <c r="I347">
        <f t="shared" si="49"/>
        <v>7.5828377208252098</v>
      </c>
      <c r="J347" s="10">
        <f t="shared" si="50"/>
        <v>-0.12072776609453971</v>
      </c>
      <c r="K347">
        <f t="shared" si="45"/>
        <v>-0.12229394888912841</v>
      </c>
      <c r="L347">
        <f t="shared" si="46"/>
        <v>-0.13023406174359597</v>
      </c>
      <c r="M347" s="13">
        <f t="shared" si="51"/>
        <v>4.5323317272089254E-7</v>
      </c>
      <c r="N347" s="13">
        <f t="shared" si="52"/>
        <v>9.0369656967266072E-5</v>
      </c>
      <c r="O347" s="13">
        <v>1</v>
      </c>
    </row>
    <row r="348" spans="4:15" x14ac:dyDescent="0.4">
      <c r="D348" s="6">
        <v>5.5800000000000098</v>
      </c>
      <c r="E348" s="7">
        <f t="shared" si="47"/>
        <v>-4.404515199876375E-2</v>
      </c>
      <c r="G348">
        <f t="shared" si="48"/>
        <v>7.6072789144606938</v>
      </c>
      <c r="H348" s="10">
        <f t="shared" si="53"/>
        <v>-0.11997899404463246</v>
      </c>
      <c r="I348">
        <f t="shared" si="49"/>
        <v>7.5978218852886075</v>
      </c>
      <c r="J348" s="10">
        <f t="shared" si="50"/>
        <v>-0.11909809100465718</v>
      </c>
      <c r="K348">
        <f t="shared" si="45"/>
        <v>-0.12069687607333576</v>
      </c>
      <c r="L348">
        <f t="shared" si="46"/>
        <v>-0.12856307652944413</v>
      </c>
      <c r="M348" s="13">
        <f t="shared" si="51"/>
        <v>5.1535460713517518E-7</v>
      </c>
      <c r="N348" s="13">
        <f t="shared" si="52"/>
        <v>8.958595098442641E-5</v>
      </c>
      <c r="O348" s="13">
        <v>1</v>
      </c>
    </row>
    <row r="349" spans="4:15" x14ac:dyDescent="0.4">
      <c r="D349" s="6">
        <v>5.6000000000000103</v>
      </c>
      <c r="E349" s="7">
        <f t="shared" si="47"/>
        <v>-4.3450275836100095E-2</v>
      </c>
      <c r="G349">
        <f t="shared" si="48"/>
        <v>7.6223988189213099</v>
      </c>
      <c r="H349" s="10">
        <f t="shared" si="53"/>
        <v>-0.11835855137753667</v>
      </c>
      <c r="I349">
        <f t="shared" si="49"/>
        <v>7.6128060497520078</v>
      </c>
      <c r="J349" s="10">
        <f t="shared" si="50"/>
        <v>-0.11748954586081466</v>
      </c>
      <c r="K349">
        <f t="shared" si="45"/>
        <v>-0.11912053185118217</v>
      </c>
      <c r="L349">
        <f t="shared" si="46"/>
        <v>-0.12691338791922138</v>
      </c>
      <c r="M349" s="13">
        <f t="shared" si="51"/>
        <v>5.8061424221701026E-7</v>
      </c>
      <c r="N349" s="13">
        <f t="shared" si="52"/>
        <v>8.8808799141795511E-5</v>
      </c>
      <c r="O349" s="13">
        <v>1</v>
      </c>
    </row>
    <row r="350" spans="4:15" x14ac:dyDescent="0.4">
      <c r="D350" s="6">
        <v>5.6200000000000099</v>
      </c>
      <c r="E350" s="7">
        <f t="shared" si="47"/>
        <v>-4.2863117190154704E-2</v>
      </c>
      <c r="G350">
        <f t="shared" si="48"/>
        <v>7.6375187233819251</v>
      </c>
      <c r="H350" s="10">
        <f t="shared" si="53"/>
        <v>-0.1167591312259814</v>
      </c>
      <c r="I350">
        <f t="shared" si="49"/>
        <v>7.6277902142154081</v>
      </c>
      <c r="J350" s="10">
        <f t="shared" si="50"/>
        <v>-0.11590186888217832</v>
      </c>
      <c r="K350">
        <f t="shared" si="45"/>
        <v>-0.11756465103365631</v>
      </c>
      <c r="L350">
        <f t="shared" si="46"/>
        <v>-0.12528472872269011</v>
      </c>
      <c r="M350" s="13">
        <f t="shared" si="51"/>
        <v>6.4886216055661383E-7</v>
      </c>
      <c r="N350" s="13">
        <f t="shared" si="52"/>
        <v>8.8038058786688977E-5</v>
      </c>
      <c r="O350" s="13">
        <v>1</v>
      </c>
    </row>
    <row r="351" spans="4:15" x14ac:dyDescent="0.4">
      <c r="D351" s="6">
        <v>5.6400000000000103</v>
      </c>
      <c r="E351" s="7">
        <f t="shared" si="47"/>
        <v>-4.2283580385942481E-2</v>
      </c>
      <c r="G351">
        <f t="shared" si="48"/>
        <v>7.6526386278425402</v>
      </c>
      <c r="H351" s="10">
        <f t="shared" si="53"/>
        <v>-0.11518047297130733</v>
      </c>
      <c r="I351">
        <f t="shared" si="49"/>
        <v>7.6427743786788085</v>
      </c>
      <c r="J351" s="10">
        <f t="shared" si="50"/>
        <v>-0.11433480136358848</v>
      </c>
      <c r="K351">
        <f t="shared" si="45"/>
        <v>-0.11602897170795612</v>
      </c>
      <c r="L351">
        <f t="shared" si="46"/>
        <v>-0.12367683497580238</v>
      </c>
      <c r="M351" s="13">
        <f t="shared" si="51"/>
        <v>7.1995010609458716E-7</v>
      </c>
      <c r="N351" s="13">
        <f t="shared" si="52"/>
        <v>8.727359201173437E-5</v>
      </c>
      <c r="O351" s="13">
        <v>1</v>
      </c>
    </row>
    <row r="352" spans="4:15" x14ac:dyDescent="0.4">
      <c r="D352" s="6">
        <v>5.6600000000000099</v>
      </c>
      <c r="E352" s="7">
        <f t="shared" si="47"/>
        <v>-4.171157087357151E-2</v>
      </c>
      <c r="G352">
        <f t="shared" si="48"/>
        <v>7.6677585323031572</v>
      </c>
      <c r="H352" s="10">
        <f t="shared" si="53"/>
        <v>-0.1136223190596088</v>
      </c>
      <c r="I352">
        <f t="shared" si="49"/>
        <v>7.6577585431422088</v>
      </c>
      <c r="J352" s="10">
        <f t="shared" si="50"/>
        <v>-0.11278808764213737</v>
      </c>
      <c r="K352">
        <f t="shared" si="45"/>
        <v>-0.11451323520058784</v>
      </c>
      <c r="L352">
        <f t="shared" si="46"/>
        <v>-0.12208944590555613</v>
      </c>
      <c r="M352" s="13">
        <f t="shared" si="51"/>
        <v>7.9373157025698374E-7</v>
      </c>
      <c r="N352" s="13">
        <f t="shared" si="52"/>
        <v>8.651526554446861E-5</v>
      </c>
      <c r="O352" s="13">
        <v>1</v>
      </c>
    </row>
    <row r="353" spans="4:15" x14ac:dyDescent="0.4">
      <c r="D353" s="6">
        <v>5.6800000000000104</v>
      </c>
      <c r="E353" s="7">
        <f t="shared" si="47"/>
        <v>-4.1146995215990669E-2</v>
      </c>
      <c r="G353">
        <f t="shared" si="48"/>
        <v>7.6828784367637741</v>
      </c>
      <c r="H353" s="10">
        <f t="shared" si="53"/>
        <v>-0.11208441496835859</v>
      </c>
      <c r="I353">
        <f t="shared" si="49"/>
        <v>7.6727427076056092</v>
      </c>
      <c r="J353" s="10">
        <f t="shared" si="50"/>
        <v>-0.11126147506403877</v>
      </c>
      <c r="K353">
        <f t="shared" si="45"/>
        <v>-0.11301718604076719</v>
      </c>
      <c r="L353">
        <f t="shared" si="46"/>
        <v>-0.12052230389511383</v>
      </c>
      <c r="M353" s="13">
        <f t="shared" si="51"/>
        <v>8.700618735222746E-7</v>
      </c>
      <c r="N353" s="13">
        <f t="shared" si="52"/>
        <v>8.5762950638470961E-5</v>
      </c>
      <c r="O353" s="13">
        <v>1</v>
      </c>
    </row>
    <row r="354" spans="4:15" x14ac:dyDescent="0.4">
      <c r="D354" s="6">
        <v>5.7000000000000099</v>
      </c>
      <c r="E354" s="7">
        <f t="shared" si="47"/>
        <v>-4.0589761076846032E-2</v>
      </c>
      <c r="G354">
        <f t="shared" si="48"/>
        <v>7.6979983412243893</v>
      </c>
      <c r="H354" s="10">
        <f t="shared" si="53"/>
        <v>-0.11056650917332861</v>
      </c>
      <c r="I354">
        <f t="shared" si="49"/>
        <v>7.6877268720690086</v>
      </c>
      <c r="J354" s="10">
        <f t="shared" si="50"/>
        <v>-0.10975471395179168</v>
      </c>
      <c r="K354">
        <f t="shared" si="45"/>
        <v>-0.11154057192412374</v>
      </c>
      <c r="L354">
        <f t="shared" si="46"/>
        <v>-0.11897515444918712</v>
      </c>
      <c r="M354" s="13">
        <f t="shared" si="51"/>
        <v>9.4879824248657977E-7</v>
      </c>
      <c r="N354" s="13">
        <f t="shared" si="52"/>
        <v>8.501652296600988E-5</v>
      </c>
      <c r="O354" s="13">
        <v>1</v>
      </c>
    </row>
    <row r="355" spans="4:15" x14ac:dyDescent="0.4">
      <c r="D355" s="6">
        <v>5.7200000000000104</v>
      </c>
      <c r="E355" s="7">
        <f t="shared" si="47"/>
        <v>-4.0039777208445336E-2</v>
      </c>
      <c r="G355">
        <f t="shared" si="48"/>
        <v>7.7131182456850054</v>
      </c>
      <c r="H355" s="10">
        <f t="shared" si="53"/>
        <v>-0.10906835311580509</v>
      </c>
      <c r="I355">
        <f t="shared" si="49"/>
        <v>7.702711036532409</v>
      </c>
      <c r="J355" s="10">
        <f t="shared" si="50"/>
        <v>-0.1082675575716362</v>
      </c>
      <c r="K355">
        <f t="shared" si="45"/>
        <v>-0.11008314367670975</v>
      </c>
      <c r="L355">
        <f t="shared" si="46"/>
        <v>-0.11744774615968737</v>
      </c>
      <c r="M355" s="13">
        <f t="shared" si="51"/>
        <v>1.0297998825011895E-6</v>
      </c>
      <c r="N355" s="13">
        <f t="shared" si="52"/>
        <v>8.4275862512184913E-5</v>
      </c>
      <c r="O355" s="13">
        <v>1</v>
      </c>
    </row>
    <row r="356" spans="4:15" x14ac:dyDescent="0.4">
      <c r="D356" s="6">
        <v>5.74000000000001</v>
      </c>
      <c r="E356" s="7">
        <f t="shared" si="47"/>
        <v>-3.9496953439831117E-2</v>
      </c>
      <c r="G356">
        <f t="shared" si="48"/>
        <v>7.7282381501456205</v>
      </c>
      <c r="H356" s="10">
        <f t="shared" si="53"/>
        <v>-0.10758970117009996</v>
      </c>
      <c r="I356">
        <f t="shared" si="49"/>
        <v>7.7176952009958084</v>
      </c>
      <c r="J356" s="10">
        <f t="shared" si="50"/>
        <v>-0.10679976210130335</v>
      </c>
      <c r="K356">
        <f t="shared" si="45"/>
        <v>-0.10864465521931632</v>
      </c>
      <c r="L356">
        <f t="shared" si="46"/>
        <v>-0.1159398306716477</v>
      </c>
      <c r="M356" s="13">
        <f t="shared" si="51"/>
        <v>1.1129280459580025E-6</v>
      </c>
      <c r="N356" s="13">
        <f t="shared" si="52"/>
        <v>8.354085347059673E-5</v>
      </c>
      <c r="O356" s="13">
        <v>1</v>
      </c>
    </row>
    <row r="357" spans="4:15" x14ac:dyDescent="0.4">
      <c r="D357" s="6">
        <v>5.7600000000000096</v>
      </c>
      <c r="E357" s="7">
        <f t="shared" si="47"/>
        <v>-3.8961200664961802E-2</v>
      </c>
      <c r="G357">
        <f t="shared" si="48"/>
        <v>7.7433580546062375</v>
      </c>
      <c r="H357" s="10">
        <f t="shared" si="53"/>
        <v>-0.10613031061135596</v>
      </c>
      <c r="I357">
        <f t="shared" si="49"/>
        <v>7.7326793654592088</v>
      </c>
      <c r="J357" s="10">
        <f t="shared" si="50"/>
        <v>-0.10535108659805671</v>
      </c>
      <c r="K357">
        <f t="shared" si="45"/>
        <v>-0.10722486353209475</v>
      </c>
      <c r="L357">
        <f t="shared" si="46"/>
        <v>-0.11445116264941303</v>
      </c>
      <c r="M357" s="13">
        <f t="shared" si="51"/>
        <v>1.1980460962978146E-6</v>
      </c>
      <c r="N357" s="13">
        <f t="shared" si="52"/>
        <v>8.2811384140468841E-5</v>
      </c>
      <c r="O357" s="13">
        <v>1</v>
      </c>
    </row>
    <row r="358" spans="4:15" x14ac:dyDescent="0.4">
      <c r="D358" s="6">
        <v>5.78000000000001</v>
      </c>
      <c r="E358" s="7">
        <f t="shared" si="47"/>
        <v>-3.8432430831001174E-2</v>
      </c>
      <c r="G358">
        <f t="shared" si="48"/>
        <v>7.7584779590668527</v>
      </c>
      <c r="H358" s="10">
        <f t="shared" si="53"/>
        <v>-0.10468994158364719</v>
      </c>
      <c r="I358">
        <f t="shared" si="49"/>
        <v>7.7476635299226091</v>
      </c>
      <c r="J358" s="10">
        <f t="shared" si="50"/>
        <v>-0.10392129296702718</v>
      </c>
      <c r="K358">
        <f t="shared" si="45"/>
        <v>-0.10582352861948742</v>
      </c>
      <c r="L358">
        <f t="shared" si="46"/>
        <v>-0.1129814997431049</v>
      </c>
      <c r="M358" s="13">
        <f t="shared" si="51"/>
        <v>1.2850195678250276E-6</v>
      </c>
      <c r="N358" s="13">
        <f t="shared" si="52"/>
        <v>8.2087346825284585E-5</v>
      </c>
      <c r="O358" s="13">
        <v>1</v>
      </c>
    </row>
    <row r="359" spans="4:15" x14ac:dyDescent="0.4">
      <c r="D359" s="6">
        <v>5.8000000000000096</v>
      </c>
      <c r="E359" s="7">
        <f t="shared" si="47"/>
        <v>-3.7910556926715827E-2</v>
      </c>
      <c r="G359">
        <f t="shared" si="48"/>
        <v>7.7735978635274678</v>
      </c>
      <c r="H359" s="10">
        <f t="shared" si="53"/>
        <v>-0.10326835706837391</v>
      </c>
      <c r="I359">
        <f t="shared" si="49"/>
        <v>7.7626476943860077</v>
      </c>
      <c r="J359" s="10">
        <f t="shared" si="50"/>
        <v>-0.10251014592983959</v>
      </c>
      <c r="K359">
        <f t="shared" si="45"/>
        <v>-0.10444041347546514</v>
      </c>
      <c r="L359">
        <f t="shared" si="46"/>
        <v>-0.11153060255535835</v>
      </c>
      <c r="M359" s="13">
        <f t="shared" si="51"/>
        <v>1.3737162214035948E-6</v>
      </c>
      <c r="N359" s="13">
        <f t="shared" si="52"/>
        <v>8.1368637732865252E-5</v>
      </c>
      <c r="O359" s="13">
        <v>1</v>
      </c>
    </row>
    <row r="360" spans="4:15" x14ac:dyDescent="0.4">
      <c r="D360" s="6">
        <v>5.8200000000000101</v>
      </c>
      <c r="E360" s="7">
        <f t="shared" si="47"/>
        <v>-3.7395492970980077E-2</v>
      </c>
      <c r="G360">
        <f t="shared" si="48"/>
        <v>7.7887177679880848</v>
      </c>
      <c r="H360" s="10">
        <f t="shared" si="53"/>
        <v>-0.10186532285294973</v>
      </c>
      <c r="I360">
        <f t="shared" si="49"/>
        <v>7.777631858849408</v>
      </c>
      <c r="J360" s="10">
        <f t="shared" si="50"/>
        <v>-0.10111741299353012</v>
      </c>
      <c r="K360">
        <f t="shared" si="45"/>
        <v>-0.10307528404907486</v>
      </c>
      <c r="L360">
        <f t="shared" si="46"/>
        <v>-0.11009823460833341</v>
      </c>
      <c r="M360" s="13">
        <f t="shared" si="51"/>
        <v>1.4640060961285444E-6</v>
      </c>
      <c r="N360" s="13">
        <f t="shared" si="52"/>
        <v>8.0655156876917997E-5</v>
      </c>
      <c r="O360" s="13">
        <v>1</v>
      </c>
    </row>
    <row r="361" spans="4:15" x14ac:dyDescent="0.4">
      <c r="D361" s="6">
        <v>5.8400000000000096</v>
      </c>
      <c r="E361" s="7">
        <f t="shared" si="47"/>
        <v>-3.6887154001388804E-2</v>
      </c>
      <c r="G361">
        <f t="shared" si="48"/>
        <v>7.8038376724487017</v>
      </c>
      <c r="H361" s="10">
        <f t="shared" si="53"/>
        <v>-0.10048060749978312</v>
      </c>
      <c r="I361">
        <f t="shared" si="49"/>
        <v>7.7926160233128074</v>
      </c>
      <c r="J361" s="10">
        <f t="shared" si="50"/>
        <v>-9.9742864419755342E-2</v>
      </c>
      <c r="K361">
        <f t="shared" si="45"/>
        <v>-0.1017279092102964</v>
      </c>
      <c r="L361">
        <f t="shared" si="46"/>
        <v>-0.10868416231100406</v>
      </c>
      <c r="M361" s="13">
        <f t="shared" si="51"/>
        <v>1.5557615570493528E-6</v>
      </c>
      <c r="N361" s="13">
        <f t="shared" si="52"/>
        <v>7.9946807980048708E-5</v>
      </c>
      <c r="O361" s="13">
        <v>1</v>
      </c>
    </row>
    <row r="362" spans="4:15" x14ac:dyDescent="0.4">
      <c r="D362" s="6">
        <v>5.8600000000000101</v>
      </c>
      <c r="E362" s="7">
        <f t="shared" si="47"/>
        <v>-3.6385456062977127E-2</v>
      </c>
      <c r="G362">
        <f t="shared" si="48"/>
        <v>7.8189575769093169</v>
      </c>
      <c r="H362" s="10">
        <f t="shared" si="53"/>
        <v>-9.9113982315549701E-2</v>
      </c>
      <c r="I362">
        <f t="shared" si="49"/>
        <v>7.8076001877762078</v>
      </c>
      <c r="J362" s="10">
        <f t="shared" si="50"/>
        <v>-9.8386273194290164E-2</v>
      </c>
      <c r="K362">
        <f t="shared" si="45"/>
        <v>-0.10039806071620776</v>
      </c>
      <c r="L362">
        <f t="shared" si="46"/>
        <v>-0.10728815492672093</v>
      </c>
      <c r="M362" s="13">
        <f t="shared" si="51"/>
        <v>1.648857339036552E-6</v>
      </c>
      <c r="N362" s="13">
        <f t="shared" si="52"/>
        <v>7.9243498378184628E-5</v>
      </c>
      <c r="O362" s="13">
        <v>1</v>
      </c>
    </row>
    <row r="363" spans="4:15" x14ac:dyDescent="0.4">
      <c r="D363" s="6">
        <v>5.8800000000000097</v>
      </c>
      <c r="E363" s="7">
        <f t="shared" si="47"/>
        <v>-3.5890316197047342E-2</v>
      </c>
      <c r="G363">
        <f t="shared" si="48"/>
        <v>7.8340774813699321</v>
      </c>
      <c r="H363" s="10">
        <f t="shared" si="53"/>
        <v>-9.7765221320756962E-2</v>
      </c>
      <c r="I363">
        <f t="shared" si="49"/>
        <v>7.8225843522396081</v>
      </c>
      <c r="J363" s="10">
        <f t="shared" si="50"/>
        <v>-9.7047414996816003E-2</v>
      </c>
      <c r="K363">
        <f t="shared" si="45"/>
        <v>-9.9085513177460574E-2</v>
      </c>
      <c r="L363">
        <f t="shared" si="46"/>
        <v>-0.10590998454105441</v>
      </c>
      <c r="M363" s="13">
        <f t="shared" si="51"/>
        <v>1.7431705868778712E-6</v>
      </c>
      <c r="N363" s="13">
        <f t="shared" si="52"/>
        <v>7.8545138926462132E-5</v>
      </c>
      <c r="O363" s="13">
        <v>1</v>
      </c>
    </row>
    <row r="364" spans="4:15" x14ac:dyDescent="0.4">
      <c r="D364" s="6">
        <v>5.9000000000000101</v>
      </c>
      <c r="E364" s="7">
        <f t="shared" si="47"/>
        <v>-3.5401652430102036E-2</v>
      </c>
      <c r="G364">
        <f t="shared" si="48"/>
        <v>7.8491973858305482</v>
      </c>
      <c r="H364" s="10">
        <f t="shared" si="53"/>
        <v>-9.6434101219597945E-2</v>
      </c>
      <c r="I364">
        <f t="shared" si="49"/>
        <v>7.8375685167030085</v>
      </c>
      <c r="J364" s="10">
        <f t="shared" si="50"/>
        <v>-9.5726068170995923E-2</v>
      </c>
      <c r="K364">
        <f t="shared" si="45"/>
        <v>-9.7790044025065068E-2</v>
      </c>
      <c r="L364">
        <f t="shared" si="46"/>
        <v>-0.10454942602991291</v>
      </c>
      <c r="M364" s="13">
        <f t="shared" si="51"/>
        <v>1.8385808916980505E-6</v>
      </c>
      <c r="N364" s="13">
        <f t="shared" si="52"/>
        <v>7.7851643906512092E-5</v>
      </c>
      <c r="O364" s="13">
        <v>1</v>
      </c>
    </row>
    <row r="365" spans="4:15" x14ac:dyDescent="0.4">
      <c r="D365" s="6">
        <v>5.9200000000000097</v>
      </c>
      <c r="E365" s="7">
        <f t="shared" si="47"/>
        <v>-3.491938376288381E-2</v>
      </c>
      <c r="G365">
        <f t="shared" si="48"/>
        <v>7.8643172902911651</v>
      </c>
      <c r="H365" s="10">
        <f t="shared" si="53"/>
        <v>-9.5120401370095503E-2</v>
      </c>
      <c r="I365">
        <f t="shared" si="49"/>
        <v>7.8525526811664097</v>
      </c>
      <c r="J365" s="10">
        <f t="shared" si="50"/>
        <v>-9.4422013694837839E-2</v>
      </c>
      <c r="K365">
        <f t="shared" si="45"/>
        <v>-9.6511433477484393E-2</v>
      </c>
      <c r="L365">
        <f t="shared" si="46"/>
        <v>-0.1032062570279412</v>
      </c>
      <c r="M365" s="13">
        <f t="shared" si="51"/>
        <v>1.934970323786776E-6</v>
      </c>
      <c r="N365" s="13">
        <f t="shared" si="52"/>
        <v>7.7162930935170847E-5</v>
      </c>
      <c r="O365" s="13">
        <v>1</v>
      </c>
    </row>
    <row r="366" spans="4:15" x14ac:dyDescent="0.4">
      <c r="D366" s="6">
        <v>5.9400000000000102</v>
      </c>
      <c r="E366" s="7">
        <f t="shared" si="47"/>
        <v>-3.4443430159520352E-2</v>
      </c>
      <c r="G366">
        <f t="shared" si="48"/>
        <v>7.8794371947517803</v>
      </c>
      <c r="H366" s="10">
        <f t="shared" si="53"/>
        <v>-9.382390375453345E-2</v>
      </c>
      <c r="I366">
        <f t="shared" si="49"/>
        <v>7.8675368456298083</v>
      </c>
      <c r="J366" s="10">
        <f t="shared" si="50"/>
        <v>-9.313503515134304E-2</v>
      </c>
      <c r="K366">
        <f t="shared" si="45"/>
        <v>-9.5249464508037868E-2</v>
      </c>
      <c r="L366">
        <f t="shared" si="46"/>
        <v>-0.10188025789719639</v>
      </c>
      <c r="M366" s="13">
        <f t="shared" si="51"/>
        <v>2.0322234619320836E-6</v>
      </c>
      <c r="N366" s="13">
        <f t="shared" si="52"/>
        <v>7.647892087459077E-5</v>
      </c>
      <c r="O366" s="13">
        <v>1</v>
      </c>
    </row>
    <row r="367" spans="4:15" x14ac:dyDescent="0.4">
      <c r="D367" s="6">
        <v>5.9600000000000097</v>
      </c>
      <c r="E367" s="7">
        <f t="shared" si="47"/>
        <v>-3.3973712536775225E-2</v>
      </c>
      <c r="G367">
        <f t="shared" si="48"/>
        <v>7.8945570992123955</v>
      </c>
      <c r="H367" s="10">
        <f t="shared" si="53"/>
        <v>-9.2544392950175705E-2</v>
      </c>
      <c r="I367">
        <f t="shared" si="49"/>
        <v>7.8825210100932068</v>
      </c>
      <c r="J367" s="10">
        <f t="shared" si="50"/>
        <v>-9.1864918699440204E-2</v>
      </c>
      <c r="K367">
        <f t="shared" si="45"/>
        <v>-9.400392281261255E-2</v>
      </c>
      <c r="L367">
        <f t="shared" si="46"/>
        <v>-0.10057121169610289</v>
      </c>
      <c r="M367" s="13">
        <f t="shared" si="51"/>
        <v>2.1302274193449165E-6</v>
      </c>
      <c r="N367" s="13">
        <f t="shared" si="52"/>
        <v>7.579953774373776E-5</v>
      </c>
      <c r="O367" s="13">
        <v>1</v>
      </c>
    </row>
    <row r="368" spans="4:15" x14ac:dyDescent="0.4">
      <c r="D368" s="6">
        <v>5.9800000000000102</v>
      </c>
      <c r="E368" s="7">
        <f t="shared" si="47"/>
        <v>-3.3510152753403175E-2</v>
      </c>
      <c r="G368">
        <f t="shared" si="48"/>
        <v>7.9096770036730124</v>
      </c>
      <c r="H368" s="10">
        <f t="shared" si="53"/>
        <v>-9.1281656100270253E-2</v>
      </c>
      <c r="I368">
        <f t="shared" si="49"/>
        <v>7.8975051745566081</v>
      </c>
      <c r="J368" s="10">
        <f t="shared" si="50"/>
        <v>-9.0611453045202198E-2</v>
      </c>
      <c r="K368">
        <f t="shared" si="45"/>
        <v>-9.2774596777683349E-2</v>
      </c>
      <c r="L368">
        <f t="shared" si="46"/>
        <v>-9.9278904148686703E-2</v>
      </c>
      <c r="M368" s="13">
        <f t="shared" si="51"/>
        <v>2.2288718662746739E-6</v>
      </c>
      <c r="N368" s="13">
        <f t="shared" si="52"/>
        <v>7.5124708631294765E-5</v>
      </c>
      <c r="O368" s="13">
        <v>1</v>
      </c>
    </row>
    <row r="369" spans="4:15" x14ac:dyDescent="0.4">
      <c r="D369" s="6">
        <v>6.0000000000000098</v>
      </c>
      <c r="E369" s="7">
        <f t="shared" si="47"/>
        <v>-3.3052673599610172E-2</v>
      </c>
      <c r="G369">
        <f t="shared" si="48"/>
        <v>7.9247969081336294</v>
      </c>
      <c r="H369" s="10">
        <f t="shared" si="53"/>
        <v>-9.0035482885338108E-2</v>
      </c>
      <c r="I369">
        <f t="shared" si="49"/>
        <v>7.9124893390200084</v>
      </c>
      <c r="J369" s="10">
        <f t="shared" si="50"/>
        <v>-8.9374429413345904E-2</v>
      </c>
      <c r="K369">
        <f t="shared" si="45"/>
        <v>-9.1561277448641329E-2</v>
      </c>
      <c r="L369">
        <f t="shared" si="46"/>
        <v>-9.8003123614088195E-2</v>
      </c>
      <c r="M369" s="13">
        <f t="shared" si="51"/>
        <v>2.3280490494056652E-6</v>
      </c>
      <c r="N369" s="13">
        <f t="shared" si="52"/>
        <v>7.4454363609923626E-5</v>
      </c>
      <c r="O369" s="13">
        <v>1</v>
      </c>
    </row>
    <row r="370" spans="4:15" x14ac:dyDescent="0.4">
      <c r="D370" s="6">
        <v>6.0200000000000102</v>
      </c>
      <c r="E370" s="7">
        <f t="shared" si="47"/>
        <v>-3.260119878661704E-2</v>
      </c>
      <c r="G370">
        <f t="shared" si="48"/>
        <v>7.9399168125942454</v>
      </c>
      <c r="H370" s="10">
        <f t="shared" si="53"/>
        <v>-8.880566549474482E-2</v>
      </c>
      <c r="I370">
        <f t="shared" si="49"/>
        <v>7.9274735034834087</v>
      </c>
      <c r="J370" s="10">
        <f t="shared" si="50"/>
        <v>-8.8153641519012491E-2</v>
      </c>
      <c r="K370">
        <f t="shared" si="45"/>
        <v>-9.036375849842776E-2</v>
      </c>
      <c r="L370">
        <f t="shared" si="46"/>
        <v>-9.6743661056353694E-2</v>
      </c>
      <c r="M370" s="13">
        <f t="shared" si="51"/>
        <v>2.427653808125724E-6</v>
      </c>
      <c r="N370" s="13">
        <f t="shared" si="52"/>
        <v>7.3788435651903582E-5</v>
      </c>
      <c r="O370" s="13">
        <v>1</v>
      </c>
    </row>
    <row r="371" spans="4:15" x14ac:dyDescent="0.4">
      <c r="D371" s="6">
        <v>6.0400000000000098</v>
      </c>
      <c r="E371" s="7">
        <f t="shared" si="47"/>
        <v>-3.215565293632671E-2</v>
      </c>
      <c r="G371">
        <f t="shared" si="48"/>
        <v>7.9550367170548597</v>
      </c>
      <c r="H371" s="10">
        <f t="shared" si="53"/>
        <v>-8.7591998598553961E-2</v>
      </c>
      <c r="I371">
        <f t="shared" si="49"/>
        <v>7.9424576679468091</v>
      </c>
      <c r="J371" s="10">
        <f t="shared" si="50"/>
        <v>-8.6948885539827436E-2</v>
      </c>
      <c r="K371">
        <f t="shared" si="45"/>
        <v>-8.9181836196475031E-2</v>
      </c>
      <c r="L371">
        <f t="shared" si="46"/>
        <v>-9.550031001450543E-2</v>
      </c>
      <c r="M371" s="13">
        <f t="shared" si="51"/>
        <v>2.5275835877634393E-6</v>
      </c>
      <c r="N371" s="13">
        <f t="shared" si="52"/>
        <v>7.3126860546121792E-5</v>
      </c>
      <c r="O371" s="13">
        <v>1</v>
      </c>
    </row>
    <row r="372" spans="4:15" x14ac:dyDescent="0.4">
      <c r="D372" s="6">
        <v>6.0600000000000103</v>
      </c>
      <c r="E372" s="7">
        <f t="shared" si="47"/>
        <v>-3.1715961571093972E-2</v>
      </c>
      <c r="G372">
        <f t="shared" si="48"/>
        <v>7.9701566215154758</v>
      </c>
      <c r="H372" s="10">
        <f t="shared" si="53"/>
        <v>-8.6394279319659983E-2</v>
      </c>
      <c r="I372">
        <f t="shared" si="49"/>
        <v>7.9574418324102094</v>
      </c>
      <c r="J372" s="10">
        <f t="shared" si="50"/>
        <v>-8.5759960088238121E-2</v>
      </c>
      <c r="K372">
        <f t="shared" si="45"/>
        <v>-8.8015309377952072E-2</v>
      </c>
      <c r="L372">
        <f t="shared" si="46"/>
        <v>-9.4272866572890079E-2</v>
      </c>
      <c r="M372" s="13">
        <f t="shared" si="51"/>
        <v>2.6277384498864533E-6</v>
      </c>
      <c r="N372" s="13">
        <f t="shared" si="52"/>
        <v>7.2469576816429365E-5</v>
      </c>
      <c r="O372" s="13">
        <v>1</v>
      </c>
    </row>
    <row r="373" spans="4:15" x14ac:dyDescent="0.4">
      <c r="D373" s="6">
        <v>6.0800000000000098</v>
      </c>
      <c r="E373" s="7">
        <f t="shared" si="47"/>
        <v>-3.1282051103597844E-2</v>
      </c>
      <c r="G373">
        <f t="shared" si="48"/>
        <v>7.9852765259760927</v>
      </c>
      <c r="H373" s="10">
        <f t="shared" si="53"/>
        <v>-8.521230720620053E-2</v>
      </c>
      <c r="I373">
        <f t="shared" si="49"/>
        <v>7.9724259968736089</v>
      </c>
      <c r="J373" s="10">
        <f t="shared" si="50"/>
        <v>-8.4586666184128578E-2</v>
      </c>
      <c r="K373">
        <f t="shared" si="45"/>
        <v>-8.6863979413315848E-2</v>
      </c>
      <c r="L373">
        <f t="shared" si="46"/>
        <v>-9.306112933180466E-2</v>
      </c>
      <c r="M373" s="13">
        <f t="shared" si="51"/>
        <v>2.7280210797571855E-6</v>
      </c>
      <c r="N373" s="13">
        <f t="shared" si="52"/>
        <v>7.1816525641319999E-5</v>
      </c>
      <c r="O373" s="13">
        <v>1</v>
      </c>
    </row>
    <row r="374" spans="4:15" x14ac:dyDescent="0.4">
      <c r="D374" s="6">
        <v>6.1000000000000103</v>
      </c>
      <c r="E374" s="7">
        <f t="shared" si="47"/>
        <v>-3.0853848826815196E-2</v>
      </c>
      <c r="G374">
        <f t="shared" si="48"/>
        <v>8.0003964304367088</v>
      </c>
      <c r="H374" s="10">
        <f t="shared" si="53"/>
        <v>-8.4045884204244609E-2</v>
      </c>
      <c r="I374">
        <f t="shared" si="49"/>
        <v>7.9874101613370092</v>
      </c>
      <c r="J374" s="10">
        <f t="shared" si="50"/>
        <v>-8.342880722770829E-2</v>
      </c>
      <c r="K374">
        <f t="shared" si="45"/>
        <v>-8.572765017816418E-2</v>
      </c>
      <c r="L374">
        <f t="shared" si="46"/>
        <v>-9.18648993783997E-2</v>
      </c>
      <c r="M374" s="13">
        <f t="shared" si="51"/>
        <v>2.8283367910336457E-6</v>
      </c>
      <c r="N374" s="13">
        <f t="shared" si="52"/>
        <v>7.1167650774957216E-5</v>
      </c>
      <c r="O374" s="13">
        <v>1</v>
      </c>
    </row>
    <row r="375" spans="4:15" x14ac:dyDescent="0.4">
      <c r="D375" s="6">
        <v>6.1200000000000099</v>
      </c>
      <c r="E375" s="7">
        <f t="shared" si="47"/>
        <v>-3.043128290409582E-2</v>
      </c>
      <c r="G375">
        <f t="shared" si="48"/>
        <v>8.015516334897324</v>
      </c>
      <c r="H375" s="10">
        <f t="shared" si="53"/>
        <v>-8.2894814630757027E-2</v>
      </c>
      <c r="I375">
        <f t="shared" si="49"/>
        <v>8.0023943258004078</v>
      </c>
      <c r="J375" s="10">
        <f t="shared" si="50"/>
        <v>-8.2286188972675089E-2</v>
      </c>
      <c r="K375">
        <f t="shared" si="45"/>
        <v>-8.4606128023391583E-2</v>
      </c>
      <c r="L375">
        <f t="shared" si="46"/>
        <v>-9.0683980257859745E-2</v>
      </c>
      <c r="M375" s="13">
        <f t="shared" si="51"/>
        <v>2.9285935278103934E-6</v>
      </c>
      <c r="N375" s="13">
        <f t="shared" si="52"/>
        <v>7.0522898469523349E-5</v>
      </c>
      <c r="O375" s="13">
        <v>1</v>
      </c>
    </row>
    <row r="376" spans="4:15" x14ac:dyDescent="0.4">
      <c r="D376" s="6">
        <v>6.1400000000000103</v>
      </c>
      <c r="E376" s="7">
        <f t="shared" si="47"/>
        <v>-3.0014282359337577E-2</v>
      </c>
      <c r="G376">
        <f t="shared" si="48"/>
        <v>8.0306362393579391</v>
      </c>
      <c r="H376" s="10">
        <f t="shared" si="53"/>
        <v>-8.1758905146835564E-2</v>
      </c>
      <c r="I376">
        <f t="shared" si="49"/>
        <v>8.017378490263809</v>
      </c>
      <c r="J376" s="10">
        <f t="shared" si="50"/>
        <v>-8.115861949964881E-2</v>
      </c>
      <c r="K376">
        <f t="shared" si="45"/>
        <v>-8.3499221745646432E-2</v>
      </c>
      <c r="L376">
        <f t="shared" si="46"/>
        <v>-8.9518177944858779E-2</v>
      </c>
      <c r="M376" s="13">
        <f t="shared" si="51"/>
        <v>3.0287018640966264E-6</v>
      </c>
      <c r="N376" s="13">
        <f t="shared" si="52"/>
        <v>6.988221739888132E-5</v>
      </c>
      <c r="O376" s="13">
        <v>1</v>
      </c>
    </row>
    <row r="377" spans="4:15" x14ac:dyDescent="0.4">
      <c r="D377" s="6">
        <v>6.1600000000000099</v>
      </c>
      <c r="E377" s="7">
        <f t="shared" si="47"/>
        <v>-2.9602777067261686E-2</v>
      </c>
      <c r="G377">
        <f t="shared" si="48"/>
        <v>8.0457561438185561</v>
      </c>
      <c r="H377" s="10">
        <f t="shared" si="53"/>
        <v>-8.063796473122084E-2</v>
      </c>
      <c r="I377">
        <f t="shared" si="49"/>
        <v>8.0323626547272085</v>
      </c>
      <c r="J377" s="10">
        <f t="shared" si="50"/>
        <v>-8.0045909189875614E-2</v>
      </c>
      <c r="K377">
        <f t="shared" si="45"/>
        <v>-8.2406742558087193E-2</v>
      </c>
      <c r="L377">
        <f t="shared" si="46"/>
        <v>-8.8367300815291969E-2</v>
      </c>
      <c r="M377" s="13">
        <f t="shared" si="51"/>
        <v>3.1285750008140558E-6</v>
      </c>
      <c r="N377" s="13">
        <f t="shared" si="52"/>
        <v>6.9245558583549442E-5</v>
      </c>
      <c r="O377" s="13">
        <v>1</v>
      </c>
    </row>
    <row r="378" spans="4:15" x14ac:dyDescent="0.4">
      <c r="D378" s="6">
        <v>6.1800000000000104</v>
      </c>
      <c r="E378" s="7">
        <f t="shared" si="47"/>
        <v>-2.9196697743786835E-2</v>
      </c>
      <c r="G378">
        <f t="shared" si="48"/>
        <v>8.060876048279173</v>
      </c>
      <c r="H378" s="10">
        <f t="shared" si="53"/>
        <v>-7.9531804654075333E-2</v>
      </c>
      <c r="I378">
        <f t="shared" si="49"/>
        <v>8.0473468191906097</v>
      </c>
      <c r="J378" s="10">
        <f t="shared" si="50"/>
        <v>-7.8947870699199604E-2</v>
      </c>
      <c r="K378">
        <f t="shared" si="45"/>
        <v>-8.1328504061438156E-2</v>
      </c>
      <c r="L378">
        <f t="shared" si="46"/>
        <v>-8.723115961828129E-2</v>
      </c>
      <c r="M378" s="13">
        <f t="shared" si="51"/>
        <v>3.2281287604179191E-6</v>
      </c>
      <c r="N378" s="13">
        <f t="shared" si="52"/>
        <v>6.861287531698144E-5</v>
      </c>
      <c r="O378" s="13">
        <v>1</v>
      </c>
    </row>
    <row r="379" spans="4:15" x14ac:dyDescent="0.4">
      <c r="D379" s="6">
        <v>6.2000000000000099</v>
      </c>
      <c r="E379" s="7">
        <f t="shared" si="47"/>
        <v>-2.879597593650212E-2</v>
      </c>
      <c r="G379">
        <f t="shared" si="48"/>
        <v>8.0759959527397864</v>
      </c>
      <c r="H379" s="10">
        <f t="shared" si="53"/>
        <v>-7.8440238451031791E-2</v>
      </c>
      <c r="I379">
        <f t="shared" si="49"/>
        <v>8.0623309836540091</v>
      </c>
      <c r="J379" s="10">
        <f t="shared" si="50"/>
        <v>-7.7864318932301751E-2</v>
      </c>
      <c r="K379">
        <f t="shared" si="45"/>
        <v>-8.0264322215341494E-2</v>
      </c>
      <c r="L379">
        <f t="shared" si="46"/>
        <v>-8.6109567448454771E-2</v>
      </c>
      <c r="M379" s="13">
        <f t="shared" si="51"/>
        <v>3.3272815792182559E-6</v>
      </c>
      <c r="N379" s="13">
        <f t="shared" si="52"/>
        <v>6.7984123093123576E-5</v>
      </c>
      <c r="O379" s="13">
        <v>1</v>
      </c>
    </row>
    <row r="380" spans="4:15" x14ac:dyDescent="0.4">
      <c r="D380" s="6">
        <v>6.2200000000000104</v>
      </c>
      <c r="E380" s="7">
        <f t="shared" si="47"/>
        <v>-2.8400544015237589E-2</v>
      </c>
      <c r="G380">
        <f t="shared" si="48"/>
        <v>8.0911158572004034</v>
      </c>
      <c r="H380" s="10">
        <f t="shared" si="53"/>
        <v>-7.7363081897507208E-2</v>
      </c>
      <c r="I380">
        <f t="shared" si="49"/>
        <v>8.0773151481174086</v>
      </c>
      <c r="J380" s="10">
        <f t="shared" si="50"/>
        <v>-7.679507101720244E-2</v>
      </c>
      <c r="K380">
        <f t="shared" si="45"/>
        <v>-7.9214015310004451E-2</v>
      </c>
      <c r="L380">
        <f t="shared" si="46"/>
        <v>-8.5002339718498104E-2</v>
      </c>
      <c r="M380" s="13">
        <f t="shared" si="51"/>
        <v>3.4259544974986918E-6</v>
      </c>
      <c r="N380" s="13">
        <f t="shared" si="52"/>
        <v>6.7359259535267413E-5</v>
      </c>
      <c r="O380" s="13">
        <v>1</v>
      </c>
    </row>
    <row r="381" spans="4:15" x14ac:dyDescent="0.4">
      <c r="D381" s="6">
        <v>6.24000000000001</v>
      </c>
      <c r="E381" s="7">
        <f t="shared" si="47"/>
        <v>-2.8010335162732103E-2</v>
      </c>
      <c r="G381">
        <f t="shared" si="48"/>
        <v>8.1062357616610203</v>
      </c>
      <c r="H381" s="10">
        <f t="shared" si="53"/>
        <v>-7.6300152983282257E-2</v>
      </c>
      <c r="I381">
        <f t="shared" si="49"/>
        <v>8.092299312580808</v>
      </c>
      <c r="J381" s="10">
        <f t="shared" si="50"/>
        <v>-7.5739946280027615E-2</v>
      </c>
      <c r="K381">
        <f t="shared" si="45"/>
        <v>-7.8177403938142584E-2</v>
      </c>
      <c r="L381">
        <f t="shared" si="46"/>
        <v>-8.3909294131978646E-2</v>
      </c>
      <c r="M381" s="13">
        <f t="shared" si="51"/>
        <v>3.5240711475240084E-6</v>
      </c>
      <c r="N381" s="13">
        <f t="shared" si="52"/>
        <v>6.6738244326176922E-5</v>
      </c>
      <c r="O381" s="13">
        <v>1</v>
      </c>
    </row>
    <row r="382" spans="4:15" x14ac:dyDescent="0.4">
      <c r="D382" s="6">
        <v>6.2600000000000096</v>
      </c>
      <c r="E382" s="7">
        <f t="shared" si="47"/>
        <v>-2.7625283365397487E-2</v>
      </c>
      <c r="G382">
        <f t="shared" si="48"/>
        <v>8.1213556661216355</v>
      </c>
      <c r="H382" s="10">
        <f t="shared" si="53"/>
        <v>-7.5251271887342763E-2</v>
      </c>
      <c r="I382">
        <f t="shared" si="49"/>
        <v>8.1072834770442093</v>
      </c>
      <c r="J382" s="10">
        <f t="shared" si="50"/>
        <v>-7.4698766220034823E-2</v>
      </c>
      <c r="K382">
        <f t="shared" si="45"/>
        <v>-7.7154310967214257E-2</v>
      </c>
      <c r="L382">
        <f t="shared" si="46"/>
        <v>-8.283025065643887E-2</v>
      </c>
      <c r="M382" s="13">
        <f t="shared" si="51"/>
        <v>3.6215577395181409E-6</v>
      </c>
      <c r="N382" s="13">
        <f t="shared" si="52"/>
        <v>6.6121039139481233E-5</v>
      </c>
      <c r="O382" s="13">
        <v>1</v>
      </c>
    </row>
    <row r="383" spans="4:15" x14ac:dyDescent="0.4">
      <c r="D383" s="6">
        <v>6.28000000000001</v>
      </c>
      <c r="E383" s="7">
        <f t="shared" si="47"/>
        <v>-2.7245323404178633E-2</v>
      </c>
      <c r="G383">
        <f t="shared" si="48"/>
        <v>8.1364755705822525</v>
      </c>
      <c r="H383" s="10">
        <f t="shared" si="53"/>
        <v>-7.4216260952982616E-2</v>
      </c>
      <c r="I383">
        <f t="shared" si="49"/>
        <v>8.1222676415076087</v>
      </c>
      <c r="J383" s="10">
        <f t="shared" si="50"/>
        <v>-7.3671354484899032E-2</v>
      </c>
      <c r="K383">
        <f t="shared" si="45"/>
        <v>-7.6144561511946221E-2</v>
      </c>
      <c r="L383">
        <f t="shared" si="46"/>
        <v>-8.176503149676044E-2</v>
      </c>
      <c r="M383" s="13">
        <f t="shared" si="51"/>
        <v>3.718343045699353E-6</v>
      </c>
      <c r="N383" s="13">
        <f t="shared" si="52"/>
        <v>6.5507607572333815E-5</v>
      </c>
      <c r="O383" s="13">
        <v>1</v>
      </c>
    </row>
    <row r="384" spans="4:15" x14ac:dyDescent="0.4">
      <c r="D384" s="6">
        <v>6.3000000000000096</v>
      </c>
      <c r="E384" s="7">
        <f t="shared" si="47"/>
        <v>-2.6870390845508612E-2</v>
      </c>
      <c r="G384">
        <f t="shared" si="48"/>
        <v>8.1515954750428676</v>
      </c>
      <c r="H384" s="10">
        <f t="shared" si="53"/>
        <v>-7.3194944663165465E-2</v>
      </c>
      <c r="I384">
        <f t="shared" si="49"/>
        <v>8.1372518059710099</v>
      </c>
      <c r="J384" s="10">
        <f t="shared" si="50"/>
        <v>-7.2657536846255283E-2</v>
      </c>
      <c r="K384">
        <f t="shared" si="45"/>
        <v>-7.5147982907149399E-2</v>
      </c>
      <c r="L384">
        <f t="shared" si="46"/>
        <v>-8.0713461068794776E-2</v>
      </c>
      <c r="M384" s="13">
        <f t="shared" si="51"/>
        <v>3.8143583824638504E-6</v>
      </c>
      <c r="N384" s="13">
        <f t="shared" si="52"/>
        <v>6.4897915079298535E-5</v>
      </c>
      <c r="O384" s="13">
        <v>1</v>
      </c>
    </row>
    <row r="385" spans="4:15" x14ac:dyDescent="0.4">
      <c r="D385" s="6">
        <v>6.3200000000000101</v>
      </c>
      <c r="E385" s="7">
        <f t="shared" si="47"/>
        <v>-2.6500422032358025E-2</v>
      </c>
      <c r="G385">
        <f t="shared" si="48"/>
        <v>8.1667153795034846</v>
      </c>
      <c r="H385" s="10">
        <f t="shared" si="53"/>
        <v>-7.2187149616143267E-2</v>
      </c>
      <c r="I385">
        <f t="shared" si="49"/>
        <v>8.1522359704344076</v>
      </c>
      <c r="J385" s="10">
        <f t="shared" si="50"/>
        <v>-7.1657141175496111E-2</v>
      </c>
      <c r="K385">
        <f t="shared" si="45"/>
        <v>-7.4164404680821916E-2</v>
      </c>
      <c r="L385">
        <f t="shared" si="46"/>
        <v>-7.9675365973262427E-2</v>
      </c>
      <c r="M385" s="13">
        <f t="shared" si="51"/>
        <v>3.909537590797367E-6</v>
      </c>
      <c r="N385" s="13">
        <f t="shared" si="52"/>
        <v>6.4291928907514668E-5</v>
      </c>
      <c r="O385" s="13">
        <v>1</v>
      </c>
    </row>
    <row r="386" spans="4:15" x14ac:dyDescent="0.4">
      <c r="D386" s="6">
        <v>6.3400000000000096</v>
      </c>
      <c r="E386" s="7">
        <f t="shared" si="47"/>
        <v>-2.6135354075378175E-2</v>
      </c>
      <c r="G386">
        <f t="shared" si="48"/>
        <v>8.1818352839640998</v>
      </c>
      <c r="H386" s="10">
        <f t="shared" si="53"/>
        <v>-7.1192704501330153E-2</v>
      </c>
      <c r="I386">
        <f t="shared" si="49"/>
        <v>8.1672201348978071</v>
      </c>
      <c r="J386" s="10">
        <f t="shared" si="50"/>
        <v>-7.0669997419822578E-2</v>
      </c>
      <c r="K386">
        <f t="shared" si="45"/>
        <v>-7.319365852753873E-2</v>
      </c>
      <c r="L386">
        <f t="shared" si="46"/>
        <v>-7.8650574969916565E-2</v>
      </c>
      <c r="M386" s="13">
        <f t="shared" si="51"/>
        <v>4.0038170150003118E-6</v>
      </c>
      <c r="N386" s="13">
        <f t="shared" si="52"/>
        <v>6.3689618033064145E-5</v>
      </c>
      <c r="O386" s="13">
        <v>1</v>
      </c>
    </row>
    <row r="387" spans="4:15" x14ac:dyDescent="0.4">
      <c r="D387" s="6">
        <v>6.3600000000000101</v>
      </c>
      <c r="E387" s="7">
        <f t="shared" si="47"/>
        <v>-2.5775124844136951E-2</v>
      </c>
      <c r="G387">
        <f t="shared" si="48"/>
        <v>8.1969551884247167</v>
      </c>
      <c r="H387" s="10">
        <f t="shared" si="53"/>
        <v>-7.0211440075429066E-2</v>
      </c>
      <c r="I387">
        <f t="shared" si="49"/>
        <v>8.1822042993612083</v>
      </c>
      <c r="J387" s="10">
        <f t="shared" si="50"/>
        <v>-6.9695937578546321E-2</v>
      </c>
      <c r="K387">
        <f t="shared" si="45"/>
        <v>-7.2235578282124471E-2</v>
      </c>
      <c r="L387">
        <f t="shared" si="46"/>
        <v>-7.7638918951971669E-2</v>
      </c>
      <c r="M387" s="13">
        <f t="shared" si="51"/>
        <v>4.0971354798040924E-6</v>
      </c>
      <c r="N387" s="13">
        <f t="shared" si="52"/>
        <v>6.3090953098582025E-5</v>
      </c>
      <c r="O387" s="13">
        <v>1</v>
      </c>
    </row>
    <row r="388" spans="4:15" x14ac:dyDescent="0.4">
      <c r="D388" s="6">
        <v>6.3800000000000097</v>
      </c>
      <c r="E388" s="7">
        <f t="shared" si="47"/>
        <v>-2.5419672958447066E-2</v>
      </c>
      <c r="G388">
        <f t="shared" si="48"/>
        <v>8.2120750928853319</v>
      </c>
      <c r="H388" s="10">
        <f t="shared" si="53"/>
        <v>-6.9243189138809808E-2</v>
      </c>
      <c r="I388">
        <f t="shared" si="49"/>
        <v>8.1971884638246078</v>
      </c>
      <c r="J388" s="10">
        <f t="shared" si="50"/>
        <v>-6.8734795679640859E-2</v>
      </c>
      <c r="K388">
        <f t="shared" si="45"/>
        <v>-7.1289999893610803E-2</v>
      </c>
      <c r="L388">
        <f t="shared" si="46"/>
        <v>-7.6640230920794875E-2</v>
      </c>
      <c r="M388" s="13">
        <f t="shared" si="51"/>
        <v>4.1894342659690211E-6</v>
      </c>
      <c r="N388" s="13">
        <f t="shared" si="52"/>
        <v>6.2495906352079845E-5</v>
      </c>
      <c r="O388" s="13">
        <v>1</v>
      </c>
    </row>
    <row r="389" spans="4:15" x14ac:dyDescent="0.4">
      <c r="D389" s="6">
        <v>6.4000000000000101</v>
      </c>
      <c r="E389" s="7">
        <f t="shared" si="47"/>
        <v>-2.5068937779785538E-2</v>
      </c>
      <c r="G389">
        <f t="shared" si="48"/>
        <v>8.2271949973459471</v>
      </c>
      <c r="H389" s="10">
        <f t="shared" si="53"/>
        <v>-6.8287786512135795E-2</v>
      </c>
      <c r="I389">
        <f t="shared" si="49"/>
        <v>8.212172628288009</v>
      </c>
      <c r="J389" s="10">
        <f t="shared" si="50"/>
        <v>-6.7786407756540087E-2</v>
      </c>
      <c r="K389">
        <f t="shared" si="45"/>
        <v>-7.0356761399472195E-2</v>
      </c>
      <c r="L389">
        <f t="shared" si="46"/>
        <v>-7.5654345960859001E-2</v>
      </c>
      <c r="M389" s="13">
        <f t="shared" si="51"/>
        <v>4.2806570844286691E-6</v>
      </c>
      <c r="N389" s="13">
        <f t="shared" si="52"/>
        <v>6.190445158698113E-5</v>
      </c>
      <c r="O389" s="13">
        <v>1</v>
      </c>
    </row>
    <row r="390" spans="4:15" x14ac:dyDescent="0.4">
      <c r="D390" s="6">
        <v>6.4200000000000097</v>
      </c>
      <c r="E390" s="7">
        <f t="shared" si="47"/>
        <v>-2.4722859402804068E-2</v>
      </c>
      <c r="G390">
        <f t="shared" si="48"/>
        <v>8.2423149018065622</v>
      </c>
      <c r="H390" s="10">
        <f t="shared" si="53"/>
        <v>-6.7345069013238279E-2</v>
      </c>
      <c r="I390">
        <f t="shared" si="49"/>
        <v>8.2271567927514084</v>
      </c>
      <c r="J390" s="10">
        <f t="shared" si="50"/>
        <v>-6.6850611825182191E-2</v>
      </c>
      <c r="K390">
        <f t="shared" si="45"/>
        <v>-6.9435702900142102E-2</v>
      </c>
      <c r="L390">
        <f t="shared" si="46"/>
        <v>-7.4681101214955067E-2</v>
      </c>
      <c r="M390" s="13">
        <f t="shared" si="51"/>
        <v>4.3707500490705859E-6</v>
      </c>
      <c r="N390" s="13">
        <f t="shared" si="52"/>
        <v>6.1316564083345592E-5</v>
      </c>
      <c r="O390" s="13">
        <v>1</v>
      </c>
    </row>
    <row r="391" spans="4:15" x14ac:dyDescent="0.4">
      <c r="D391" s="6">
        <v>6.4400000000000102</v>
      </c>
      <c r="E391" s="7">
        <f t="shared" si="47"/>
        <v>-2.4381378646929151E-2</v>
      </c>
      <c r="G391">
        <f t="shared" si="48"/>
        <v>8.2574348062671792</v>
      </c>
      <c r="H391" s="10">
        <f t="shared" si="53"/>
        <v>-6.6414875434235007E-2</v>
      </c>
      <c r="I391">
        <f t="shared" si="49"/>
        <v>8.2421409572148097</v>
      </c>
      <c r="J391" s="10">
        <f t="shared" si="50"/>
        <v>-6.5927247861296431E-2</v>
      </c>
      <c r="K391">
        <f t="shared" si="45"/>
        <v>-6.8526666533805611E-2</v>
      </c>
      <c r="L391">
        <f t="shared" si="46"/>
        <v>-7.3720335859663713E-2</v>
      </c>
      <c r="M391" s="13">
        <f t="shared" si="51"/>
        <v>4.4596616482256187E-6</v>
      </c>
      <c r="N391" s="13">
        <f t="shared" si="52"/>
        <v>6.0732220550296166E-5</v>
      </c>
      <c r="O391" s="13">
        <v>1</v>
      </c>
    </row>
    <row r="392" spans="4:15" x14ac:dyDescent="0.4">
      <c r="D392" s="6">
        <v>6.4600000000000097</v>
      </c>
      <c r="E392" s="7">
        <f t="shared" si="47"/>
        <v>-2.4044437048051624E-2</v>
      </c>
      <c r="G392">
        <f t="shared" si="48"/>
        <v>8.2725547107277944</v>
      </c>
      <c r="H392" s="10">
        <f t="shared" si="53"/>
        <v>-6.5497046518892627E-2</v>
      </c>
      <c r="I392">
        <f t="shared" si="49"/>
        <v>8.2571251216782091</v>
      </c>
      <c r="J392" s="10">
        <f t="shared" si="50"/>
        <v>-6.5016157777931599E-2</v>
      </c>
      <c r="K392">
        <f t="shared" si="45"/>
        <v>-6.7629496451467597E-2</v>
      </c>
      <c r="L392">
        <f t="shared" si="46"/>
        <v>-7.2771891081084283E-2</v>
      </c>
      <c r="M392" s="13">
        <f t="shared" si="51"/>
        <v>4.5473427149389947E-6</v>
      </c>
      <c r="N392" s="13">
        <f t="shared" si="52"/>
        <v>6.015139906963165E-5</v>
      </c>
      <c r="O392" s="13">
        <v>1</v>
      </c>
    </row>
    <row r="393" spans="4:15" x14ac:dyDescent="0.4">
      <c r="D393" s="6">
        <v>6.4800000000000102</v>
      </c>
      <c r="E393" s="7">
        <f t="shared" si="47"/>
        <v>-2.3711976850304378E-2</v>
      </c>
      <c r="G393">
        <f t="shared" si="48"/>
        <v>8.2876746151884113</v>
      </c>
      <c r="H393" s="10">
        <f t="shared" si="53"/>
        <v>-6.4591424940229139E-2</v>
      </c>
      <c r="I393">
        <f t="shared" si="49"/>
        <v>8.2721092861416068</v>
      </c>
      <c r="J393" s="10">
        <f t="shared" si="50"/>
        <v>-6.4117185403223045E-2</v>
      </c>
      <c r="K393">
        <f t="shared" si="45"/>
        <v>-6.6744038792292723E-2</v>
      </c>
      <c r="L393">
        <f t="shared" si="46"/>
        <v>-7.1835610050817969E-2</v>
      </c>
      <c r="M393" s="13">
        <f t="shared" si="51"/>
        <v>4.6337463960960217E-6</v>
      </c>
      <c r="N393" s="13">
        <f t="shared" si="52"/>
        <v>5.9574079040600822E-5</v>
      </c>
      <c r="O393" s="13">
        <v>1</v>
      </c>
    </row>
    <row r="394" spans="4:15" x14ac:dyDescent="0.4">
      <c r="D394" s="6">
        <v>6.5000000000000098</v>
      </c>
      <c r="E394" s="7">
        <f t="shared" si="47"/>
        <v>-2.3383940997928093E-2</v>
      </c>
      <c r="G394">
        <f t="shared" si="48"/>
        <v>8.3027945196490283</v>
      </c>
      <c r="H394" s="10">
        <f t="shared" si="53"/>
        <v>-6.3697855278356127E-2</v>
      </c>
      <c r="I394">
        <f t="shared" si="49"/>
        <v>8.287093450605008</v>
      </c>
      <c r="J394" s="10">
        <f t="shared" si="50"/>
        <v>-6.3230176458397569E-2</v>
      </c>
      <c r="K394">
        <f t="shared" si="45"/>
        <v>-6.5870141659218284E-2</v>
      </c>
      <c r="L394">
        <f t="shared" si="46"/>
        <v>-7.0911337902205301E-2</v>
      </c>
      <c r="M394" s="13">
        <f t="shared" si="51"/>
        <v>4.7188281204792072E-6</v>
      </c>
      <c r="N394" s="13">
        <f t="shared" si="52"/>
        <v>5.9000241125838491E-5</v>
      </c>
      <c r="O394" s="13">
        <v>1</v>
      </c>
    </row>
    <row r="395" spans="4:15" x14ac:dyDescent="0.4">
      <c r="D395" s="6">
        <v>6.5200000000000102</v>
      </c>
      <c r="E395" s="7">
        <f t="shared" si="47"/>
        <v>-2.3060273127223564E-2</v>
      </c>
      <c r="G395">
        <f t="shared" si="48"/>
        <v>8.3179144241096434</v>
      </c>
      <c r="H395" s="10">
        <f t="shared" si="53"/>
        <v>-6.2816183998556985E-2</v>
      </c>
      <c r="I395">
        <f t="shared" si="49"/>
        <v>8.3020776150684092</v>
      </c>
      <c r="J395" s="10">
        <f t="shared" si="50"/>
        <v>-6.2354978536012517E-2</v>
      </c>
      <c r="K395">
        <f t="shared" si="45"/>
        <v>-6.5007655094835054E-2</v>
      </c>
      <c r="L395">
        <f t="shared" si="46"/>
        <v>-6.9998921706817374E-2</v>
      </c>
      <c r="M395" s="13">
        <f t="shared" si="51"/>
        <v>4.8025455658222024E-6</v>
      </c>
      <c r="N395" s="13">
        <f t="shared" si="52"/>
        <v>5.8429867198494207E-5</v>
      </c>
      <c r="O395" s="13">
        <v>1</v>
      </c>
    </row>
    <row r="396" spans="4:15" x14ac:dyDescent="0.4">
      <c r="D396" s="6">
        <v>6.5400000000000098</v>
      </c>
      <c r="E396" s="7">
        <f t="shared" si="47"/>
        <v>-2.2740917558590555E-2</v>
      </c>
      <c r="G396">
        <f t="shared" si="48"/>
        <v>8.3330343285702586</v>
      </c>
      <c r="H396" s="10">
        <f t="shared" si="53"/>
        <v>-6.1946259429600678E-2</v>
      </c>
      <c r="I396">
        <f t="shared" si="49"/>
        <v>8.3170617795318087</v>
      </c>
      <c r="J396" s="10">
        <f t="shared" si="50"/>
        <v>-6.1491441078428861E-2</v>
      </c>
      <c r="K396">
        <f t="shared" si="45"/>
        <v>-6.4156431057535282E-2</v>
      </c>
      <c r="L396">
        <f t="shared" si="46"/>
        <v>-6.909821045119488E-2</v>
      </c>
      <c r="M396" s="13">
        <f t="shared" si="51"/>
        <v>4.8848586249270973E-6</v>
      </c>
      <c r="N396" s="13">
        <f t="shared" si="52"/>
        <v>5.7862940290451129E-5</v>
      </c>
      <c r="O396" s="13">
        <v>1</v>
      </c>
    </row>
    <row r="397" spans="4:15" x14ac:dyDescent="0.4">
      <c r="D397" s="6">
        <v>6.5600000000000103</v>
      </c>
      <c r="E397" s="7">
        <f t="shared" si="47"/>
        <v>-2.2425819288651751E-2</v>
      </c>
      <c r="G397">
        <f t="shared" si="48"/>
        <v>8.3481542330308756</v>
      </c>
      <c r="H397" s="10">
        <f t="shared" si="53"/>
        <v>-6.1087931742287382E-2</v>
      </c>
      <c r="I397">
        <f t="shared" si="49"/>
        <v>8.3320459439952099</v>
      </c>
      <c r="J397" s="10">
        <f t="shared" si="50"/>
        <v>-6.0639415356514348E-2</v>
      </c>
      <c r="K397">
        <f t="shared" si="45"/>
        <v>-6.3316323397926519E-2</v>
      </c>
      <c r="L397">
        <f t="shared" si="46"/>
        <v>-6.8209055013838199E-2</v>
      </c>
      <c r="M397" s="13">
        <f t="shared" si="51"/>
        <v>4.9657293709221319E-6</v>
      </c>
      <c r="N397" s="13">
        <f t="shared" si="52"/>
        <v>5.7299444541729953E-5</v>
      </c>
      <c r="O397" s="13">
        <v>1</v>
      </c>
    </row>
    <row r="398" spans="4:15" x14ac:dyDescent="0.4">
      <c r="D398" s="6">
        <v>6.5800000000000098</v>
      </c>
      <c r="E398" s="7">
        <f t="shared" si="47"/>
        <v>-2.2114923982461697E-2</v>
      </c>
      <c r="G398">
        <f t="shared" si="48"/>
        <v>8.3632741374914925</v>
      </c>
      <c r="H398" s="10">
        <f t="shared" si="53"/>
        <v>-6.0241052928225666E-2</v>
      </c>
      <c r="I398">
        <f t="shared" si="49"/>
        <v>8.3470301084586094</v>
      </c>
      <c r="J398" s="10">
        <f t="shared" si="50"/>
        <v>-5.9798754448576436E-2</v>
      </c>
      <c r="K398">
        <f t="shared" si="45"/>
        <v>-6.2487187835508093E-2</v>
      </c>
      <c r="L398">
        <f t="shared" si="46"/>
        <v>-6.7331308142443466E-2</v>
      </c>
      <c r="M398" s="13">
        <f t="shared" si="51"/>
        <v>5.0451220217126354E-6</v>
      </c>
      <c r="N398" s="13">
        <f t="shared" si="52"/>
        <v>5.6739365150989849E-5</v>
      </c>
      <c r="O398" s="13">
        <v>1</v>
      </c>
    </row>
    <row r="399" spans="4:15" x14ac:dyDescent="0.4">
      <c r="D399" s="6">
        <v>6.6000000000000103</v>
      </c>
      <c r="E399" s="7">
        <f t="shared" si="47"/>
        <v>-2.1808177965799338E-2</v>
      </c>
      <c r="G399">
        <f t="shared" si="48"/>
        <v>8.3783940419521077</v>
      </c>
      <c r="H399" s="10">
        <f t="shared" si="53"/>
        <v>-5.9405476778837396E-2</v>
      </c>
      <c r="I399">
        <f t="shared" si="49"/>
        <v>8.3620142729220088</v>
      </c>
      <c r="J399" s="10">
        <f t="shared" si="50"/>
        <v>-5.8969313219521403E-2</v>
      </c>
      <c r="K399">
        <f t="shared" si="45"/>
        <v>-6.1668881935608336E-2</v>
      </c>
      <c r="L399">
        <f t="shared" si="46"/>
        <v>-6.6464824431384795E-2</v>
      </c>
      <c r="M399" s="13">
        <f t="shared" si="51"/>
        <v>5.1230029036972817E-6</v>
      </c>
      <c r="N399" s="13">
        <f t="shared" si="52"/>
        <v>5.6182688327169804E-5</v>
      </c>
      <c r="O399" s="13">
        <v>1</v>
      </c>
    </row>
    <row r="400" spans="4:15" x14ac:dyDescent="0.4">
      <c r="D400" s="6">
        <v>6.6200000000000099</v>
      </c>
      <c r="E400" s="7">
        <f t="shared" si="47"/>
        <v>-2.1505528217543979E-2</v>
      </c>
      <c r="G400">
        <f t="shared" si="48"/>
        <v>8.3935139464127229</v>
      </c>
      <c r="H400" s="10">
        <f t="shared" si="53"/>
        <v>-5.8581058864589801E-2</v>
      </c>
      <c r="I400">
        <f t="shared" si="49"/>
        <v>8.3769984373854083</v>
      </c>
      <c r="J400" s="10">
        <f t="shared" si="50"/>
        <v>-5.8150948300238918E-2</v>
      </c>
      <c r="K400">
        <f t="shared" si="45"/>
        <v>-6.086126508658124E-2</v>
      </c>
      <c r="L400">
        <f t="shared" si="46"/>
        <v>-6.5609460299439551E-2</v>
      </c>
      <c r="M400" s="13">
        <f t="shared" si="51"/>
        <v>5.1993404148084715E-6</v>
      </c>
      <c r="N400" s="13">
        <f t="shared" si="52"/>
        <v>5.5629401242219821E-5</v>
      </c>
      <c r="O400" s="13">
        <v>1</v>
      </c>
    </row>
    <row r="401" spans="4:15" x14ac:dyDescent="0.4">
      <c r="D401" s="6">
        <v>6.6400000000000103</v>
      </c>
      <c r="E401" s="7">
        <f t="shared" si="47"/>
        <v>-2.1206922362133441E-2</v>
      </c>
      <c r="G401">
        <f t="shared" si="48"/>
        <v>8.4086338508733398</v>
      </c>
      <c r="H401" s="10">
        <f t="shared" si="53"/>
        <v>-5.7767656514451496E-2</v>
      </c>
      <c r="I401">
        <f t="shared" si="49"/>
        <v>8.3919826018488077</v>
      </c>
      <c r="J401" s="10">
        <f t="shared" si="50"/>
        <v>-5.7343518067208825E-2</v>
      </c>
      <c r="K401">
        <f t="shared" si="45"/>
        <v>-6.0064198477259405E-2</v>
      </c>
      <c r="L401">
        <f t="shared" si="46"/>
        <v>-6.4765073967756021E-2</v>
      </c>
      <c r="M401" s="13">
        <f t="shared" si="51"/>
        <v>5.2741049869376029E-6</v>
      </c>
      <c r="N401" s="13">
        <f t="shared" si="52"/>
        <v>5.5079491984946895E-5</v>
      </c>
      <c r="O401" s="13">
        <v>1</v>
      </c>
    </row>
    <row r="402" spans="4:15" x14ac:dyDescent="0.4">
      <c r="D402" s="6">
        <v>6.6600000000000099</v>
      </c>
      <c r="E402" s="7">
        <f t="shared" si="47"/>
        <v>-2.0912308662104029E-2</v>
      </c>
      <c r="G402">
        <f t="shared" si="48"/>
        <v>8.423753755333955</v>
      </c>
      <c r="H402" s="10">
        <f t="shared" si="53"/>
        <v>-5.6965128795571369E-2</v>
      </c>
      <c r="I402">
        <f t="shared" si="49"/>
        <v>8.406966766312209</v>
      </c>
      <c r="J402" s="10">
        <f t="shared" si="50"/>
        <v>-5.6546882622329299E-2</v>
      </c>
      <c r="K402">
        <f t="shared" si="45"/>
        <v>-5.9277545074662583E-2</v>
      </c>
      <c r="L402">
        <f t="shared" si="46"/>
        <v>-6.393152543806109E-2</v>
      </c>
      <c r="M402" s="13">
        <f t="shared" si="51"/>
        <v>5.3472690478060515E-6</v>
      </c>
      <c r="N402" s="13">
        <f t="shared" si="52"/>
        <v>5.4532949515939161E-5</v>
      </c>
      <c r="O402" s="13">
        <v>1</v>
      </c>
    </row>
    <row r="403" spans="4:15" x14ac:dyDescent="0.4">
      <c r="D403" s="6">
        <v>6.6800000000000104</v>
      </c>
      <c r="E403" s="7">
        <f t="shared" si="47"/>
        <v>-2.0621636010711177E-2</v>
      </c>
      <c r="G403">
        <f t="shared" si="48"/>
        <v>8.4388736597945702</v>
      </c>
      <c r="H403" s="10">
        <f t="shared" si="53"/>
        <v>-5.6173336493177253E-2</v>
      </c>
      <c r="I403">
        <f t="shared" si="49"/>
        <v>8.4219509307756102</v>
      </c>
      <c r="J403" s="10">
        <f t="shared" si="50"/>
        <v>-5.5760903772963034E-2</v>
      </c>
      <c r="K403">
        <f t="shared" ref="K403:K469" si="54">$E$6*$O$6*EXP(-$O$15*(G403/$E$4-1))-SQRT($E$6)*$O$5*EXP(-$O$4*(G403/$E$4-1))</f>
        <v>-5.8501169601957601E-2</v>
      </c>
      <c r="L403">
        <f t="shared" ref="L403:L469" si="55">$K$6*$O$6*EXP(-$O$15*(I403/$K$4-1))-SQRT($K$6)*$O$5*EXP(-$O$4*(I403/$K$4-1))</f>
        <v>-6.3108676471105962E-2</v>
      </c>
      <c r="M403" s="13">
        <f t="shared" si="51"/>
        <v>5.4188069823339756E-6</v>
      </c>
      <c r="N403" s="13">
        <f t="shared" si="52"/>
        <v>5.3989763623574598E-5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-2.033485392463049E-2</v>
      </c>
      <c r="G404">
        <f t="shared" ref="G404:G469" si="57">$E$11*(D404/$E$12+1)</f>
        <v>8.4539935642551853</v>
      </c>
      <c r="H404" s="10">
        <f t="shared" si="53"/>
        <v>-5.5392142090693465E-2</v>
      </c>
      <c r="I404">
        <f t="shared" ref="I404:I467" si="58">$K$11*(D404/$K$12+1)</f>
        <v>8.4369350952390079</v>
      </c>
      <c r="J404" s="10">
        <f t="shared" ref="J404:J467" si="59">-(-$H$4)*(1+D404+$K$5*D404^3)*EXP(-D404)</f>
        <v>-5.4985445012200845E-2</v>
      </c>
      <c r="K404">
        <f t="shared" si="54"/>
        <v>-5.7734938516670081E-2</v>
      </c>
      <c r="L404">
        <f t="shared" si="55"/>
        <v>-6.2296390565349261E-2</v>
      </c>
      <c r="M404" s="13">
        <f t="shared" ref="M404:M467" si="60">(K404-H404)^2*O404</f>
        <v>5.4886950935688067E-6</v>
      </c>
      <c r="N404" s="13">
        <f t="shared" ref="N404:N467" si="61">(L404-J404)^2*O404</f>
        <v>5.3449924881100589E-5</v>
      </c>
      <c r="O404" s="13">
        <v>1</v>
      </c>
    </row>
    <row r="405" spans="4:15" x14ac:dyDescent="0.4">
      <c r="D405" s="6">
        <v>6.7200000000000104</v>
      </c>
      <c r="E405" s="7">
        <f t="shared" si="56"/>
        <v>-2.0051912536737881E-2</v>
      </c>
      <c r="G405">
        <f t="shared" si="57"/>
        <v>8.4691134687158023</v>
      </c>
      <c r="H405" s="10">
        <f t="shared" ref="H405:H469" si="62">-(-$B$4)*(1+D405+$E$5*D405^3)*EXP(-D405)</f>
        <v>-5.4621409750073992E-2</v>
      </c>
      <c r="I405">
        <f t="shared" si="58"/>
        <v>8.4519192597024091</v>
      </c>
      <c r="J405" s="10">
        <f t="shared" si="59"/>
        <v>-5.4220371499339233E-2</v>
      </c>
      <c r="K405">
        <f t="shared" si="54"/>
        <v>-5.6978719989143334E-2</v>
      </c>
      <c r="L405">
        <f t="shared" si="55"/>
        <v>-6.1494532935872731E-2</v>
      </c>
      <c r="M405" s="13">
        <f t="shared" si="60"/>
        <v>5.5569115632211584E-6</v>
      </c>
      <c r="N405" s="13">
        <f t="shared" si="61"/>
        <v>5.2913424604751085E-5</v>
      </c>
      <c r="O405" s="13">
        <v>1</v>
      </c>
    </row>
    <row r="406" spans="4:15" x14ac:dyDescent="0.4">
      <c r="D406" s="6">
        <v>6.74000000000001</v>
      </c>
      <c r="E406" s="7">
        <f t="shared" si="56"/>
        <v>-1.9772762588968595E-2</v>
      </c>
      <c r="G406">
        <f t="shared" si="57"/>
        <v>8.4842333731764192</v>
      </c>
      <c r="H406" s="10">
        <f t="shared" si="62"/>
        <v>-5.386100529235046E-2</v>
      </c>
      <c r="I406">
        <f t="shared" si="58"/>
        <v>8.4669034241658085</v>
      </c>
      <c r="J406" s="10">
        <f t="shared" si="59"/>
        <v>-5.3465550040571089E-2</v>
      </c>
      <c r="K406">
        <f t="shared" si="54"/>
        <v>-5.6232383881244845E-2</v>
      </c>
      <c r="L406">
        <f t="shared" si="55"/>
        <v>-6.0702970493533015E-2</v>
      </c>
      <c r="M406" s="13">
        <f t="shared" si="60"/>
        <v>5.6234364118667251E-6</v>
      </c>
      <c r="N406" s="13">
        <f t="shared" si="61"/>
        <v>5.2380254812951612E-5</v>
      </c>
      <c r="O406" s="13">
        <v>1</v>
      </c>
    </row>
    <row r="407" spans="4:15" x14ac:dyDescent="0.4">
      <c r="D407" s="6">
        <v>6.7600000000000096</v>
      </c>
      <c r="E407" s="7">
        <f t="shared" si="56"/>
        <v>-1.9497355425253923E-2</v>
      </c>
      <c r="G407">
        <f t="shared" si="57"/>
        <v>8.4993532776370344</v>
      </c>
      <c r="H407" s="10">
        <f t="shared" si="62"/>
        <v>-5.3110796178391692E-2</v>
      </c>
      <c r="I407">
        <f t="shared" si="58"/>
        <v>8.481887588629208</v>
      </c>
      <c r="J407" s="10">
        <f t="shared" si="59"/>
        <v>-5.2720849069886618E-2</v>
      </c>
      <c r="K407">
        <f t="shared" si="54"/>
        <v>-5.5495801725315458E-2</v>
      </c>
      <c r="L407">
        <f t="shared" si="55"/>
        <v>-5.9921571824341033E-2</v>
      </c>
      <c r="M407" s="13">
        <f t="shared" si="60"/>
        <v>5.6882514588571314E-6</v>
      </c>
      <c r="N407" s="13">
        <f t="shared" si="61"/>
        <v>5.1850408186517579E-5</v>
      </c>
      <c r="O407" s="13">
        <v>1</v>
      </c>
    </row>
    <row r="408" spans="4:15" x14ac:dyDescent="0.4">
      <c r="D408" s="6">
        <v>6.78000000000001</v>
      </c>
      <c r="E408" s="7">
        <f t="shared" si="56"/>
        <v>-1.9225642984535156E-2</v>
      </c>
      <c r="G408">
        <f t="shared" si="57"/>
        <v>8.5144731820976496</v>
      </c>
      <c r="H408" s="10">
        <f t="shared" si="62"/>
        <v>-5.2370651489873778E-2</v>
      </c>
      <c r="I408">
        <f t="shared" si="58"/>
        <v>8.4968717530926092</v>
      </c>
      <c r="J408" s="10">
        <f t="shared" si="59"/>
        <v>-5.1986138630183067E-2</v>
      </c>
      <c r="K408">
        <f t="shared" si="54"/>
        <v>-5.4768846703361178E-2</v>
      </c>
      <c r="L408">
        <f t="shared" si="55"/>
        <v>-5.9150207169073252E-2</v>
      </c>
      <c r="M408" s="13">
        <f t="shared" si="60"/>
        <v>5.7513402819938765E-6</v>
      </c>
      <c r="N408" s="13">
        <f t="shared" si="61"/>
        <v>5.1323878029916152E-5</v>
      </c>
      <c r="O408" s="13">
        <v>1</v>
      </c>
    </row>
    <row r="409" spans="4:15" x14ac:dyDescent="0.4">
      <c r="D409" s="6">
        <v>6.8000000000000096</v>
      </c>
      <c r="E409" s="7">
        <f t="shared" si="56"/>
        <v>-1.8957577793853968E-2</v>
      </c>
      <c r="G409">
        <f t="shared" si="57"/>
        <v>8.5295930865582665</v>
      </c>
      <c r="H409" s="10">
        <f t="shared" si="62"/>
        <v>-5.1640441910458218E-2</v>
      </c>
      <c r="I409">
        <f t="shared" si="58"/>
        <v>8.5118559175560087</v>
      </c>
      <c r="J409" s="10">
        <f t="shared" si="59"/>
        <v>-5.1261290354581129E-2</v>
      </c>
      <c r="K409">
        <f t="shared" si="54"/>
        <v>-5.4051393626485013E-2</v>
      </c>
      <c r="L409">
        <f t="shared" si="55"/>
        <v>-5.8388748403108183E-2</v>
      </c>
      <c r="M409" s="13">
        <f t="shared" si="60"/>
        <v>5.8126881770125471E-6</v>
      </c>
      <c r="N409" s="13">
        <f t="shared" si="61"/>
        <v>5.0800658233513073E-5</v>
      </c>
      <c r="O409" s="13">
        <v>1</v>
      </c>
    </row>
    <row r="410" spans="4:15" x14ac:dyDescent="0.4">
      <c r="D410" s="6">
        <v>6.8200000000000101</v>
      </c>
      <c r="E410" s="7">
        <f t="shared" si="56"/>
        <v>-1.8693112961518307E-2</v>
      </c>
      <c r="G410">
        <f t="shared" si="57"/>
        <v>8.5447129910188835</v>
      </c>
      <c r="H410" s="10">
        <f t="shared" si="62"/>
        <v>-5.0920039707175874E-2</v>
      </c>
      <c r="I410">
        <f t="shared" si="58"/>
        <v>8.5268400820194099</v>
      </c>
      <c r="J410" s="10">
        <f t="shared" si="59"/>
        <v>-5.0546177447945505E-2</v>
      </c>
      <c r="K410">
        <f t="shared" si="54"/>
        <v>-5.3343318914556175E-2</v>
      </c>
      <c r="L410">
        <f t="shared" si="55"/>
        <v>-5.7637069016489378E-2</v>
      </c>
      <c r="M410" s="13">
        <f t="shared" si="60"/>
        <v>5.8722821169216993E-6</v>
      </c>
      <c r="N410" s="13">
        <f t="shared" si="61"/>
        <v>5.0280743236846599E-5</v>
      </c>
      <c r="O410" s="13">
        <v>1</v>
      </c>
    </row>
    <row r="411" spans="4:15" x14ac:dyDescent="0.4">
      <c r="D411" s="6">
        <v>6.8400000000000096</v>
      </c>
      <c r="E411" s="7">
        <f t="shared" si="56"/>
        <v>-1.8432202170343418E-2</v>
      </c>
      <c r="G411">
        <f t="shared" si="57"/>
        <v>8.5598328954794987</v>
      </c>
      <c r="H411" s="10">
        <f t="shared" si="62"/>
        <v>-5.0209318712015477E-2</v>
      </c>
      <c r="I411">
        <f t="shared" si="58"/>
        <v>8.5418242464828076</v>
      </c>
      <c r="J411" s="10">
        <f t="shared" si="59"/>
        <v>-4.9840674668608614E-2</v>
      </c>
      <c r="K411">
        <f t="shared" si="54"/>
        <v>-5.2644500576114486E-2</v>
      </c>
      <c r="L411">
        <f t="shared" si="55"/>
        <v>-5.6895044094211866E-2</v>
      </c>
      <c r="M411" s="13">
        <f t="shared" si="60"/>
        <v>5.9301107112367251E-6</v>
      </c>
      <c r="N411" s="13">
        <f t="shared" si="61"/>
        <v>4.9764127992885957E-5</v>
      </c>
      <c r="O411" s="13">
        <v>1</v>
      </c>
    </row>
    <row r="412" spans="4:15" x14ac:dyDescent="0.4">
      <c r="D412" s="6">
        <v>6.8600000000000101</v>
      </c>
      <c r="E412" s="7">
        <f t="shared" si="56"/>
        <v>-1.8174799670966843E-2</v>
      </c>
      <c r="G412">
        <f t="shared" si="57"/>
        <v>8.5749527999401138</v>
      </c>
      <c r="H412" s="10">
        <f t="shared" si="62"/>
        <v>-4.9508154303713678E-2</v>
      </c>
      <c r="I412">
        <f t="shared" si="58"/>
        <v>8.556808410946207</v>
      </c>
      <c r="J412" s="10">
        <f t="shared" si="59"/>
        <v>-4.914465831029434E-2</v>
      </c>
      <c r="K412">
        <f t="shared" si="54"/>
        <v>-5.1954818188508743E-2</v>
      </c>
      <c r="L412">
        <f t="shared" si="55"/>
        <v>-5.6162550296728946E-2</v>
      </c>
      <c r="M412" s="13">
        <f t="shared" si="60"/>
        <v>5.9861641651604804E-6</v>
      </c>
      <c r="N412" s="13">
        <f t="shared" si="61"/>
        <v>4.9250807933263062E-5</v>
      </c>
      <c r="O412" s="13">
        <v>1</v>
      </c>
    </row>
    <row r="413" spans="4:15" x14ac:dyDescent="0.4">
      <c r="D413" s="6">
        <v>6.8800000000000097</v>
      </c>
      <c r="E413" s="7">
        <f t="shared" si="56"/>
        <v>-1.7920860275237076E-2</v>
      </c>
      <c r="G413">
        <f t="shared" si="57"/>
        <v>8.5900727044007308</v>
      </c>
      <c r="H413" s="10">
        <f t="shared" si="62"/>
        <v>-4.8816423389745803E-2</v>
      </c>
      <c r="I413">
        <f t="shared" si="58"/>
        <v>8.5717925754096083</v>
      </c>
      <c r="J413" s="10">
        <f t="shared" si="59"/>
        <v>-4.8458006184241058E-2</v>
      </c>
      <c r="K413">
        <f t="shared" si="54"/>
        <v>-5.1274152878265561E-2</v>
      </c>
      <c r="L413">
        <f t="shared" si="55"/>
        <v>-5.5439465840680817E-2</v>
      </c>
      <c r="M413" s="13">
        <f t="shared" si="60"/>
        <v>6.0404342387395916E-6</v>
      </c>
      <c r="N413" s="13">
        <f t="shared" si="61"/>
        <v>4.8740778934495956E-5</v>
      </c>
      <c r="O413" s="13">
        <v>1</v>
      </c>
    </row>
    <row r="414" spans="4:15" x14ac:dyDescent="0.4">
      <c r="D414" s="6">
        <v>6.9000000000000101</v>
      </c>
      <c r="E414" s="7">
        <f t="shared" si="56"/>
        <v>-1.7670339349674817E-2</v>
      </c>
      <c r="G414">
        <f t="shared" si="57"/>
        <v>8.6051926088613477</v>
      </c>
      <c r="H414" s="10">
        <f t="shared" si="62"/>
        <v>-4.8134004388514201E-2</v>
      </c>
      <c r="I414">
        <f t="shared" si="58"/>
        <v>8.5867767398730095</v>
      </c>
      <c r="J414" s="10">
        <f t="shared" si="59"/>
        <v>-4.7780597601520702E-2</v>
      </c>
      <c r="K414">
        <f t="shared" si="54"/>
        <v>-5.0602387301688125E-2</v>
      </c>
      <c r="L414">
        <f t="shared" si="55"/>
        <v>-5.472567047983895E-2</v>
      </c>
      <c r="M414" s="13">
        <f t="shared" si="60"/>
        <v>6.0929142060489854E-6</v>
      </c>
      <c r="N414" s="13">
        <f t="shared" si="61"/>
        <v>4.8234037285151718E-5</v>
      </c>
      <c r="O414" s="13">
        <v>1</v>
      </c>
    </row>
    <row r="415" spans="4:15" x14ac:dyDescent="0.4">
      <c r="D415" s="6">
        <v>6.9200000000000097</v>
      </c>
      <c r="E415" s="7">
        <f t="shared" si="56"/>
        <v>-1.7423192809006324E-2</v>
      </c>
      <c r="G415">
        <f t="shared" si="57"/>
        <v>8.6203125133219629</v>
      </c>
      <c r="H415" s="10">
        <f t="shared" si="62"/>
        <v>-4.7460777211733231E-2</v>
      </c>
      <c r="I415">
        <f t="shared" si="58"/>
        <v>8.6017609043364089</v>
      </c>
      <c r="J415" s="10">
        <f t="shared" si="59"/>
        <v>-4.7112313355553104E-2</v>
      </c>
      <c r="K415">
        <f t="shared" si="54"/>
        <v>-4.9939405625681055E-2</v>
      </c>
      <c r="L415">
        <f t="shared" si="55"/>
        <v>-5.4021045486267849E-2</v>
      </c>
      <c r="M415" s="13">
        <f t="shared" si="60"/>
        <v>6.1435988144295059E-6</v>
      </c>
      <c r="N415" s="13">
        <f t="shared" si="61"/>
        <v>4.7730579653970302E-5</v>
      </c>
      <c r="O415" s="13">
        <v>1</v>
      </c>
    </row>
    <row r="416" spans="4:15" x14ac:dyDescent="0.4">
      <c r="D416" s="6">
        <v>6.9400000000000102</v>
      </c>
      <c r="E416" s="7">
        <f t="shared" si="56"/>
        <v>-1.7179377109767989E-2</v>
      </c>
      <c r="G416">
        <f t="shared" si="57"/>
        <v>8.6354324177825781</v>
      </c>
      <c r="H416" s="10">
        <f t="shared" si="62"/>
        <v>-4.6796623247008014E-2</v>
      </c>
      <c r="I416">
        <f t="shared" si="58"/>
        <v>8.6167450687998102</v>
      </c>
      <c r="J416" s="10">
        <f t="shared" si="59"/>
        <v>-4.6453035704812649E-2</v>
      </c>
      <c r="K416">
        <f t="shared" si="54"/>
        <v>-4.9285093508800108E-2</v>
      </c>
      <c r="L416">
        <f t="shared" si="55"/>
        <v>-5.3325473631699351E-2</v>
      </c>
      <c r="M416" s="13">
        <f t="shared" si="60"/>
        <v>6.1924842438236152E-6</v>
      </c>
      <c r="N416" s="13">
        <f t="shared" si="61"/>
        <v>4.7230403058910785E-5</v>
      </c>
      <c r="O416" s="13">
        <v>1</v>
      </c>
    </row>
    <row r="417" spans="4:15" x14ac:dyDescent="0.4">
      <c r="D417" s="6">
        <v>6.9600000000000097</v>
      </c>
      <c r="E417" s="7">
        <f t="shared" si="56"/>
        <v>-1.6938849243981639E-2</v>
      </c>
      <c r="G417">
        <f t="shared" si="57"/>
        <v>8.650552322243195</v>
      </c>
      <c r="H417" s="10">
        <f t="shared" si="62"/>
        <v>-4.6141425340605988E-2</v>
      </c>
      <c r="I417">
        <f t="shared" si="58"/>
        <v>8.6317292332632078</v>
      </c>
      <c r="J417" s="10">
        <f t="shared" si="59"/>
        <v>-4.5802648355726359E-2</v>
      </c>
      <c r="K417">
        <f t="shared" si="54"/>
        <v>-4.8639338082524776E-2</v>
      </c>
      <c r="L417">
        <f t="shared" si="55"/>
        <v>-5.2638839169120488E-2</v>
      </c>
      <c r="M417" s="13">
        <f t="shared" si="60"/>
        <v>6.2395680662402392E-6</v>
      </c>
      <c r="N417" s="13">
        <f t="shared" si="61"/>
        <v>4.6733504837134283E-5</v>
      </c>
      <c r="O417" s="13">
        <v>1</v>
      </c>
    </row>
    <row r="418" spans="4:15" x14ac:dyDescent="0.4">
      <c r="D418" s="6">
        <v>6.9800000000000102</v>
      </c>
      <c r="E418" s="7">
        <f t="shared" si="56"/>
        <v>-1.6701566732899516E-2</v>
      </c>
      <c r="G418">
        <f t="shared" si="57"/>
        <v>8.6656722267038102</v>
      </c>
      <c r="H418" s="10">
        <f t="shared" si="62"/>
        <v>-4.5495067780418286E-2</v>
      </c>
      <c r="I418">
        <f t="shared" si="58"/>
        <v>8.6467133977266091</v>
      </c>
      <c r="J418" s="10">
        <f t="shared" si="59"/>
        <v>-4.5161036445760291E-2</v>
      </c>
      <c r="K418">
        <f t="shared" si="54"/>
        <v>-4.8002027932751698E-2</v>
      </c>
      <c r="L418">
        <f t="shared" si="55"/>
        <v>-5.1961027814570362E-2</v>
      </c>
      <c r="M418" s="13">
        <f t="shared" si="60"/>
        <v>6.2848492053875659E-6</v>
      </c>
      <c r="N418" s="13">
        <f t="shared" si="61"/>
        <v>4.6239882615891461E-5</v>
      </c>
      <c r="O418" s="13">
        <v>1</v>
      </c>
    </row>
    <row r="419" spans="4:15" x14ac:dyDescent="0.4">
      <c r="D419" s="6">
        <v>7.0000000000000098</v>
      </c>
      <c r="E419" s="7">
        <f t="shared" si="56"/>
        <v>-1.6467487620818629E-2</v>
      </c>
      <c r="G419">
        <f t="shared" si="57"/>
        <v>8.6807921311644254</v>
      </c>
      <c r="H419" s="10">
        <f t="shared" si="62"/>
        <v>-4.4857436279109944E-2</v>
      </c>
      <c r="I419">
        <f t="shared" si="58"/>
        <v>8.6616975621900085</v>
      </c>
      <c r="J419" s="10">
        <f t="shared" si="59"/>
        <v>-4.4528086526693565E-2</v>
      </c>
      <c r="K419">
        <f t="shared" si="54"/>
        <v>-4.7373053081504919E-2</v>
      </c>
      <c r="L419">
        <f t="shared" si="55"/>
        <v>-5.1291926729146051E-2</v>
      </c>
      <c r="M419" s="13">
        <f t="shared" si="60"/>
        <v>6.3283278964919191E-6</v>
      </c>
      <c r="N419" s="13">
        <f t="shared" si="61"/>
        <v>4.5749534284312476E-5</v>
      </c>
      <c r="O419" s="13">
        <v>1</v>
      </c>
    </row>
    <row r="420" spans="4:15" x14ac:dyDescent="0.4">
      <c r="D420" s="6">
        <v>7.0200000000000102</v>
      </c>
      <c r="E420" s="7">
        <f t="shared" si="56"/>
        <v>-1.6236570468963426E-2</v>
      </c>
      <c r="G420">
        <f t="shared" si="57"/>
        <v>8.6959120356250406</v>
      </c>
      <c r="H420" s="10">
        <f t="shared" si="62"/>
        <v>-4.4228417957456377E-2</v>
      </c>
      <c r="I420">
        <f t="shared" si="58"/>
        <v>8.676681726653408</v>
      </c>
      <c r="J420" s="10">
        <f t="shared" si="59"/>
        <v>-4.3903686548077102E-2</v>
      </c>
      <c r="K420">
        <f t="shared" si="54"/>
        <v>-4.6752304968863942E-2</v>
      </c>
      <c r="L420">
        <f t="shared" si="55"/>
        <v>-5.0631424501214231E-2</v>
      </c>
      <c r="M420" s="13">
        <f t="shared" si="60"/>
        <v>6.3700056463518096E-6</v>
      </c>
      <c r="N420" s="13">
        <f t="shared" si="61"/>
        <v>4.5262457966081773E-5</v>
      </c>
      <c r="O420" s="13">
        <v>1</v>
      </c>
    </row>
    <row r="421" spans="4:15" x14ac:dyDescent="0.4">
      <c r="D421" s="6">
        <v>7.0400000000000098</v>
      </c>
      <c r="E421" s="7">
        <f t="shared" si="56"/>
        <v>-1.6008774349436379E-2</v>
      </c>
      <c r="G421">
        <f t="shared" si="57"/>
        <v>8.7110319400856575</v>
      </c>
      <c r="H421" s="10">
        <f t="shared" si="62"/>
        <v>-4.3607901327864705E-2</v>
      </c>
      <c r="I421">
        <f t="shared" si="58"/>
        <v>8.6916658911168092</v>
      </c>
      <c r="J421" s="10">
        <f t="shared" si="59"/>
        <v>-4.3287725840875972E-2</v>
      </c>
      <c r="K421">
        <f t="shared" si="54"/>
        <v>-4.6139676435105033E-2</v>
      </c>
      <c r="L421">
        <f t="shared" si="55"/>
        <v>-4.9979411128827776E-2</v>
      </c>
      <c r="M421" s="13">
        <f t="shared" si="60"/>
        <v>6.4098851936417734E-6</v>
      </c>
      <c r="N421" s="13">
        <f t="shared" si="61"/>
        <v>4.477865199299062E-5</v>
      </c>
      <c r="O421" s="13">
        <v>1</v>
      </c>
    </row>
    <row r="422" spans="4:15" x14ac:dyDescent="0.4">
      <c r="D422" s="6">
        <v>7.0600000000000103</v>
      </c>
      <c r="E422" s="7">
        <f t="shared" si="56"/>
        <v>-1.5784058839235511E-2</v>
      </c>
      <c r="G422">
        <f t="shared" si="57"/>
        <v>8.7261518445462745</v>
      </c>
      <c r="H422" s="10">
        <f t="shared" si="62"/>
        <v>-4.299577627807754E-2</v>
      </c>
      <c r="I422">
        <f t="shared" si="58"/>
        <v>8.7066500555802087</v>
      </c>
      <c r="J422" s="10">
        <f t="shared" si="59"/>
        <v>-4.268009510129283E-2</v>
      </c>
      <c r="K422">
        <f t="shared" si="54"/>
        <v>-4.5535061703054686E-2</v>
      </c>
      <c r="L422">
        <f t="shared" si="55"/>
        <v>-4.9335778002344809E-2</v>
      </c>
      <c r="M422" s="13">
        <f t="shared" si="60"/>
        <v>6.447970469501365E-6</v>
      </c>
      <c r="N422" s="13">
        <f t="shared" si="61"/>
        <v>4.4298114879355691E-5</v>
      </c>
      <c r="O422" s="13">
        <v>1</v>
      </c>
    </row>
    <row r="423" spans="4:15" x14ac:dyDescent="0.4">
      <c r="D423" s="6">
        <v>7.0800000000000098</v>
      </c>
      <c r="E423" s="7">
        <f t="shared" si="56"/>
        <v>-1.5562384014338494E-2</v>
      </c>
      <c r="G423">
        <f t="shared" si="57"/>
        <v>8.7412717490068896</v>
      </c>
      <c r="H423" s="10">
        <f t="shared" si="62"/>
        <v>-4.2391934055058055E-2</v>
      </c>
      <c r="I423">
        <f t="shared" si="58"/>
        <v>8.7216342200436081</v>
      </c>
      <c r="J423" s="10">
        <f t="shared" si="59"/>
        <v>-4.2080686374771289E-2</v>
      </c>
      <c r="K423">
        <f t="shared" si="54"/>
        <v>-4.4938356360652666E-2</v>
      </c>
      <c r="L423">
        <f t="shared" si="55"/>
        <v>-4.8700417887247612E-2</v>
      </c>
      <c r="M423" s="13">
        <f t="shared" si="60"/>
        <v>6.4842665584297777E-6</v>
      </c>
      <c r="N423" s="13">
        <f t="shared" si="61"/>
        <v>4.3820845297272056E-5</v>
      </c>
      <c r="O423" s="13">
        <v>1</v>
      </c>
    </row>
    <row r="424" spans="4:15" x14ac:dyDescent="0.4">
      <c r="D424" s="6">
        <v>7.1000000000000103</v>
      </c>
      <c r="E424" s="7">
        <f t="shared" si="56"/>
        <v>-1.5343710443852297E-2</v>
      </c>
      <c r="G424">
        <f t="shared" si="57"/>
        <v>8.7563916534675066</v>
      </c>
      <c r="H424" s="10">
        <f t="shared" si="62"/>
        <v>-4.1796267249053665E-2</v>
      </c>
      <c r="I424">
        <f t="shared" si="58"/>
        <v>8.7366183845070093</v>
      </c>
      <c r="J424" s="10">
        <f t="shared" si="59"/>
        <v>-4.1489393040176611E-2</v>
      </c>
      <c r="K424">
        <f t="shared" si="54"/>
        <v>-4.4349457343723073E-2</v>
      </c>
      <c r="L424">
        <f t="shared" si="55"/>
        <v>-4.8073224907161829E-2</v>
      </c>
      <c r="M424" s="13">
        <f t="shared" si="60"/>
        <v>6.5187796595179812E-6</v>
      </c>
      <c r="N424" s="13">
        <f t="shared" si="61"/>
        <v>4.3346842052730062E-5</v>
      </c>
      <c r="O424" s="13">
        <v>1</v>
      </c>
    </row>
    <row r="425" spans="4:15" x14ac:dyDescent="0.4">
      <c r="D425" s="6">
        <v>7.1200000000000099</v>
      </c>
      <c r="E425" s="7">
        <f t="shared" si="56"/>
        <v>-1.5127999184228049E-2</v>
      </c>
      <c r="G425">
        <f t="shared" si="57"/>
        <v>8.7715115579281218</v>
      </c>
      <c r="H425" s="10">
        <f t="shared" si="62"/>
        <v>-4.1208669777837215E-2</v>
      </c>
      <c r="I425">
        <f t="shared" si="58"/>
        <v>8.751602548970407</v>
      </c>
      <c r="J425" s="10">
        <f t="shared" si="59"/>
        <v>-4.0906109794152649E-2</v>
      </c>
      <c r="K425">
        <f t="shared" si="54"/>
        <v>-4.3768262918950862E-2</v>
      </c>
      <c r="L425">
        <f t="shared" si="55"/>
        <v>-4.7454094527071125E-2</v>
      </c>
      <c r="M425" s="13">
        <f t="shared" si="60"/>
        <v>6.5515170480360284E-6</v>
      </c>
      <c r="N425" s="13">
        <f t="shared" si="61"/>
        <v>4.2876104062533439E-5</v>
      </c>
      <c r="O425" s="13">
        <v>1</v>
      </c>
    </row>
    <row r="426" spans="4:15" x14ac:dyDescent="0.4">
      <c r="D426" s="6">
        <v>7.1400000000000103</v>
      </c>
      <c r="E426" s="7">
        <f t="shared" si="56"/>
        <v>-1.491521177354012E-2</v>
      </c>
      <c r="G426">
        <f t="shared" si="57"/>
        <v>8.7866314623887387</v>
      </c>
      <c r="H426" s="10">
        <f t="shared" si="62"/>
        <v>-4.0629036871123292E-2</v>
      </c>
      <c r="I426">
        <f t="shared" si="58"/>
        <v>8.7665867134338082</v>
      </c>
      <c r="J426" s="10">
        <f t="shared" si="59"/>
        <v>-4.033073263565249E-2</v>
      </c>
      <c r="K426">
        <f t="shared" si="54"/>
        <v>-4.3194672667061972E-2</v>
      </c>
      <c r="L426">
        <f t="shared" si="55"/>
        <v>-4.6842923536726963E-2</v>
      </c>
      <c r="M426" s="13">
        <f t="shared" si="60"/>
        <v>6.5824870374019023E-6</v>
      </c>
      <c r="N426" s="13">
        <f t="shared" si="61"/>
        <v>4.2408630332037154E-5</v>
      </c>
      <c r="O426" s="13">
        <v>1</v>
      </c>
    </row>
    <row r="427" spans="4:15" x14ac:dyDescent="0.4">
      <c r="D427" s="6">
        <v>7.1600000000000099</v>
      </c>
      <c r="E427" s="7">
        <f t="shared" si="56"/>
        <v>-1.4705310225829065E-2</v>
      </c>
      <c r="G427">
        <f t="shared" si="57"/>
        <v>8.8017513668493539</v>
      </c>
      <c r="H427" s="10">
        <f t="shared" si="62"/>
        <v>-4.0057265055158373E-2</v>
      </c>
      <c r="I427">
        <f t="shared" si="58"/>
        <v>8.7815708778972095</v>
      </c>
      <c r="J427" s="10">
        <f t="shared" si="59"/>
        <v>-3.9763158850641793E-2</v>
      </c>
      <c r="K427">
        <f t="shared" si="54"/>
        <v>-4.262858746620507E-2</v>
      </c>
      <c r="L427">
        <f t="shared" si="55"/>
        <v>-4.623961003425292E-2</v>
      </c>
      <c r="M427" s="13">
        <f t="shared" si="60"/>
        <v>6.6116989415510017E-6</v>
      </c>
      <c r="N427" s="13">
        <f t="shared" si="61"/>
        <v>4.1944419933697973E-5</v>
      </c>
      <c r="O427" s="13">
        <v>1</v>
      </c>
    </row>
    <row r="428" spans="4:15" x14ac:dyDescent="0.4">
      <c r="D428" s="6">
        <v>7.1800000000000104</v>
      </c>
      <c r="E428" s="7">
        <f t="shared" si="56"/>
        <v>-1.4498257025507461E-2</v>
      </c>
      <c r="G428">
        <f t="shared" si="57"/>
        <v>8.8168712713099708</v>
      </c>
      <c r="H428" s="10">
        <f t="shared" si="62"/>
        <v>-3.9493252137482331E-2</v>
      </c>
      <c r="I428">
        <f t="shared" si="58"/>
        <v>8.7965550423606089</v>
      </c>
      <c r="J428" s="10">
        <f t="shared" si="59"/>
        <v>-3.9203286996972175E-2</v>
      </c>
      <c r="K428">
        <f t="shared" si="54"/>
        <v>-4.2069909475532068E-2</v>
      </c>
      <c r="L428">
        <f t="shared" si="55"/>
        <v>-4.564405340993806E-2</v>
      </c>
      <c r="M428" s="13">
        <f t="shared" si="60"/>
        <v>6.6391630377255569E-6</v>
      </c>
      <c r="N428" s="13">
        <f t="shared" si="61"/>
        <v>4.1483471986389421E-5</v>
      </c>
      <c r="O428" s="13">
        <v>1</v>
      </c>
    </row>
    <row r="429" spans="4:15" x14ac:dyDescent="0.4">
      <c r="D429" s="6">
        <v>7.2000000000000099</v>
      </c>
      <c r="E429" s="7">
        <f t="shared" si="56"/>
        <v>-1.4294015121828315E-2</v>
      </c>
      <c r="G429">
        <f t="shared" si="57"/>
        <v>8.831991175770586</v>
      </c>
      <c r="H429" s="10">
        <f t="shared" si="62"/>
        <v>-3.8936897191860331E-2</v>
      </c>
      <c r="I429">
        <f t="shared" si="58"/>
        <v>8.8115392068240084</v>
      </c>
      <c r="J429" s="10">
        <f t="shared" si="59"/>
        <v>-3.8651016889423767E-2</v>
      </c>
      <c r="K429">
        <f t="shared" si="54"/>
        <v>-4.1518542118977056E-2</v>
      </c>
      <c r="L429">
        <f t="shared" si="55"/>
        <v>-4.5056154330221386E-2</v>
      </c>
      <c r="M429" s="13">
        <f t="shared" si="60"/>
        <v>6.6648905297075183E-6</v>
      </c>
      <c r="N429" s="13">
        <f t="shared" si="61"/>
        <v>4.102578563550747E-5</v>
      </c>
      <c r="O429" s="13">
        <v>1</v>
      </c>
    </row>
    <row r="430" spans="4:15" x14ac:dyDescent="0.4">
      <c r="D430" s="6">
        <v>7.2200000000000104</v>
      </c>
      <c r="E430" s="7">
        <f t="shared" si="56"/>
        <v>-1.4092547923415025E-2</v>
      </c>
      <c r="G430">
        <f t="shared" si="57"/>
        <v>8.847111080231203</v>
      </c>
      <c r="H430" s="10">
        <f t="shared" si="62"/>
        <v>-3.8388100543382535E-2</v>
      </c>
      <c r="I430">
        <f t="shared" si="58"/>
        <v>8.8265233712874096</v>
      </c>
      <c r="J430" s="10">
        <f t="shared" si="59"/>
        <v>-3.810624958491423E-2</v>
      </c>
      <c r="K430">
        <f t="shared" si="54"/>
        <v>-4.0974390069229275E-2</v>
      </c>
      <c r="L430">
        <f t="shared" si="55"/>
        <v>-4.4475814721862406E-2</v>
      </c>
      <c r="M430" s="13">
        <f t="shared" si="60"/>
        <v>6.6888935115045541E-6</v>
      </c>
      <c r="N430" s="13">
        <f t="shared" si="61"/>
        <v>4.057136003382563E-5</v>
      </c>
      <c r="O430" s="13">
        <v>1</v>
      </c>
    </row>
    <row r="431" spans="4:15" x14ac:dyDescent="0.4">
      <c r="D431" s="6">
        <v>7.24000000000001</v>
      </c>
      <c r="E431" s="7">
        <f t="shared" si="56"/>
        <v>-1.3893819292852633E-2</v>
      </c>
      <c r="G431">
        <f t="shared" si="57"/>
        <v>8.8622309846918181</v>
      </c>
      <c r="H431" s="10">
        <f t="shared" si="62"/>
        <v>-3.7846763753730576E-2</v>
      </c>
      <c r="I431">
        <f t="shared" si="58"/>
        <v>8.8415075357508073</v>
      </c>
      <c r="J431" s="10">
        <f t="shared" si="59"/>
        <v>-3.7568887367873526E-2</v>
      </c>
      <c r="K431">
        <f t="shared" si="54"/>
        <v>-4.0437359231900588E-2</v>
      </c>
      <c r="L431">
        <f t="shared" si="55"/>
        <v>-4.3902937756299096E-2</v>
      </c>
      <c r="M431" s="13">
        <f t="shared" si="60"/>
        <v>6.7111849315149112E-6</v>
      </c>
      <c r="N431" s="13">
        <f t="shared" si="61"/>
        <v>4.0120194323114121E-5</v>
      </c>
      <c r="O431" s="13">
        <v>1</v>
      </c>
    </row>
    <row r="432" spans="4:15" x14ac:dyDescent="0.4">
      <c r="D432" s="6">
        <v>7.2600000000000096</v>
      </c>
      <c r="E432" s="7">
        <f t="shared" si="56"/>
        <v>-1.3697793541339372E-2</v>
      </c>
      <c r="G432">
        <f t="shared" si="57"/>
        <v>8.8773508891524333</v>
      </c>
      <c r="H432" s="10">
        <f t="shared" si="62"/>
        <v>-3.7312789606608457E-2</v>
      </c>
      <c r="I432">
        <f t="shared" si="58"/>
        <v>8.8564917002142085</v>
      </c>
      <c r="J432" s="10">
        <f t="shared" si="59"/>
        <v>-3.7038833735781665E-2</v>
      </c>
      <c r="K432">
        <f t="shared" si="54"/>
        <v>-3.9907356729883117E-2</v>
      </c>
      <c r="L432">
        <f t="shared" si="55"/>
        <v>-4.3337427834187182E-2</v>
      </c>
      <c r="M432" s="13">
        <f t="shared" si="60"/>
        <v>6.7317785571777462E-6</v>
      </c>
      <c r="N432" s="13">
        <f t="shared" si="61"/>
        <v>3.9672287616468811E-5</v>
      </c>
      <c r="O432" s="13">
        <v>1</v>
      </c>
    </row>
    <row r="433" spans="4:15" x14ac:dyDescent="0.4">
      <c r="D433" s="6">
        <v>7.28000000000001</v>
      </c>
      <c r="E433" s="7">
        <f t="shared" si="56"/>
        <v>-1.3504435423398126E-2</v>
      </c>
      <c r="G433">
        <f t="shared" si="57"/>
        <v>8.8924707936130485</v>
      </c>
      <c r="H433" s="10">
        <f t="shared" si="62"/>
        <v>-3.6786082093336496E-2</v>
      </c>
      <c r="I433">
        <f t="shared" si="58"/>
        <v>8.871475864677608</v>
      </c>
      <c r="J433" s="10">
        <f t="shared" si="59"/>
        <v>-3.6515993384868536E-2</v>
      </c>
      <c r="K433">
        <f t="shared" si="54"/>
        <v>-3.9384290887896647E-2</v>
      </c>
      <c r="L433">
        <f t="shared" si="55"/>
        <v>-4.2779190570123943E-2</v>
      </c>
      <c r="M433" s="13">
        <f t="shared" si="60"/>
        <v>6.7506889401297152E-6</v>
      </c>
      <c r="N433" s="13">
        <f t="shared" si="61"/>
        <v>3.9227638981391246E-5</v>
      </c>
      <c r="O433" s="13">
        <v>1</v>
      </c>
    </row>
    <row r="434" spans="4:15" x14ac:dyDescent="0.4">
      <c r="D434" s="6">
        <v>7.3000000000000096</v>
      </c>
      <c r="E434" s="7">
        <f t="shared" si="56"/>
        <v>-1.3313710131647127E-2</v>
      </c>
      <c r="G434">
        <f t="shared" si="57"/>
        <v>8.9075906980736654</v>
      </c>
      <c r="H434" s="10">
        <f t="shared" si="62"/>
        <v>-3.6266546398606769E-2</v>
      </c>
      <c r="I434">
        <f t="shared" si="58"/>
        <v>8.8864600291410092</v>
      </c>
      <c r="J434" s="10">
        <f t="shared" si="59"/>
        <v>-3.6000272195973827E-2</v>
      </c>
      <c r="K434">
        <f t="shared" si="54"/>
        <v>-3.8868071217223146E-2</v>
      </c>
      <c r="L434">
        <f t="shared" si="55"/>
        <v>-4.2228132777550186E-2</v>
      </c>
      <c r="M434" s="13">
        <f t="shared" si="60"/>
        <v>6.7679313818769733E-6</v>
      </c>
      <c r="N434" s="13">
        <f t="shared" si="61"/>
        <v>3.8786247423552618E-5</v>
      </c>
      <c r="O434" s="13">
        <v>1</v>
      </c>
    </row>
    <row r="435" spans="4:15" x14ac:dyDescent="0.4">
      <c r="D435" s="6">
        <v>7.3200000000000101</v>
      </c>
      <c r="E435" s="7">
        <f t="shared" si="56"/>
        <v>-1.3125583291629085E-2</v>
      </c>
      <c r="G435">
        <f t="shared" si="57"/>
        <v>8.9227106025342824</v>
      </c>
      <c r="H435" s="10">
        <f t="shared" si="62"/>
        <v>-3.5754088886397625E-2</v>
      </c>
      <c r="I435">
        <f t="shared" si="58"/>
        <v>8.9014441936044104</v>
      </c>
      <c r="J435" s="10">
        <f t="shared" si="59"/>
        <v>-3.5491577220565049E-2</v>
      </c>
      <c r="K435">
        <f t="shared" si="54"/>
        <v>-3.8358608400626673E-2</v>
      </c>
      <c r="L435">
        <f t="shared" si="55"/>
        <v>-4.1684162453831407E-2</v>
      </c>
      <c r="M435" s="13">
        <f t="shared" si="60"/>
        <v>6.7835218999999151E-6</v>
      </c>
      <c r="N435" s="13">
        <f t="shared" si="61"/>
        <v>3.8348111871268555E-5</v>
      </c>
      <c r="O435" s="13">
        <v>1</v>
      </c>
    </row>
    <row r="436" spans="4:15" x14ac:dyDescent="0.4">
      <c r="D436" s="6">
        <v>7.3400000000000096</v>
      </c>
      <c r="E436" s="7">
        <f t="shared" si="56"/>
        <v>-1.2940020956698444E-2</v>
      </c>
      <c r="G436">
        <f t="shared" si="57"/>
        <v>8.9378305069948958</v>
      </c>
      <c r="H436" s="10">
        <f t="shared" si="62"/>
        <v>-3.5248617086046562E-2</v>
      </c>
      <c r="I436">
        <f t="shared" si="58"/>
        <v>8.9164283580678081</v>
      </c>
      <c r="J436" s="10">
        <f t="shared" si="59"/>
        <v>-3.4989816666912602E-2</v>
      </c>
      <c r="K436">
        <f t="shared" si="54"/>
        <v>-3.785581427745624E-2</v>
      </c>
      <c r="L436">
        <f t="shared" si="55"/>
        <v>-4.1147188765515187E-2</v>
      </c>
      <c r="M436" s="13">
        <f t="shared" si="60"/>
        <v>6.7974771948945149E-6</v>
      </c>
      <c r="N436" s="13">
        <f t="shared" si="61"/>
        <v>3.791323116064961E-5</v>
      </c>
      <c r="O436" s="13">
        <v>1</v>
      </c>
    </row>
    <row r="437" spans="4:15" x14ac:dyDescent="0.4">
      <c r="D437" s="6">
        <v>7.3600000000000101</v>
      </c>
      <c r="E437" s="7">
        <f t="shared" si="56"/>
        <v>-1.2756989602965828E-2</v>
      </c>
      <c r="G437">
        <f t="shared" si="57"/>
        <v>8.9529504114555127</v>
      </c>
      <c r="H437" s="10">
        <f t="shared" si="62"/>
        <v>-3.4750039678478915E-2</v>
      </c>
      <c r="I437">
        <f t="shared" si="58"/>
        <v>8.9314125225312093</v>
      </c>
      <c r="J437" s="10">
        <f t="shared" si="59"/>
        <v>-3.44948998864196E-2</v>
      </c>
      <c r="K437">
        <f t="shared" si="54"/>
        <v>-3.7359601828929681E-2</v>
      </c>
      <c r="L437">
        <f t="shared" si="55"/>
        <v>-4.0617122033763157E-2</v>
      </c>
      <c r="M437" s="13">
        <f t="shared" si="60"/>
        <v>6.8098146170652245E-6</v>
      </c>
      <c r="N437" s="13">
        <f t="shared" si="61"/>
        <v>3.7481604021423958E-5</v>
      </c>
      <c r="O437" s="13">
        <v>1</v>
      </c>
    </row>
    <row r="438" spans="4:15" x14ac:dyDescent="0.4">
      <c r="D438" s="6">
        <v>7.3800000000000097</v>
      </c>
      <c r="E438" s="7">
        <f t="shared" si="56"/>
        <v>-1.2576456124299345E-2</v>
      </c>
      <c r="G438">
        <f t="shared" si="57"/>
        <v>8.9680703159161297</v>
      </c>
      <c r="H438" s="10">
        <f t="shared" si="62"/>
        <v>-3.4258266482591421E-2</v>
      </c>
      <c r="I438">
        <f t="shared" si="58"/>
        <v>8.9463966869946088</v>
      </c>
      <c r="J438" s="10">
        <f t="shared" si="59"/>
        <v>-3.4006737360105434E-2</v>
      </c>
      <c r="K438">
        <f t="shared" si="54"/>
        <v>-3.6869885163597862E-2</v>
      </c>
      <c r="L438">
        <f t="shared" si="55"/>
        <v>-4.0093873719956118E-2</v>
      </c>
      <c r="M438" s="13">
        <f t="shared" si="60"/>
        <v>6.820552134981827E-6</v>
      </c>
      <c r="N438" s="13">
        <f t="shared" si="61"/>
        <v>3.7053229063416238E-5</v>
      </c>
      <c r="O438" s="13">
        <v>1</v>
      </c>
    </row>
    <row r="439" spans="4:15" x14ac:dyDescent="0.4">
      <c r="D439" s="6">
        <v>7.4000000000000101</v>
      </c>
      <c r="E439" s="7">
        <f t="shared" si="56"/>
        <v>-1.2398387827381925E-2</v>
      </c>
      <c r="G439">
        <f t="shared" si="57"/>
        <v>8.9831902203767466</v>
      </c>
      <c r="H439" s="10">
        <f t="shared" si="62"/>
        <v>-3.3773208441788362E-2</v>
      </c>
      <c r="I439">
        <f t="shared" si="58"/>
        <v>8.9613808514580082</v>
      </c>
      <c r="J439" s="10">
        <f t="shared" si="59"/>
        <v>-3.352524068524073E-2</v>
      </c>
      <c r="K439">
        <f t="shared" si="54"/>
        <v>-3.6386579502985218E-2</v>
      </c>
      <c r="L439">
        <f t="shared" si="55"/>
        <v>-3.9577356411469693E-2</v>
      </c>
      <c r="M439" s="13">
        <f t="shared" si="60"/>
        <v>6.8297083035011828E-6</v>
      </c>
      <c r="N439" s="13">
        <f t="shared" si="61"/>
        <v>3.6628104763667924E-5</v>
      </c>
      <c r="O439" s="13">
        <v>1</v>
      </c>
    </row>
    <row r="440" spans="4:15" x14ac:dyDescent="0.4">
      <c r="D440" s="6">
        <v>7.4200000000000097</v>
      </c>
      <c r="E440" s="7">
        <f t="shared" si="56"/>
        <v>-1.2222752426824293E-2</v>
      </c>
      <c r="G440">
        <f t="shared" si="57"/>
        <v>8.99831012483736</v>
      </c>
      <c r="H440" s="10">
        <f t="shared" si="62"/>
        <v>-3.3294777610669374E-2</v>
      </c>
      <c r="I440">
        <f t="shared" si="58"/>
        <v>8.9763650159214095</v>
      </c>
      <c r="J440" s="10">
        <f t="shared" si="59"/>
        <v>-3.3050322562132889E-2</v>
      </c>
      <c r="K440">
        <f t="shared" si="54"/>
        <v>-3.5909601167406262E-2</v>
      </c>
      <c r="L440">
        <f t="shared" si="55"/>
        <v>-3.9067483807619999E-2</v>
      </c>
      <c r="M440" s="13">
        <f t="shared" si="60"/>
        <v>6.837302232866149E-6</v>
      </c>
      <c r="N440" s="13">
        <f t="shared" si="61"/>
        <v>3.6206229454191987E-5</v>
      </c>
      <c r="O440" s="13">
        <v>1</v>
      </c>
    </row>
    <row r="441" spans="4:15" x14ac:dyDescent="0.4">
      <c r="D441" s="6">
        <v>7.4400000000000102</v>
      </c>
      <c r="E441" s="7">
        <f t="shared" si="56"/>
        <v>-1.2049518040332772E-2</v>
      </c>
      <c r="G441">
        <f t="shared" si="57"/>
        <v>9.013430029297977</v>
      </c>
      <c r="H441" s="10">
        <f t="shared" si="62"/>
        <v>-3.2822887141866472E-2</v>
      </c>
      <c r="I441">
        <f t="shared" si="58"/>
        <v>8.9913491803848089</v>
      </c>
      <c r="J441" s="10">
        <f t="shared" si="59"/>
        <v>-3.258189678105982E-2</v>
      </c>
      <c r="K441">
        <f t="shared" si="54"/>
        <v>-3.5438867561955245E-2</v>
      </c>
      <c r="L441">
        <f t="shared" si="55"/>
        <v>-3.8564170705776078E-2</v>
      </c>
      <c r="M441" s="13">
        <f t="shared" si="60"/>
        <v>6.8433535582878344E-6</v>
      </c>
      <c r="N441" s="13">
        <f t="shared" si="61"/>
        <v>3.5787601310340063E-5</v>
      </c>
      <c r="O441" s="13">
        <v>1</v>
      </c>
    </row>
    <row r="442" spans="4:15" x14ac:dyDescent="0.4">
      <c r="D442" s="6">
        <v>7.4600000000000097</v>
      </c>
      <c r="E442" s="7">
        <f t="shared" si="56"/>
        <v>-1.1878653183931588E-2</v>
      </c>
      <c r="G442">
        <f t="shared" si="57"/>
        <v>9.0285499337585939</v>
      </c>
      <c r="H442" s="10">
        <f t="shared" si="62"/>
        <v>-3.235745127302965E-2</v>
      </c>
      <c r="I442">
        <f t="shared" si="58"/>
        <v>9.0063333448482084</v>
      </c>
      <c r="J442" s="10">
        <f t="shared" si="59"/>
        <v>-3.211987820935102E-2</v>
      </c>
      <c r="K442">
        <f t="shared" si="54"/>
        <v>-3.4974297162668241E-2</v>
      </c>
      <c r="L442">
        <f t="shared" si="55"/>
        <v>-3.8067332987638661E-2</v>
      </c>
      <c r="M442" s="13">
        <f t="shared" si="60"/>
        <v>6.847882410118392E-6</v>
      </c>
      <c r="N442" s="13">
        <f t="shared" si="61"/>
        <v>3.5372218339776488E-5</v>
      </c>
      <c r="O442" s="13">
        <v>1</v>
      </c>
    </row>
    <row r="443" spans="4:15" x14ac:dyDescent="0.4">
      <c r="D443" s="6">
        <v>7.4800000000000102</v>
      </c>
      <c r="E443" s="7">
        <f t="shared" si="56"/>
        <v>-1.1710126767238802E-2</v>
      </c>
      <c r="G443">
        <f t="shared" si="57"/>
        <v>9.0436698382192109</v>
      </c>
      <c r="H443" s="10">
        <f t="shared" si="62"/>
        <v>-3.1898385313958499E-2</v>
      </c>
      <c r="I443">
        <f t="shared" si="58"/>
        <v>9.0213175093116096</v>
      </c>
      <c r="J443" s="10">
        <f t="shared" si="59"/>
        <v>-3.1664182778613721E-2</v>
      </c>
      <c r="K443">
        <f t="shared" si="54"/>
        <v>-3.4515809502854031E-2</v>
      </c>
      <c r="L443">
        <f t="shared" si="55"/>
        <v>-3.7576887605682535E-2</v>
      </c>
      <c r="M443" s="13">
        <f t="shared" si="60"/>
        <v>6.8509093846154297E-6</v>
      </c>
      <c r="N443" s="13">
        <f t="shared" si="61"/>
        <v>3.4960078372042855E-5</v>
      </c>
      <c r="O443" s="13">
        <v>1</v>
      </c>
    </row>
    <row r="444" spans="4:15" x14ac:dyDescent="0.4">
      <c r="D444" s="6">
        <v>7.5000000000000098</v>
      </c>
      <c r="E444" s="7">
        <f t="shared" si="56"/>
        <v>-1.1543908088795591E-2</v>
      </c>
      <c r="G444">
        <f t="shared" si="57"/>
        <v>9.0587897426798243</v>
      </c>
      <c r="H444" s="10">
        <f t="shared" si="62"/>
        <v>-3.1445605633879194E-2</v>
      </c>
      <c r="I444">
        <f t="shared" si="58"/>
        <v>9.0363016737750073</v>
      </c>
      <c r="J444" s="10">
        <f t="shared" si="59"/>
        <v>-3.1214727472103278E-2</v>
      </c>
      <c r="K444">
        <f t="shared" si="54"/>
        <v>-3.406332515959367E-2</v>
      </c>
      <c r="L444">
        <f t="shared" si="55"/>
        <v>-3.7092752569761703E-2</v>
      </c>
      <c r="M444" s="13">
        <f t="shared" si="60"/>
        <v>6.852455515306823E-6</v>
      </c>
      <c r="N444" s="13">
        <f t="shared" si="61"/>
        <v>3.4551179048702339E-5</v>
      </c>
      <c r="O444" s="13">
        <v>1</v>
      </c>
    </row>
    <row r="445" spans="4:15" x14ac:dyDescent="0.4">
      <c r="D445" s="6">
        <v>7.5200000000000102</v>
      </c>
      <c r="E445" s="7">
        <f t="shared" si="56"/>
        <v>-1.1379966831448039E-2</v>
      </c>
      <c r="G445">
        <f t="shared" si="57"/>
        <v>9.0739096471404412</v>
      </c>
      <c r="H445" s="10">
        <f t="shared" si="62"/>
        <v>-3.099902964886446E-2</v>
      </c>
      <c r="I445">
        <f t="shared" si="58"/>
        <v>9.0512858382384085</v>
      </c>
      <c r="J445" s="10">
        <f t="shared" si="59"/>
        <v>-3.0771430312235497E-2</v>
      </c>
      <c r="K445">
        <f t="shared" si="54"/>
        <v>-3.3616765740405008E-2</v>
      </c>
      <c r="L445">
        <f t="shared" si="55"/>
        <v>-3.6614846933874491E-2</v>
      </c>
      <c r="M445" s="13">
        <f t="shared" si="60"/>
        <v>6.8525422449539865E-6</v>
      </c>
      <c r="N445" s="13">
        <f t="shared" si="61"/>
        <v>3.4145517814046876E-5</v>
      </c>
      <c r="O445" s="13">
        <v>1</v>
      </c>
    </row>
    <row r="446" spans="4:15" x14ac:dyDescent="0.4">
      <c r="D446" s="6">
        <v>7.5400000000000098</v>
      </c>
      <c r="E446" s="7">
        <f t="shared" si="56"/>
        <v>-1.1218273057781124E-2</v>
      </c>
      <c r="G446">
        <f t="shared" si="57"/>
        <v>9.0890295516010564</v>
      </c>
      <c r="H446" s="10">
        <f t="shared" si="62"/>
        <v>-3.0558575809395784E-2</v>
      </c>
      <c r="I446">
        <f t="shared" si="58"/>
        <v>9.0662700027018097</v>
      </c>
      <c r="J446" s="10">
        <f t="shared" si="59"/>
        <v>-3.0334210348240159E-2</v>
      </c>
      <c r="K446">
        <f t="shared" si="54"/>
        <v>-3.3176053870072851E-2</v>
      </c>
      <c r="L446">
        <f t="shared" si="55"/>
        <v>-3.6143090783087986E-2</v>
      </c>
      <c r="M446" s="13">
        <f t="shared" si="60"/>
        <v>6.8511913981257794E-6</v>
      </c>
      <c r="N446" s="13">
        <f t="shared" si="61"/>
        <v>3.3743091906357875E-5</v>
      </c>
      <c r="O446" s="13">
        <v>1</v>
      </c>
    </row>
    <row r="447" spans="4:15" x14ac:dyDescent="0.4">
      <c r="D447" s="6">
        <v>7.5600000000000103</v>
      </c>
      <c r="E447" s="7">
        <f t="shared" si="56"/>
        <v>-1.105879720560409E-2</v>
      </c>
      <c r="G447">
        <f t="shared" si="57"/>
        <v>9.1041494560616734</v>
      </c>
      <c r="H447" s="10">
        <f t="shared" si="62"/>
        <v>-3.0124163588065543E-2</v>
      </c>
      <c r="I447">
        <f t="shared" si="58"/>
        <v>9.0812541671652092</v>
      </c>
      <c r="J447" s="10">
        <f t="shared" si="59"/>
        <v>-2.9902987643953459E-2</v>
      </c>
      <c r="K447">
        <f t="shared" si="54"/>
        <v>-3.2741113177640183E-2</v>
      </c>
      <c r="L447">
        <f t="shared" si="55"/>
        <v>-3.5677405220619622E-2</v>
      </c>
      <c r="M447" s="13">
        <f t="shared" si="60"/>
        <v>6.8484251543748738E-6</v>
      </c>
      <c r="N447" s="13">
        <f t="shared" si="61"/>
        <v>3.3343898349711124E-5</v>
      </c>
      <c r="O447" s="13">
        <v>1</v>
      </c>
    </row>
    <row r="448" spans="4:15" x14ac:dyDescent="0.4">
      <c r="D448" s="6">
        <v>7.5800000000000098</v>
      </c>
      <c r="E448" s="7">
        <f t="shared" si="56"/>
        <v>-1.0901510083486908E-2</v>
      </c>
      <c r="G448">
        <f t="shared" si="57"/>
        <v>9.1192693605222885</v>
      </c>
      <c r="H448" s="10">
        <f t="shared" si="62"/>
        <v>-2.9695713467418339E-2</v>
      </c>
      <c r="I448">
        <f t="shared" si="58"/>
        <v>9.0962383316286086</v>
      </c>
      <c r="J448" s="10">
        <f t="shared" si="59"/>
        <v>-2.9477683265748601E-2</v>
      </c>
      <c r="K448">
        <f t="shared" si="54"/>
        <v>-3.2311868283560793E-2</v>
      </c>
      <c r="L448">
        <f t="shared" si="55"/>
        <v>-3.5217712355073615E-2</v>
      </c>
      <c r="M448" s="13">
        <f t="shared" si="60"/>
        <v>6.8442660220253606E-6</v>
      </c>
      <c r="N448" s="13">
        <f t="shared" si="61"/>
        <v>3.2947933946297342E-5</v>
      </c>
      <c r="O448" s="13">
        <v>1</v>
      </c>
    </row>
    <row r="449" spans="4:15" x14ac:dyDescent="0.4">
      <c r="D449" s="6">
        <v>7.6000000000000103</v>
      </c>
      <c r="E449" s="7">
        <f t="shared" si="56"/>
        <v>-1.0746382866347019E-2</v>
      </c>
      <c r="G449">
        <f t="shared" si="57"/>
        <v>9.1343892649829037</v>
      </c>
      <c r="H449" s="10">
        <f t="shared" si="62"/>
        <v>-2.9273146927929282E-2</v>
      </c>
      <c r="I449">
        <f t="shared" si="58"/>
        <v>9.1112224960920081</v>
      </c>
      <c r="J449" s="10">
        <f t="shared" si="59"/>
        <v>-2.9058219270602342E-2</v>
      </c>
      <c r="K449">
        <f t="shared" si="54"/>
        <v>-3.1888244787009697E-2</v>
      </c>
      <c r="L449">
        <f t="shared" si="55"/>
        <v>-3.4763935287831962E-2</v>
      </c>
      <c r="M449" s="13">
        <f t="shared" si="60"/>
        <v>6.8387368125669687E-6</v>
      </c>
      <c r="N449" s="13">
        <f t="shared" si="61"/>
        <v>3.2555195269270638E-5</v>
      </c>
      <c r="O449" s="13">
        <v>1</v>
      </c>
    </row>
    <row r="450" spans="4:15" x14ac:dyDescent="0.4">
      <c r="D450" s="6">
        <v>7.6200000000000099</v>
      </c>
      <c r="E450" s="7">
        <f t="shared" si="56"/>
        <v>-1.0593387091086096E-2</v>
      </c>
      <c r="G450">
        <f t="shared" si="57"/>
        <v>9.1495091694435207</v>
      </c>
      <c r="H450" s="10">
        <f t="shared" si="62"/>
        <v>-2.8856386436118528E-2</v>
      </c>
      <c r="I450">
        <f t="shared" si="58"/>
        <v>9.1262066605554075</v>
      </c>
      <c r="J450" s="10">
        <f t="shared" si="59"/>
        <v>-2.8644518694296805E-2</v>
      </c>
      <c r="K450">
        <f t="shared" si="54"/>
        <v>-3.1470169253351485E-2</v>
      </c>
      <c r="L450">
        <f t="shared" si="55"/>
        <v>-3.4315998100597218E-2</v>
      </c>
      <c r="M450" s="13">
        <f t="shared" si="60"/>
        <v>6.8318606156622533E-6</v>
      </c>
      <c r="N450" s="13">
        <f t="shared" si="61"/>
        <v>3.2165678656089694E-5</v>
      </c>
      <c r="O450" s="13">
        <v>1</v>
      </c>
    </row>
    <row r="451" spans="4:15" x14ac:dyDescent="0.4">
      <c r="D451" s="6">
        <v>7.6400000000000103</v>
      </c>
      <c r="E451" s="7">
        <f t="shared" si="56"/>
        <v>-1.0442494652275966E-2</v>
      </c>
      <c r="G451">
        <f t="shared" si="57"/>
        <v>9.1646290739041376</v>
      </c>
      <c r="H451" s="10">
        <f t="shared" si="62"/>
        <v>-2.8445355432799732E-2</v>
      </c>
      <c r="I451">
        <f t="shared" si="58"/>
        <v>9.1411908250188088</v>
      </c>
      <c r="J451" s="10">
        <f t="shared" si="59"/>
        <v>-2.8236505539754212E-2</v>
      </c>
      <c r="K451">
        <f t="shared" si="54"/>
        <v>-3.1057569201763262E-2</v>
      </c>
      <c r="L451">
        <f t="shared" si="55"/>
        <v>-3.3873825843085556E-2</v>
      </c>
      <c r="M451" s="13">
        <f t="shared" si="60"/>
        <v>6.8236607747626522E-6</v>
      </c>
      <c r="N451" s="13">
        <f t="shared" si="61"/>
        <v>3.1779380202351795E-5</v>
      </c>
      <c r="O451" s="13">
        <v>1</v>
      </c>
    </row>
    <row r="452" spans="4:15" x14ac:dyDescent="0.4">
      <c r="D452" s="6">
        <v>7.6600000000000099</v>
      </c>
      <c r="E452" s="7">
        <f t="shared" si="56"/>
        <v>-1.0293677797893516E-2</v>
      </c>
      <c r="G452">
        <f t="shared" si="57"/>
        <v>9.1797489783647528</v>
      </c>
      <c r="H452" s="10">
        <f t="shared" si="62"/>
        <v>-2.8039978321461941E-2</v>
      </c>
      <c r="I452">
        <f t="shared" si="58"/>
        <v>9.1561749894822082</v>
      </c>
      <c r="J452" s="10">
        <f t="shared" si="59"/>
        <v>-2.7834104765504072E-2</v>
      </c>
      <c r="K452">
        <f t="shared" si="54"/>
        <v>-3.0650373093010979E-2</v>
      </c>
      <c r="L452">
        <f t="shared" si="55"/>
        <v>-3.3437344520869029E-2</v>
      </c>
      <c r="M452" s="13">
        <f t="shared" si="60"/>
        <v>6.8141608633305571E-6</v>
      </c>
      <c r="N452" s="13">
        <f t="shared" si="61"/>
        <v>3.139629575610235E-5</v>
      </c>
      <c r="O452" s="13">
        <v>1</v>
      </c>
    </row>
    <row r="453" spans="4:15" x14ac:dyDescent="0.4">
      <c r="D453" s="6">
        <v>7.6800000000000104</v>
      </c>
      <c r="E453" s="7">
        <f t="shared" si="56"/>
        <v>-1.0146909125103715E-2</v>
      </c>
      <c r="G453">
        <f t="shared" si="57"/>
        <v>9.194868882825368</v>
      </c>
      <c r="H453" s="10">
        <f t="shared" si="62"/>
        <v>-2.7640180456782518E-2</v>
      </c>
      <c r="I453">
        <f t="shared" si="58"/>
        <v>9.1711591539456094</v>
      </c>
      <c r="J453" s="10">
        <f t="shared" si="59"/>
        <v>-2.7437242274280443E-2</v>
      </c>
      <c r="K453">
        <f t="shared" si="54"/>
        <v>-3.02485103173777E-2</v>
      </c>
      <c r="L453">
        <f t="shared" si="55"/>
        <v>-3.3006481083364764E-2</v>
      </c>
      <c r="M453" s="13">
        <f t="shared" si="60"/>
        <v>6.8033846616724782E-6</v>
      </c>
      <c r="N453" s="13">
        <f t="shared" si="61"/>
        <v>3.1016420912610948E-5</v>
      </c>
      <c r="O453" s="13">
        <v>1</v>
      </c>
    </row>
    <row r="454" spans="4:15" x14ac:dyDescent="0.4">
      <c r="D454" s="6">
        <v>7.7000000000000099</v>
      </c>
      <c r="E454" s="7">
        <f t="shared" si="56"/>
        <v>-1.0002161576090495E-2</v>
      </c>
      <c r="G454">
        <f t="shared" si="57"/>
        <v>9.2099887872859849</v>
      </c>
      <c r="H454" s="10">
        <f t="shared" si="62"/>
        <v>-2.7245888133270512E-2</v>
      </c>
      <c r="I454">
        <f t="shared" si="58"/>
        <v>9.1861433184090089</v>
      </c>
      <c r="J454" s="10">
        <f t="shared" si="59"/>
        <v>-2.7045844901748703E-2</v>
      </c>
      <c r="K454">
        <f t="shared" si="54"/>
        <v>-2.9851911182741463E-2</v>
      </c>
      <c r="L454">
        <f t="shared" si="55"/>
        <v>-3.258116341196983E-2</v>
      </c>
      <c r="M454" s="13">
        <f t="shared" si="60"/>
        <v>6.7913561343738729E-6</v>
      </c>
      <c r="N454" s="13">
        <f t="shared" si="61"/>
        <v>3.0639751009596636E-5</v>
      </c>
      <c r="O454" s="13">
        <v>1</v>
      </c>
    </row>
    <row r="455" spans="4:15" x14ac:dyDescent="0.4">
      <c r="D455" s="6">
        <v>7.7200000000000104</v>
      </c>
      <c r="E455" s="7">
        <f t="shared" si="56"/>
        <v>-9.8594084339348135E-3</v>
      </c>
      <c r="G455">
        <f t="shared" si="57"/>
        <v>9.2251086917466019</v>
      </c>
      <c r="H455" s="10">
        <f t="shared" si="62"/>
        <v>-2.6857028574038429E-2</v>
      </c>
      <c r="I455">
        <f t="shared" si="58"/>
        <v>9.2011274828724083</v>
      </c>
      <c r="J455" s="10">
        <f t="shared" si="59"/>
        <v>-2.6659840405359733E-2</v>
      </c>
      <c r="K455">
        <f t="shared" si="54"/>
        <v>-2.9460506902801786E-2</v>
      </c>
      <c r="L455">
        <f t="shared" si="55"/>
        <v>-3.2161320308339958E-2</v>
      </c>
      <c r="M455" s="13">
        <f t="shared" si="60"/>
        <v>6.7780994083404377E-6</v>
      </c>
      <c r="N455" s="13">
        <f t="shared" si="61"/>
        <v>3.0266281122895309E-5</v>
      </c>
      <c r="O455" s="13">
        <v>1</v>
      </c>
    </row>
    <row r="456" spans="4:15" x14ac:dyDescent="0.4">
      <c r="D456" s="6">
        <v>7.74000000000001</v>
      </c>
      <c r="E456" s="7">
        <f t="shared" si="56"/>
        <v>-9.7186233185394735E-3</v>
      </c>
      <c r="G456">
        <f t="shared" si="57"/>
        <v>9.240228596207217</v>
      </c>
      <c r="H456" s="10">
        <f t="shared" si="62"/>
        <v>-2.6473529919701529E-2</v>
      </c>
      <c r="I456">
        <f t="shared" si="58"/>
        <v>9.2161116473358078</v>
      </c>
      <c r="J456" s="10">
        <f t="shared" si="59"/>
        <v>-2.6279157453330742E-2</v>
      </c>
      <c r="K456">
        <f t="shared" si="54"/>
        <v>-2.9074229585452319E-2</v>
      </c>
      <c r="L456">
        <f t="shared" si="55"/>
        <v>-3.1746881482810976E-2</v>
      </c>
      <c r="M456" s="13">
        <f t="shared" si="60"/>
        <v>6.7636387514362673E-6</v>
      </c>
      <c r="N456" s="13">
        <f t="shared" si="61"/>
        <v>2.9896006062555571E-5</v>
      </c>
      <c r="O456" s="13">
        <v>1</v>
      </c>
    </row>
    <row r="457" spans="4:15" x14ac:dyDescent="0.4">
      <c r="D457" s="6">
        <v>7.7600000000000096</v>
      </c>
      <c r="E457" s="7">
        <f t="shared" si="56"/>
        <v>-9.5797801826001359E-3</v>
      </c>
      <c r="G457">
        <f t="shared" si="57"/>
        <v>9.2553485006678322</v>
      </c>
      <c r="H457" s="10">
        <f t="shared" si="62"/>
        <v>-2.6095321217402774E-2</v>
      </c>
      <c r="I457">
        <f t="shared" si="58"/>
        <v>9.231095811799209</v>
      </c>
      <c r="J457" s="10">
        <f t="shared" si="59"/>
        <v>-2.5903725613750768E-2</v>
      </c>
      <c r="K457">
        <f t="shared" si="54"/>
        <v>-2.8693012221298338E-2</v>
      </c>
      <c r="L457">
        <f t="shared" si="55"/>
        <v>-3.1337777542960535E-2</v>
      </c>
      <c r="M457" s="13">
        <f t="shared" si="60"/>
        <v>6.7479985517199415E-6</v>
      </c>
      <c r="N457" s="13">
        <f t="shared" si="61"/>
        <v>2.9528920369348391E-5</v>
      </c>
      <c r="O457" s="13">
        <v>1</v>
      </c>
    </row>
    <row r="458" spans="4:15" x14ac:dyDescent="0.4">
      <c r="D458" s="6">
        <v>7.78000000000001</v>
      </c>
      <c r="E458" s="7">
        <f t="shared" si="56"/>
        <v>-9.4428533076220608E-3</v>
      </c>
      <c r="G458">
        <f t="shared" si="57"/>
        <v>9.2704684051284492</v>
      </c>
      <c r="H458" s="10">
        <f t="shared" si="62"/>
        <v>-2.5722332409962495E-2</v>
      </c>
      <c r="I458">
        <f t="shared" si="58"/>
        <v>9.2460799762626085</v>
      </c>
      <c r="J458" s="10">
        <f t="shared" si="59"/>
        <v>-2.5533475343810053E-2</v>
      </c>
      <c r="K458">
        <f t="shared" si="54"/>
        <v>-2.8316788672317631E-2</v>
      </c>
      <c r="L458">
        <f t="shared" si="55"/>
        <v>-3.0933939982309824E-2</v>
      </c>
      <c r="M458" s="13">
        <f t="shared" si="60"/>
        <v>6.7312032972737827E-6</v>
      </c>
      <c r="N458" s="13">
        <f t="shared" si="61"/>
        <v>2.9165018311686463E-5</v>
      </c>
      <c r="O458" s="13">
        <v>1</v>
      </c>
    </row>
    <row r="459" spans="4:15" x14ac:dyDescent="0.4">
      <c r="D459" s="6">
        <v>7.8000000000000096</v>
      </c>
      <c r="E459" s="7">
        <f t="shared" si="56"/>
        <v>-9.3078172999821011E-3</v>
      </c>
      <c r="G459">
        <f t="shared" si="57"/>
        <v>9.2855883095890643</v>
      </c>
      <c r="H459" s="10">
        <f t="shared" si="62"/>
        <v>-2.5354494325151248E-2</v>
      </c>
      <c r="I459">
        <f t="shared" si="58"/>
        <v>9.2610641407260097</v>
      </c>
      <c r="J459" s="10">
        <f t="shared" si="59"/>
        <v>-2.5168337979151606E-2</v>
      </c>
      <c r="K459">
        <f t="shared" si="54"/>
        <v>-2.7945493660662919E-2</v>
      </c>
      <c r="L459">
        <f t="shared" si="55"/>
        <v>-3.053530116916198E-2</v>
      </c>
      <c r="M459" s="13">
        <f t="shared" si="60"/>
        <v>6.7132775566219188E-6</v>
      </c>
      <c r="N459" s="13">
        <f t="shared" si="61"/>
        <v>2.8804293882926333E-5</v>
      </c>
      <c r="O459" s="13">
        <v>1</v>
      </c>
    </row>
    <row r="460" spans="4:15" x14ac:dyDescent="0.4">
      <c r="D460" s="6">
        <v>7.8200000000000101</v>
      </c>
      <c r="E460" s="7">
        <f t="shared" si="56"/>
        <v>-9.1746470870353765E-3</v>
      </c>
      <c r="G460">
        <f t="shared" si="57"/>
        <v>9.3007082140496795</v>
      </c>
      <c r="H460" s="10">
        <f t="shared" si="62"/>
        <v>-2.4991738665084369E-2</v>
      </c>
      <c r="I460">
        <f t="shared" si="58"/>
        <v>9.2760483051894091</v>
      </c>
      <c r="J460" s="10">
        <f t="shared" si="59"/>
        <v>-2.4808245723343659E-2</v>
      </c>
      <c r="K460">
        <f t="shared" si="54"/>
        <v>-2.7579062757603776E-2</v>
      </c>
      <c r="L460">
        <f t="shared" si="55"/>
        <v>-3.01417943355776E-2</v>
      </c>
      <c r="M460" s="13">
        <f t="shared" si="60"/>
        <v>6.6942459597313746E-6</v>
      </c>
      <c r="N460" s="13">
        <f t="shared" si="61"/>
        <v>2.8446740799062598E-5</v>
      </c>
      <c r="O460" s="13">
        <v>1</v>
      </c>
    </row>
    <row r="461" spans="4:15" x14ac:dyDescent="0.4">
      <c r="D461" s="6">
        <v>7.8400000000000096</v>
      </c>
      <c r="E461" s="7">
        <f t="shared" si="56"/>
        <v>-9.043317913266239E-3</v>
      </c>
      <c r="G461">
        <f t="shared" si="57"/>
        <v>9.3158281185102947</v>
      </c>
      <c r="H461" s="10">
        <f t="shared" si="62"/>
        <v>-2.4633997995737237E-2</v>
      </c>
      <c r="I461">
        <f t="shared" si="58"/>
        <v>9.2910324696528086</v>
      </c>
      <c r="J461" s="10">
        <f t="shared" si="59"/>
        <v>-2.4453131637471915E-2</v>
      </c>
      <c r="K461">
        <f t="shared" si="54"/>
        <v>-2.7217432372607122E-2</v>
      </c>
      <c r="L461">
        <f t="shared" si="55"/>
        <v>-2.9753353566484342E-2</v>
      </c>
      <c r="M461" s="13">
        <f t="shared" si="60"/>
        <v>6.6741331795930911E-6</v>
      </c>
      <c r="N461" s="13">
        <f t="shared" si="61"/>
        <v>2.8092352496784211E-5</v>
      </c>
      <c r="O461" s="13">
        <v>1</v>
      </c>
    </row>
    <row r="462" spans="4:15" x14ac:dyDescent="0.4">
      <c r="D462" s="6">
        <v>7.8600000000000101</v>
      </c>
      <c r="E462" s="7">
        <f t="shared" si="56"/>
        <v>-8.9138053364829703E-3</v>
      </c>
      <c r="G462">
        <f t="shared" si="57"/>
        <v>9.3309480229709116</v>
      </c>
      <c r="H462" s="10">
        <f t="shared" si="62"/>
        <v>-2.4281205736579617E-2</v>
      </c>
      <c r="I462">
        <f t="shared" si="58"/>
        <v>9.3060166341162098</v>
      </c>
      <c r="J462" s="10">
        <f t="shared" si="59"/>
        <v>-2.4102929629849956E-2</v>
      </c>
      <c r="K462">
        <f t="shared" si="54"/>
        <v>-2.6860539742554181E-2</v>
      </c>
      <c r="L462">
        <f t="shared" si="55"/>
        <v>-2.9369913788919632E-2</v>
      </c>
      <c r="M462" s="13">
        <f t="shared" si="60"/>
        <v>6.6529639143767906E-6</v>
      </c>
      <c r="N462" s="13">
        <f t="shared" si="61"/>
        <v>2.7741122131890905E-5</v>
      </c>
      <c r="O462" s="13">
        <v>1</v>
      </c>
    </row>
    <row r="463" spans="4:15" x14ac:dyDescent="0.4">
      <c r="D463" s="6">
        <v>7.8800000000000097</v>
      </c>
      <c r="E463" s="7">
        <f t="shared" si="56"/>
        <v>-8.7860852240558146E-3</v>
      </c>
      <c r="G463">
        <f t="shared" si="57"/>
        <v>9.3460679274315286</v>
      </c>
      <c r="H463" s="10">
        <f t="shared" si="62"/>
        <v>-2.3933296150328038E-2</v>
      </c>
      <c r="I463">
        <f t="shared" si="58"/>
        <v>9.3210007985796075</v>
      </c>
      <c r="J463" s="10">
        <f t="shared" si="59"/>
        <v>-2.3757574445846922E-2</v>
      </c>
      <c r="K463">
        <f t="shared" si="54"/>
        <v>-2.6508322921092918E-2</v>
      </c>
      <c r="L463">
        <f t="shared" si="55"/>
        <v>-2.899141076140558E-2</v>
      </c>
      <c r="M463" s="13">
        <f t="shared" si="60"/>
        <v>6.6307628701558061E-6</v>
      </c>
      <c r="N463" s="13">
        <f t="shared" si="61"/>
        <v>2.7393042578060625E-5</v>
      </c>
      <c r="O463" s="13">
        <v>1</v>
      </c>
    </row>
    <row r="464" spans="4:15" x14ac:dyDescent="0.4">
      <c r="D464" s="6">
        <v>7.9000000000000101</v>
      </c>
      <c r="E464" s="7">
        <f t="shared" si="56"/>
        <v>-8.6601337491977615E-3</v>
      </c>
      <c r="G464">
        <f t="shared" si="57"/>
        <v>9.3611878318921438</v>
      </c>
      <c r="H464" s="10">
        <f t="shared" si="62"/>
        <v>-2.3590204332814703E-2</v>
      </c>
      <c r="I464">
        <f t="shared" si="58"/>
        <v>9.3359849630430087</v>
      </c>
      <c r="J464" s="10">
        <f t="shared" si="59"/>
        <v>-2.3417001657830748E-2</v>
      </c>
      <c r="K464">
        <f t="shared" si="54"/>
        <v>-2.6160720768123084E-2</v>
      </c>
      <c r="L464">
        <f t="shared" si="55"/>
        <v>-2.8617781063452804E-2</v>
      </c>
      <c r="M464" s="13">
        <f t="shared" si="60"/>
        <v>6.6075547441905089E-6</v>
      </c>
      <c r="N464" s="13">
        <f t="shared" si="61"/>
        <v>2.7048106425942504E-5</v>
      </c>
      <c r="O464" s="13">
        <v>1</v>
      </c>
    </row>
    <row r="465" spans="4:15" x14ac:dyDescent="0.4">
      <c r="D465" s="6">
        <v>7.9200000000000097</v>
      </c>
      <c r="E465" s="7">
        <f t="shared" si="56"/>
        <v>-8.5359273872877769E-3</v>
      </c>
      <c r="G465">
        <f t="shared" si="57"/>
        <v>9.3763077363527589</v>
      </c>
      <c r="H465" s="10">
        <f t="shared" si="62"/>
        <v>-2.3251866202971906E-2</v>
      </c>
      <c r="I465">
        <f t="shared" si="58"/>
        <v>9.3509691275064082</v>
      </c>
      <c r="J465" s="10">
        <f t="shared" si="59"/>
        <v>-2.3081147655226151E-2</v>
      </c>
      <c r="K465">
        <f t="shared" si="54"/>
        <v>-2.5817672939413991E-2</v>
      </c>
      <c r="L465">
        <f t="shared" si="55"/>
        <v>-2.8248962085194396E-2</v>
      </c>
      <c r="M465" s="13">
        <f t="shared" si="60"/>
        <v>6.5833642087715819E-6</v>
      </c>
      <c r="N465" s="13">
        <f t="shared" si="61"/>
        <v>2.6706305982588013E-5</v>
      </c>
      <c r="O465" s="13">
        <v>1</v>
      </c>
    </row>
    <row r="466" spans="4:15" x14ac:dyDescent="0.4">
      <c r="D466" s="6">
        <v>7.9400000000000102</v>
      </c>
      <c r="E466" s="7">
        <f t="shared" si="56"/>
        <v>-8.4134429122358235E-3</v>
      </c>
      <c r="G466">
        <f t="shared" si="57"/>
        <v>9.3914276408133759</v>
      </c>
      <c r="H466" s="10">
        <f t="shared" si="62"/>
        <v>-2.2918218492930385E-2</v>
      </c>
      <c r="I466">
        <f t="shared" si="58"/>
        <v>9.3659532919698094</v>
      </c>
      <c r="J466" s="10">
        <f t="shared" si="59"/>
        <v>-2.2749949634685667E-2</v>
      </c>
      <c r="K466">
        <f t="shared" si="54"/>
        <v>-2.5479119876352128E-2</v>
      </c>
      <c r="L466">
        <f t="shared" si="55"/>
        <v>-2.7884892017145807E-2</v>
      </c>
      <c r="M466" s="13">
        <f t="shared" si="60"/>
        <v>6.5582158956113976E-6</v>
      </c>
      <c r="N466" s="13">
        <f t="shared" si="61"/>
        <v>2.636763327118542E-5</v>
      </c>
      <c r="O466" s="13">
        <v>1</v>
      </c>
    </row>
    <row r="467" spans="4:15" x14ac:dyDescent="0.4">
      <c r="D467" s="6">
        <v>7.9600000000000097</v>
      </c>
      <c r="E467" s="7">
        <f t="shared" si="56"/>
        <v>-8.2926573928894121E-3</v>
      </c>
      <c r="G467">
        <f t="shared" si="57"/>
        <v>9.4065475452739928</v>
      </c>
      <c r="H467" s="10">
        <f t="shared" si="62"/>
        <v>-2.2589198738230763E-2</v>
      </c>
      <c r="I467">
        <f t="shared" si="58"/>
        <v>9.3809374564332089</v>
      </c>
      <c r="J467" s="10">
        <f t="shared" si="59"/>
        <v>-2.2423345590372977E-2</v>
      </c>
      <c r="K467">
        <f t="shared" si="54"/>
        <v>-2.5145002795817974E-2</v>
      </c>
      <c r="L467">
        <f t="shared" si="55"/>
        <v>-2.7525509840091448E-2</v>
      </c>
      <c r="M467" s="13">
        <f t="shared" si="60"/>
        <v>6.532134380779252E-6</v>
      </c>
      <c r="N467" s="13">
        <f t="shared" si="61"/>
        <v>2.6032080031105248E-5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-8.1735481894810533E-3</v>
      </c>
      <c r="G468">
        <f t="shared" si="57"/>
        <v>9.421667449734608</v>
      </c>
      <c r="H468" s="10">
        <f t="shared" si="62"/>
        <v>-2.2264745268146389E-2</v>
      </c>
      <c r="I468">
        <f t="shared" ref="I468:I469" si="64">$K$11*(D468/$K$12+1)</f>
        <v>9.3959216208966083</v>
      </c>
      <c r="J468" s="10">
        <f t="shared" ref="J468:J469" si="65">-(-$H$4)*(1+D468+$K$5*D468^3)*EXP(-D468)</f>
        <v>-2.210127430435677E-2</v>
      </c>
      <c r="K468">
        <f t="shared" si="54"/>
        <v>-2.4815263680189815E-2</v>
      </c>
      <c r="L468">
        <f t="shared" si="55"/>
        <v>-2.7170755315094622E-2</v>
      </c>
      <c r="M468" s="13">
        <f t="shared" ref="M468:M469" si="66">(K468-H468)^2*O468</f>
        <v>6.5051441701725157E-6</v>
      </c>
      <c r="N468" s="13">
        <f t="shared" ref="N468:N469" si="67">(L468-J468)^2*O468</f>
        <v>2.5699637718231676E-5</v>
      </c>
      <c r="O468" s="13">
        <v>1</v>
      </c>
    </row>
    <row r="469" spans="4:15" x14ac:dyDescent="0.4">
      <c r="D469" s="6">
        <v>8.0000000000000107</v>
      </c>
      <c r="E469" s="7">
        <f t="shared" si="63"/>
        <v>-8.056092950116325E-3</v>
      </c>
      <c r="G469">
        <f t="shared" si="57"/>
        <v>9.436787354195225</v>
      </c>
      <c r="H469" s="10">
        <f t="shared" si="62"/>
        <v>-2.1944797196116868E-2</v>
      </c>
      <c r="I469">
        <f t="shared" si="64"/>
        <v>9.4109057853600095</v>
      </c>
      <c r="J469" s="10">
        <f t="shared" si="65"/>
        <v>-2.178367533711454E-2</v>
      </c>
      <c r="K469">
        <f t="shared" si="54"/>
        <v>-2.4489845267473286E-2</v>
      </c>
      <c r="L469">
        <f t="shared" si="55"/>
        <v>-2.6820568973631269E-2</v>
      </c>
      <c r="M469" s="13">
        <f t="shared" si="66"/>
        <v>6.4772696855150255E-6</v>
      </c>
      <c r="N469" s="13">
        <f t="shared" si="67"/>
        <v>2.5370297505582716E-5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fit_1NN_HCP</vt:lpstr>
      <vt:lpstr>fit_1NN_BCC</vt:lpstr>
      <vt:lpstr>fit_1NN_FCC</vt:lpstr>
      <vt:lpstr>table</vt:lpstr>
      <vt:lpstr>fit_1NN_BCC&amp;FCC</vt:lpstr>
      <vt:lpstr>fit_1NN_FCC&amp;BCC</vt:lpstr>
      <vt:lpstr>fit_1NN_FCC&amp;HCP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2024-11-22T02:28:32Z</dcterms:modified>
</cp:coreProperties>
</file>