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75C27A81-6287-420D-A13A-09C13FFEACCD}" xr6:coauthVersionLast="47" xr6:coauthVersionMax="47" xr10:uidLastSave="{00000000-0000-0000-0000-000000000000}"/>
  <bookViews>
    <workbookView xWindow="495" yWindow="-15" windowWidth="27255" windowHeight="15480" xr2:uid="{B1CE91EC-0DE3-4F38-BC70-60547E21D489}"/>
  </bookViews>
  <sheets>
    <sheet name="fit_1NN_HCP" sheetId="5" r:id="rId1"/>
    <sheet name="fit_1NN_BCC" sheetId="4" r:id="rId2"/>
    <sheet name="fit_1NN_FCC" sheetId="2" r:id="rId3"/>
    <sheet name="table" sheetId="3" r:id="rId4"/>
    <sheet name="fit_1NN_BCC&amp;FCC" sheetId="9" r:id="rId5"/>
    <sheet name="fit_1NN_FCC&amp;BCC" sheetId="7" r:id="rId6"/>
    <sheet name="fit_1NN_FCC&amp;HCP" sheetId="8" r:id="rId7"/>
  </sheets>
  <definedNames>
    <definedName name="solver_adj" localSheetId="1" hidden="1">fit_1NN_BCC!$O$4</definedName>
    <definedName name="solver_adj" localSheetId="4" hidden="1">'fit_1NN_BCC&amp;FCC'!$O$4:$O$6</definedName>
    <definedName name="solver_adj" localSheetId="2" hidden="1">fit_1NN_FCC!$O$4</definedName>
    <definedName name="solver_adj" localSheetId="5" hidden="1">'fit_1NN_FCC&amp;BCC'!$O$4:$O$6</definedName>
    <definedName name="solver_adj" localSheetId="6" hidden="1">'fit_1NN_FCC&amp;HCP'!$O$4:$O$6</definedName>
    <definedName name="solver_adj" localSheetId="0" hidden="1">fit_1NN_HCP!$O$4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1" hidden="1">2</definedName>
    <definedName name="solver_drv" localSheetId="4" hidden="1">2</definedName>
    <definedName name="solver_drv" localSheetId="2" hidden="1">2</definedName>
    <definedName name="solver_drv" localSheetId="5" hidden="1">2</definedName>
    <definedName name="solver_drv" localSheetId="6" hidden="1">2</definedName>
    <definedName name="solver_drv" localSheetId="0" hidden="1">2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1" hidden="1">fit_1NN_BCC!$O$7</definedName>
    <definedName name="solver_lhs1" localSheetId="4" hidden="1">'fit_1NN_BCC&amp;FCC'!$O$15</definedName>
    <definedName name="solver_lhs1" localSheetId="2" hidden="1">fit_1NN_FCC!$O$7</definedName>
    <definedName name="solver_lhs1" localSheetId="5" hidden="1">'fit_1NN_FCC&amp;BCC'!$O$15</definedName>
    <definedName name="solver_lhs1" localSheetId="6" hidden="1">'fit_1NN_FCC&amp;HCP'!$O$15</definedName>
    <definedName name="solver_lhs1" localSheetId="0" hidden="1">fit_1NN_HCP!$O$7</definedName>
    <definedName name="solver_lhs2" localSheetId="1" hidden="1">fit_1NN_BCC!$O$6</definedName>
    <definedName name="solver_lhs2" localSheetId="4" hidden="1">'fit_1NN_BCC&amp;FCC'!$O$6</definedName>
    <definedName name="solver_lhs2" localSheetId="2" hidden="1">fit_1NN_FCC!$O$6</definedName>
    <definedName name="solver_lhs2" localSheetId="5" hidden="1">'fit_1NN_FCC&amp;BCC'!$O$6</definedName>
    <definedName name="solver_lhs2" localSheetId="6" hidden="1">'fit_1NN_FCC&amp;HCP'!$O$6</definedName>
    <definedName name="solver_lhs2" localSheetId="0" hidden="1">fit_1NN_HCP!$O$6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5" hidden="1">0</definedName>
    <definedName name="solver_num" localSheetId="6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1" hidden="1">fit_1NN_BCC!$P$19</definedName>
    <definedName name="solver_opt" localSheetId="4" hidden="1">'fit_1NN_BCC&amp;FCC'!$P$19</definedName>
    <definedName name="solver_opt" localSheetId="2" hidden="1">fit_1NN_FCC!$P$19</definedName>
    <definedName name="solver_opt" localSheetId="5" hidden="1">'fit_1NN_FCC&amp;BCC'!$P$19</definedName>
    <definedName name="solver_opt" localSheetId="6" hidden="1">'fit_1NN_FCC&amp;HCP'!$P$19</definedName>
    <definedName name="solver_opt" localSheetId="0" hidden="1">fit_1NN_HCP!$P$19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1" hidden="1">2</definedName>
    <definedName name="solver_rbv" localSheetId="4" hidden="1">2</definedName>
    <definedName name="solver_rbv" localSheetId="2" hidden="1">2</definedName>
    <definedName name="solver_rbv" localSheetId="5" hidden="1">2</definedName>
    <definedName name="solver_rbv" localSheetId="6" hidden="1">2</definedName>
    <definedName name="solver_rbv" localSheetId="0" hidden="1">2</definedName>
    <definedName name="solver_rel1" localSheetId="1" hidden="1">3</definedName>
    <definedName name="solver_rel1" localSheetId="4" hidden="1">3</definedName>
    <definedName name="solver_rel1" localSheetId="2" hidden="1">3</definedName>
    <definedName name="solver_rel1" localSheetId="5" hidden="1">3</definedName>
    <definedName name="solver_rel1" localSheetId="6" hidden="1">3</definedName>
    <definedName name="solver_rel1" localSheetId="0" hidden="1">3</definedName>
    <definedName name="solver_rel2" localSheetId="1" hidden="1">1</definedName>
    <definedName name="solver_rel2" localSheetId="4" hidden="1">1</definedName>
    <definedName name="solver_rel2" localSheetId="2" hidden="1">1</definedName>
    <definedName name="solver_rel2" localSheetId="5" hidden="1">1</definedName>
    <definedName name="solver_rel2" localSheetId="6" hidden="1">1</definedName>
    <definedName name="solver_rel2" localSheetId="0" hidden="1">1</definedName>
    <definedName name="solver_rhs1" localSheetId="1" hidden="1">10</definedName>
    <definedName name="solver_rhs1" localSheetId="4" hidden="1">10</definedName>
    <definedName name="solver_rhs1" localSheetId="2" hidden="1">10</definedName>
    <definedName name="solver_rhs1" localSheetId="5" hidden="1">10</definedName>
    <definedName name="solver_rhs1" localSheetId="6" hidden="1">10</definedName>
    <definedName name="solver_rhs1" localSheetId="0" hidden="1">10</definedName>
    <definedName name="solver_rhs2" localSheetId="1" hidden="1">0.4</definedName>
    <definedName name="solver_rhs2" localSheetId="4" hidden="1">0.4</definedName>
    <definedName name="solver_rhs2" localSheetId="2" hidden="1">0.4</definedName>
    <definedName name="solver_rhs2" localSheetId="5" hidden="1">0.4</definedName>
    <definedName name="solver_rhs2" localSheetId="6" hidden="1">0.4</definedName>
    <definedName name="solver_rhs2" localSheetId="0" hidden="1">0.4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1" hidden="1">2</definedName>
    <definedName name="solver_scl" localSheetId="4" hidden="1">2</definedName>
    <definedName name="solver_scl" localSheetId="2" hidden="1">2</definedName>
    <definedName name="solver_scl" localSheetId="5" hidden="1">2</definedName>
    <definedName name="solver_scl" localSheetId="6" hidden="1">2</definedName>
    <definedName name="solver_scl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K19" i="4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19" i="5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M19" i="5"/>
  <c r="H7" i="7"/>
  <c r="O3" i="7"/>
  <c r="K3" i="7"/>
  <c r="J3" i="7"/>
  <c r="J1" i="7"/>
  <c r="D1" i="7"/>
  <c r="K12" i="9" l="1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G263" i="9" l="1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6" i="9" l="1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E15" i="9" l="1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G321" i="5"/>
  <c r="M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M364" i="5"/>
  <c r="K185" i="5"/>
  <c r="M298" i="5"/>
  <c r="K208" i="5"/>
  <c r="K141" i="5"/>
  <c r="K324" i="5"/>
  <c r="K450" i="5"/>
  <c r="M81" i="5"/>
  <c r="K328" i="5"/>
  <c r="M148" i="5"/>
  <c r="M324" i="5"/>
  <c r="K207" i="5"/>
  <c r="K101" i="5"/>
  <c r="M215" i="5"/>
  <c r="M406" i="5"/>
  <c r="M314" i="5"/>
  <c r="K352" i="5"/>
  <c r="M91" i="5"/>
  <c r="K404" i="5"/>
  <c r="K297" i="5"/>
  <c r="M25" i="5"/>
  <c r="M311" i="5"/>
  <c r="K405" i="5"/>
  <c r="K36" i="5"/>
  <c r="K456" i="5"/>
  <c r="M395" i="5"/>
  <c r="M162" i="5"/>
  <c r="K442" i="5"/>
  <c r="M254" i="5"/>
  <c r="K230" i="5"/>
  <c r="M53" i="5"/>
  <c r="K311" i="5"/>
  <c r="K205" i="5"/>
  <c r="K283" i="5"/>
  <c r="M296" i="5"/>
  <c r="K330" i="5"/>
  <c r="M442" i="5"/>
  <c r="M47" i="5"/>
  <c r="M459" i="5"/>
  <c r="M65" i="5"/>
  <c r="K411" i="5"/>
  <c r="K336" i="5"/>
  <c r="K423" i="5"/>
  <c r="M169" i="5"/>
  <c r="K174" i="5"/>
  <c r="K366" i="5"/>
  <c r="M119" i="5"/>
  <c r="K99" i="5"/>
  <c r="K214" i="5"/>
  <c r="K306" i="5"/>
  <c r="K293" i="5"/>
  <c r="M198" i="5"/>
  <c r="M165" i="5"/>
  <c r="K409" i="5"/>
  <c r="K108" i="5"/>
  <c r="M127" i="5"/>
  <c r="M146" i="5"/>
  <c r="M122" i="5"/>
  <c r="M275" i="5"/>
  <c r="K294" i="5"/>
  <c r="K75" i="5"/>
  <c r="K310" i="5"/>
  <c r="K455" i="5"/>
  <c r="M388" i="5"/>
  <c r="K282" i="5"/>
  <c r="K117" i="5"/>
  <c r="K125" i="5"/>
  <c r="K154" i="5"/>
  <c r="K401" i="5"/>
  <c r="M51" i="5"/>
  <c r="K179" i="5"/>
  <c r="K236" i="5"/>
  <c r="M49" i="5"/>
  <c r="K120" i="5"/>
  <c r="K440" i="5"/>
  <c r="M402" i="5"/>
  <c r="K140" i="5"/>
  <c r="M83" i="5"/>
  <c r="K129" i="5"/>
  <c r="M73" i="5"/>
  <c r="M270" i="5"/>
  <c r="K300" i="5"/>
  <c r="K148" i="5"/>
  <c r="K437" i="5"/>
  <c r="M82" i="5"/>
  <c r="K253" i="5"/>
  <c r="K453" i="5"/>
  <c r="K167" i="5"/>
  <c r="K79" i="5"/>
  <c r="M71" i="5"/>
  <c r="K369" i="5"/>
  <c r="K326" i="5"/>
  <c r="M444" i="5"/>
  <c r="K109" i="5"/>
  <c r="M145" i="5"/>
  <c r="K90" i="5"/>
  <c r="K41" i="5"/>
  <c r="K111" i="5"/>
  <c r="M251" i="5"/>
  <c r="K60" i="5"/>
  <c r="M171" i="5"/>
  <c r="M357" i="5"/>
  <c r="K348" i="5"/>
  <c r="K40" i="5"/>
  <c r="K142" i="5"/>
  <c r="K22" i="5"/>
  <c r="K288" i="5"/>
  <c r="M77" i="5"/>
  <c r="K227" i="5"/>
  <c r="K323" i="5"/>
  <c r="K273" i="5"/>
  <c r="K241" i="5"/>
  <c r="M331" i="5"/>
  <c r="M463" i="5"/>
  <c r="K315" i="5"/>
  <c r="M274" i="5"/>
  <c r="K319" i="5"/>
  <c r="M54" i="5"/>
  <c r="M378" i="5"/>
  <c r="M312" i="5"/>
  <c r="K446" i="5"/>
  <c r="K316" i="5"/>
  <c r="M301" i="5"/>
  <c r="K95" i="5"/>
  <c r="M143" i="5"/>
  <c r="M176" i="5"/>
  <c r="M250" i="5"/>
  <c r="K39" i="5"/>
  <c r="K433" i="5"/>
  <c r="M63" i="5"/>
  <c r="M326" i="5"/>
  <c r="M217" i="5"/>
  <c r="M64" i="5"/>
  <c r="K391" i="5"/>
  <c r="K250" i="5"/>
  <c r="M342" i="5"/>
  <c r="M255" i="5"/>
  <c r="K421" i="5"/>
  <c r="K157" i="5"/>
  <c r="M30" i="5"/>
  <c r="M232" i="5"/>
  <c r="M377" i="5"/>
  <c r="K123" i="5"/>
  <c r="K412" i="5"/>
  <c r="M50" i="5"/>
  <c r="M325" i="5"/>
  <c r="K132" i="5"/>
  <c r="M426" i="5"/>
  <c r="M151" i="5"/>
  <c r="M137" i="5"/>
  <c r="M372" i="5"/>
  <c r="K332" i="5"/>
  <c r="K363" i="5"/>
  <c r="M123" i="5"/>
  <c r="M438" i="5"/>
  <c r="K237" i="5"/>
  <c r="M238" i="5"/>
  <c r="K368" i="5"/>
  <c r="K173" i="5"/>
  <c r="K318" i="5"/>
  <c r="K346" i="5"/>
  <c r="M98" i="5"/>
  <c r="M207" i="5"/>
  <c r="M455" i="5"/>
  <c r="M101" i="5"/>
  <c r="M236" i="5"/>
  <c r="M332" i="5"/>
  <c r="M227" i="5"/>
  <c r="K416" i="5"/>
  <c r="K264" i="5"/>
  <c r="M309" i="5"/>
  <c r="M219" i="5"/>
  <c r="K402" i="5"/>
  <c r="M336" i="5"/>
  <c r="K395" i="5"/>
  <c r="K29" i="5"/>
  <c r="M374" i="5"/>
  <c r="M213" i="5"/>
  <c r="M417" i="5"/>
  <c r="K298" i="5"/>
  <c r="M272" i="5"/>
  <c r="M156" i="5"/>
  <c r="K82" i="5"/>
  <c r="K146" i="5"/>
  <c r="M111" i="5"/>
  <c r="M284" i="5"/>
  <c r="K314" i="5"/>
  <c r="M339" i="5"/>
  <c r="M31" i="5"/>
  <c r="M410" i="5"/>
  <c r="M141" i="5"/>
  <c r="M74" i="5"/>
  <c r="K393" i="5"/>
  <c r="M464" i="5"/>
  <c r="M266" i="5"/>
  <c r="M129" i="5"/>
  <c r="K408" i="5"/>
  <c r="K180" i="5"/>
  <c r="K215" i="5"/>
  <c r="E14" i="5"/>
  <c r="K428" i="5"/>
  <c r="K362" i="5"/>
  <c r="M360" i="5"/>
  <c r="K202" i="5"/>
  <c r="M361" i="5"/>
  <c r="M197" i="5"/>
  <c r="M220" i="5"/>
  <c r="K81" i="5"/>
  <c r="K34" i="5"/>
  <c r="K255" i="5"/>
  <c r="M124" i="5"/>
  <c r="M375" i="5"/>
  <c r="M359" i="5"/>
  <c r="M237" i="5"/>
  <c r="K54" i="5"/>
  <c r="M167" i="5"/>
  <c r="M28" i="5"/>
  <c r="M205" i="5"/>
  <c r="K304" i="5"/>
  <c r="M349" i="5"/>
  <c r="M268" i="5"/>
  <c r="M367" i="5"/>
  <c r="M21" i="5"/>
  <c r="M447" i="5"/>
  <c r="M341" i="5"/>
  <c r="M185" i="5"/>
  <c r="M347" i="5"/>
  <c r="M164" i="5"/>
  <c r="K192" i="5"/>
  <c r="M246" i="5"/>
  <c r="K419" i="5"/>
  <c r="M102" i="5"/>
  <c r="K397" i="5"/>
  <c r="M174" i="5"/>
  <c r="M387" i="5"/>
  <c r="M327" i="5"/>
  <c r="M204" i="5"/>
  <c r="M203" i="5"/>
  <c r="M355" i="5"/>
  <c r="M468" i="5"/>
  <c r="K63" i="5"/>
  <c r="K87" i="5"/>
  <c r="K110" i="5"/>
  <c r="K47" i="5"/>
  <c r="K462" i="5"/>
  <c r="K347" i="5"/>
  <c r="K238" i="5"/>
  <c r="M307" i="5"/>
  <c r="K365" i="5"/>
  <c r="M334" i="5"/>
  <c r="K321" i="5"/>
  <c r="K377" i="5"/>
  <c r="M346" i="5"/>
  <c r="K359" i="5"/>
  <c r="M109" i="5"/>
  <c r="K285" i="5"/>
  <c r="K457" i="5"/>
  <c r="M283" i="5"/>
  <c r="M224" i="5"/>
  <c r="M433" i="5"/>
  <c r="K58" i="5"/>
  <c r="M147" i="5"/>
  <c r="M33" i="5"/>
  <c r="K240" i="5"/>
  <c r="M318" i="5"/>
  <c r="M40" i="5"/>
  <c r="K251" i="5"/>
  <c r="K266" i="5"/>
  <c r="M288" i="5"/>
  <c r="M362" i="5"/>
  <c r="K91" i="5"/>
  <c r="M154" i="5"/>
  <c r="K119" i="5"/>
  <c r="K327" i="5"/>
  <c r="K426" i="5"/>
  <c r="K127" i="5"/>
  <c r="K151" i="5"/>
  <c r="M310" i="5"/>
  <c r="K164" i="5"/>
  <c r="K83" i="5"/>
  <c r="K400" i="5"/>
  <c r="K211" i="5"/>
  <c r="M211" i="5"/>
  <c r="K131" i="5"/>
  <c r="M131" i="5"/>
  <c r="K379" i="5"/>
  <c r="M379" i="5"/>
  <c r="M173" i="5"/>
  <c r="M257" i="5"/>
  <c r="K257" i="5"/>
  <c r="K212" i="5"/>
  <c r="M212" i="5"/>
  <c r="M258" i="5"/>
  <c r="K258" i="5"/>
  <c r="M333" i="5"/>
  <c r="K333" i="5"/>
  <c r="K303" i="5"/>
  <c r="M303" i="5"/>
  <c r="K441" i="5"/>
  <c r="M441" i="5"/>
  <c r="M221" i="5"/>
  <c r="K221" i="5"/>
  <c r="M244" i="5"/>
  <c r="K244" i="5"/>
  <c r="K296" i="5"/>
  <c r="M458" i="5"/>
  <c r="K458" i="5"/>
  <c r="M315" i="5"/>
  <c r="K354" i="5"/>
  <c r="M466" i="5"/>
  <c r="M76" i="5"/>
  <c r="M20" i="5"/>
  <c r="M202" i="5"/>
  <c r="K381" i="5"/>
  <c r="K383" i="5"/>
  <c r="M286" i="5"/>
  <c r="M170" i="5"/>
  <c r="M249" i="5"/>
  <c r="K102" i="5"/>
  <c r="K135" i="5"/>
  <c r="K206" i="5"/>
  <c r="K66" i="5"/>
  <c r="M201" i="5"/>
  <c r="K153" i="5"/>
  <c r="K197" i="5"/>
  <c r="M291" i="5"/>
  <c r="M412" i="5"/>
  <c r="K252" i="5"/>
  <c r="K196" i="5"/>
  <c r="K218" i="5"/>
  <c r="M436" i="5"/>
  <c r="K351" i="5"/>
  <c r="K454" i="5"/>
  <c r="M305" i="5"/>
  <c r="K160" i="5"/>
  <c r="K52" i="5"/>
  <c r="M23" i="5"/>
  <c r="K380" i="5"/>
  <c r="K136" i="5"/>
  <c r="K84" i="5"/>
  <c r="K422" i="5"/>
  <c r="K59" i="5"/>
  <c r="K26" i="5"/>
  <c r="M330" i="5"/>
  <c r="M423" i="5"/>
  <c r="K199" i="5"/>
  <c r="M144" i="5"/>
  <c r="M42" i="5"/>
  <c r="K100" i="5"/>
  <c r="M152" i="5"/>
  <c r="M461" i="5"/>
  <c r="M430" i="5"/>
  <c r="K384" i="5"/>
  <c r="M259" i="5"/>
  <c r="K301" i="5"/>
  <c r="M35" i="5"/>
  <c r="M373" i="5"/>
  <c r="M276" i="5"/>
  <c r="M277" i="5"/>
  <c r="M248" i="5"/>
  <c r="M366" i="5"/>
  <c r="K98" i="5"/>
  <c r="K396" i="5"/>
  <c r="K295" i="5"/>
  <c r="K62" i="5"/>
  <c r="K239" i="5"/>
  <c r="K439" i="5"/>
  <c r="K200" i="5"/>
  <c r="M161" i="5"/>
  <c r="M177" i="5"/>
  <c r="K177" i="5"/>
  <c r="M187" i="5"/>
  <c r="K187" i="5"/>
  <c r="M385" i="5"/>
  <c r="K385" i="5"/>
  <c r="M88" i="5"/>
  <c r="K88" i="5"/>
  <c r="K73" i="5"/>
  <c r="M150" i="5"/>
  <c r="K150" i="5"/>
  <c r="K137" i="5"/>
  <c r="R9" i="5"/>
  <c r="K231" i="5"/>
  <c r="M231" i="5"/>
  <c r="M43" i="5"/>
  <c r="K43" i="5"/>
  <c r="M329" i="5"/>
  <c r="K329" i="5"/>
  <c r="K387" i="5"/>
  <c r="K50" i="5"/>
  <c r="K97" i="5"/>
  <c r="M103" i="5"/>
  <c r="M247" i="5"/>
  <c r="K331" i="5"/>
  <c r="M139" i="5"/>
  <c r="M429" i="5"/>
  <c r="K350" i="5"/>
  <c r="K105" i="5"/>
  <c r="M200" i="5"/>
  <c r="K278" i="5"/>
  <c r="M418" i="5"/>
  <c r="M439" i="5"/>
  <c r="M239" i="5"/>
  <c r="M396" i="5"/>
  <c r="K277" i="5"/>
  <c r="K276" i="5"/>
  <c r="K373" i="5"/>
  <c r="M261" i="5"/>
  <c r="K35" i="5"/>
  <c r="K259" i="5"/>
  <c r="K430" i="5"/>
  <c r="K370" i="5"/>
  <c r="M424" i="5"/>
  <c r="K152" i="5"/>
  <c r="M290" i="5"/>
  <c r="K254" i="5"/>
  <c r="M75" i="5"/>
  <c r="M117" i="5"/>
  <c r="M125" i="5"/>
  <c r="M199" i="5"/>
  <c r="K170" i="5"/>
  <c r="M245" i="5"/>
  <c r="K77" i="5"/>
  <c r="K443" i="5"/>
  <c r="M135" i="5"/>
  <c r="K195" i="5"/>
  <c r="K184" i="5"/>
  <c r="M460" i="5"/>
  <c r="M380" i="5"/>
  <c r="M435" i="5"/>
  <c r="M320" i="5"/>
  <c r="M390" i="5"/>
  <c r="M52" i="5"/>
  <c r="M383" i="5"/>
  <c r="M160" i="5"/>
  <c r="M22" i="5"/>
  <c r="K305" i="5"/>
  <c r="M454" i="5"/>
  <c r="M351" i="5"/>
  <c r="K436" i="5"/>
  <c r="M218" i="5"/>
  <c r="K228" i="5"/>
  <c r="M252" i="5"/>
  <c r="K274" i="5"/>
  <c r="K292" i="5"/>
  <c r="K410" i="5"/>
  <c r="M382" i="5"/>
  <c r="M260" i="5"/>
  <c r="M92" i="5"/>
  <c r="K467" i="5"/>
  <c r="K226" i="5"/>
  <c r="K270" i="5"/>
  <c r="M93" i="5"/>
  <c r="K104" i="5"/>
  <c r="K284" i="5"/>
  <c r="M323" i="5"/>
  <c r="M393" i="5"/>
  <c r="K291" i="5"/>
  <c r="M353" i="5"/>
  <c r="K113" i="5"/>
  <c r="M153" i="5"/>
  <c r="M210" i="5"/>
  <c r="M223" i="5"/>
  <c r="K260" i="5"/>
  <c r="M292" i="5"/>
  <c r="M66" i="5"/>
  <c r="M206" i="5"/>
  <c r="M59" i="5"/>
  <c r="M422" i="5"/>
  <c r="M84" i="5"/>
  <c r="K262" i="5"/>
  <c r="M136" i="5"/>
  <c r="M79" i="5"/>
  <c r="M181" i="5"/>
  <c r="M214" i="5"/>
  <c r="K271" i="5"/>
  <c r="M457" i="5"/>
  <c r="M57" i="5"/>
  <c r="M456" i="5"/>
  <c r="M39" i="5"/>
  <c r="M115" i="5"/>
  <c r="K229" i="5"/>
  <c r="M369" i="5"/>
  <c r="K169" i="5"/>
  <c r="M184" i="5"/>
  <c r="K265" i="5"/>
  <c r="M381" i="5"/>
  <c r="K399" i="5"/>
  <c r="K20" i="5"/>
  <c r="K76" i="5"/>
  <c r="K155" i="5"/>
  <c r="K466" i="5"/>
  <c r="M451" i="5"/>
  <c r="M354" i="5"/>
  <c r="M100" i="5"/>
  <c r="M110" i="5"/>
  <c r="K138" i="5"/>
  <c r="M138" i="5"/>
  <c r="M443" i="5"/>
  <c r="M404" i="5"/>
  <c r="K429" i="5"/>
  <c r="M108" i="5"/>
  <c r="K74" i="5"/>
  <c r="K28" i="5"/>
  <c r="M262" i="5"/>
  <c r="K92" i="5"/>
  <c r="K418" i="5"/>
  <c r="M192" i="5"/>
  <c r="K225" i="5"/>
  <c r="K372" i="5"/>
  <c r="M370" i="5"/>
  <c r="K261" i="5"/>
  <c r="M350" i="5"/>
  <c r="M226" i="5"/>
  <c r="M363" i="5"/>
  <c r="K103" i="5"/>
  <c r="M104" i="5"/>
  <c r="K444" i="5"/>
  <c r="K19" i="5"/>
  <c r="K413" i="5"/>
  <c r="M413" i="5"/>
  <c r="M195" i="5"/>
  <c r="K390" i="5"/>
  <c r="K417" i="5"/>
  <c r="K394" i="5"/>
  <c r="M394" i="5"/>
  <c r="K355" i="5"/>
  <c r="M416" i="5"/>
  <c r="M316" i="5"/>
  <c r="K210" i="5"/>
  <c r="K460" i="5"/>
  <c r="K147" i="5"/>
  <c r="K451" i="5"/>
  <c r="M34" i="5"/>
  <c r="M300" i="5"/>
  <c r="M186" i="5"/>
  <c r="K186" i="5"/>
  <c r="R5" i="5"/>
  <c r="K44" i="5"/>
  <c r="M44" i="5"/>
  <c r="M289" i="5"/>
  <c r="K289" i="5"/>
  <c r="K25" i="5"/>
  <c r="M450" i="5"/>
  <c r="M155" i="5"/>
  <c r="K115" i="5"/>
  <c r="M408" i="5"/>
  <c r="M157" i="5"/>
  <c r="K30" i="5"/>
  <c r="M397" i="5"/>
  <c r="M240" i="5"/>
  <c r="K424" i="5"/>
  <c r="K452" i="5"/>
  <c r="M452" i="5"/>
  <c r="M89" i="5"/>
  <c r="K89" i="5"/>
  <c r="M431" i="5"/>
  <c r="K431" i="5"/>
  <c r="K389" i="5"/>
  <c r="K78" i="5"/>
  <c r="K201" i="5"/>
  <c r="K158" i="5"/>
  <c r="K149" i="5"/>
  <c r="K313" i="5"/>
  <c r="M86" i="5"/>
  <c r="M386" i="5"/>
  <c r="M295" i="5"/>
  <c r="M168" i="5"/>
  <c r="M414" i="5"/>
  <c r="K71" i="5"/>
  <c r="K342" i="5"/>
  <c r="M56" i="5"/>
  <c r="M36" i="5"/>
  <c r="K156" i="5"/>
  <c r="M306" i="5"/>
  <c r="K222" i="5"/>
  <c r="M440" i="5"/>
  <c r="M208" i="5"/>
  <c r="K37" i="5"/>
  <c r="K263" i="5"/>
  <c r="M41" i="5"/>
  <c r="M405" i="5"/>
  <c r="K32" i="5"/>
  <c r="K388" i="5"/>
  <c r="M38" i="5"/>
  <c r="M120" i="5"/>
  <c r="M308" i="5"/>
  <c r="M175" i="5"/>
  <c r="M191" i="5"/>
  <c r="K204" i="5"/>
  <c r="K434" i="5"/>
  <c r="K144" i="5"/>
  <c r="K398" i="5"/>
  <c r="M230" i="5"/>
  <c r="K374" i="5"/>
  <c r="K280" i="5"/>
  <c r="M60" i="5"/>
  <c r="K427" i="5"/>
  <c r="K219" i="5"/>
  <c r="M420" i="5"/>
  <c r="K242" i="5"/>
  <c r="K168" i="5"/>
  <c r="K134" i="5"/>
  <c r="M80" i="5"/>
  <c r="K67" i="5"/>
  <c r="K445" i="5"/>
  <c r="M67" i="5"/>
  <c r="K463" i="5"/>
  <c r="K249" i="5"/>
  <c r="K234" i="5"/>
  <c r="K279" i="5"/>
  <c r="K364" i="5"/>
  <c r="K51" i="5"/>
  <c r="M273" i="5"/>
  <c r="K114" i="5"/>
  <c r="K176" i="5"/>
  <c r="K203" i="5"/>
  <c r="K55" i="5"/>
  <c r="K183" i="5"/>
  <c r="K194" i="5"/>
  <c r="M419" i="5"/>
  <c r="K406" i="5"/>
  <c r="K72" i="5"/>
  <c r="M358" i="5"/>
  <c r="M94" i="5"/>
  <c r="M26" i="5"/>
  <c r="M279" i="5"/>
  <c r="M445" i="5"/>
  <c r="M99" i="5"/>
  <c r="M48" i="5"/>
  <c r="K345" i="5"/>
  <c r="M421" i="5"/>
  <c r="M294" i="5"/>
  <c r="M465" i="5"/>
  <c r="K27" i="5"/>
  <c r="K56" i="5"/>
  <c r="M78" i="5"/>
  <c r="K86" i="5"/>
  <c r="M72" i="5"/>
  <c r="M95" i="5"/>
  <c r="K386" i="5"/>
  <c r="M114" i="5"/>
  <c r="M280" i="5"/>
  <c r="M37" i="5"/>
  <c r="M188" i="5"/>
  <c r="K48" i="5"/>
  <c r="K356" i="5"/>
  <c r="M194" i="5"/>
  <c r="K248" i="5"/>
  <c r="K42" i="5"/>
  <c r="K21" i="5"/>
  <c r="K68" i="5"/>
  <c r="M179" i="5"/>
  <c r="K33" i="5"/>
  <c r="M409" i="5"/>
  <c r="M105" i="5"/>
  <c r="K344" i="5"/>
  <c r="M344" i="5"/>
  <c r="K340" i="5"/>
  <c r="M340" i="5"/>
  <c r="K139" i="5"/>
  <c r="M297" i="5"/>
  <c r="K382" i="5"/>
  <c r="M278" i="5"/>
  <c r="M467" i="5"/>
  <c r="M229" i="5"/>
  <c r="K268" i="5"/>
  <c r="M228" i="5"/>
  <c r="K435" i="5"/>
  <c r="K290" i="5"/>
  <c r="K371" i="5"/>
  <c r="M371" i="5"/>
  <c r="K31" i="5"/>
  <c r="M432" i="5"/>
  <c r="K121" i="5"/>
  <c r="M121" i="5"/>
  <c r="K116" i="5"/>
  <c r="M116" i="5"/>
  <c r="K217" i="5"/>
  <c r="K159" i="5"/>
  <c r="M159" i="5"/>
  <c r="K469" i="5"/>
  <c r="M469" i="5"/>
  <c r="K181" i="5"/>
  <c r="K45" i="5"/>
  <c r="K143" i="5"/>
  <c r="K378" i="5"/>
  <c r="K93" i="5"/>
  <c r="K312" i="5"/>
  <c r="K220" i="5"/>
  <c r="K57" i="5"/>
  <c r="K171" i="5"/>
  <c r="M282" i="5"/>
  <c r="K246" i="5"/>
  <c r="K275" i="5"/>
  <c r="K223" i="5"/>
  <c r="K245" i="5"/>
  <c r="K198" i="5"/>
  <c r="M264" i="5"/>
  <c r="K124" i="5"/>
  <c r="K64" i="5"/>
  <c r="K175" i="5"/>
  <c r="M348" i="5"/>
  <c r="K343" i="5"/>
  <c r="M107" i="5"/>
  <c r="K107" i="5"/>
  <c r="M398" i="5"/>
  <c r="M253" i="5"/>
  <c r="M302" i="5"/>
  <c r="K165" i="5"/>
  <c r="M428" i="5"/>
  <c r="K49" i="5"/>
  <c r="M319" i="5"/>
  <c r="M113" i="5"/>
  <c r="K161" i="5"/>
  <c r="M437" i="5"/>
  <c r="M182" i="5"/>
  <c r="K182" i="5"/>
  <c r="K325" i="5"/>
  <c r="K178" i="5"/>
  <c r="K209" i="5"/>
  <c r="M163" i="5"/>
  <c r="K403" i="5"/>
  <c r="M345" i="5"/>
  <c r="K299" i="5"/>
  <c r="K448" i="5"/>
  <c r="M149" i="5"/>
  <c r="M267" i="5"/>
  <c r="K233" i="5"/>
  <c r="M233" i="5"/>
  <c r="M269" i="5"/>
  <c r="K269" i="5"/>
  <c r="K70" i="5"/>
  <c r="M70" i="5"/>
  <c r="M265" i="5"/>
  <c r="K392" i="5"/>
  <c r="M392" i="5"/>
  <c r="K337" i="5"/>
  <c r="K106" i="5"/>
  <c r="K286" i="5"/>
  <c r="K163" i="5"/>
  <c r="K213" i="5"/>
  <c r="M352" i="5"/>
  <c r="M166" i="5"/>
  <c r="K166" i="5"/>
  <c r="K341" i="5"/>
  <c r="K459" i="5"/>
  <c r="M90" i="5"/>
  <c r="K322" i="5"/>
  <c r="M32" i="5"/>
  <c r="K464" i="5"/>
  <c r="M401" i="5"/>
  <c r="M411" i="5"/>
  <c r="K128" i="5"/>
  <c r="M293" i="5"/>
  <c r="M368" i="5"/>
  <c r="M241" i="5"/>
  <c r="M58" i="5"/>
  <c r="M337" i="5"/>
  <c r="M365" i="5"/>
  <c r="M126" i="5"/>
  <c r="K461" i="5"/>
  <c r="K38" i="5"/>
  <c r="M285" i="5"/>
  <c r="M263" i="5"/>
  <c r="K468" i="5"/>
  <c r="K46" i="5"/>
  <c r="M128" i="5"/>
  <c r="M178" i="5"/>
  <c r="K414" i="5"/>
  <c r="K193" i="5"/>
  <c r="K216" i="5"/>
  <c r="M27" i="5"/>
  <c r="M183" i="5"/>
  <c r="K376" i="5"/>
  <c r="K367" i="5"/>
  <c r="K287" i="5"/>
  <c r="M85" i="5"/>
  <c r="M299" i="5"/>
  <c r="M180" i="5"/>
  <c r="M425" i="5"/>
  <c r="M45" i="5"/>
  <c r="K126" i="5"/>
  <c r="K407" i="5"/>
  <c r="M87" i="5"/>
  <c r="K339" i="5"/>
  <c r="M384" i="5"/>
  <c r="M61" i="5"/>
  <c r="M271" i="5"/>
  <c r="M256" i="5"/>
  <c r="K256" i="5"/>
  <c r="M391" i="5"/>
  <c r="M399" i="5"/>
  <c r="K122" i="5"/>
  <c r="K432" i="5"/>
  <c r="M209" i="5"/>
  <c r="M68" i="5"/>
  <c r="K243" i="5"/>
  <c r="M243" i="5"/>
  <c r="K94" i="5"/>
  <c r="K23" i="5"/>
  <c r="K272" i="5"/>
  <c r="M407" i="5"/>
  <c r="M453" i="5"/>
  <c r="K118" i="5"/>
  <c r="K302" i="5"/>
  <c r="K267" i="5"/>
  <c r="M62" i="5"/>
  <c r="M235" i="5"/>
  <c r="M322" i="5"/>
  <c r="M132" i="5"/>
  <c r="M304" i="5"/>
  <c r="M118" i="5"/>
  <c r="K235" i="5"/>
  <c r="K361" i="5"/>
  <c r="K69" i="5"/>
  <c r="K335" i="5"/>
  <c r="K65" i="5"/>
  <c r="K24" i="5"/>
  <c r="K130" i="5"/>
  <c r="M46" i="5"/>
  <c r="K112" i="5"/>
  <c r="K189" i="5"/>
  <c r="K96" i="5"/>
  <c r="M328" i="5"/>
  <c r="M193" i="5"/>
  <c r="M216" i="5"/>
  <c r="M343" i="5"/>
  <c r="K232" i="5"/>
  <c r="K425" i="5"/>
  <c r="M133" i="5"/>
  <c r="M415" i="5"/>
  <c r="M376" i="5"/>
  <c r="M196" i="5"/>
  <c r="K449" i="5"/>
  <c r="M335" i="5"/>
  <c r="K360" i="5"/>
  <c r="K145" i="5"/>
  <c r="M106" i="5"/>
  <c r="M222" i="5"/>
  <c r="M69" i="5"/>
  <c r="M446" i="5"/>
  <c r="M24" i="5"/>
  <c r="M338" i="5"/>
  <c r="M130" i="5"/>
  <c r="K307" i="5"/>
  <c r="M189" i="5"/>
  <c r="M96" i="5"/>
  <c r="K162" i="5"/>
  <c r="K334" i="5"/>
  <c r="K353" i="5"/>
  <c r="K357" i="5"/>
  <c r="M172" i="5"/>
  <c r="K172" i="5"/>
  <c r="K415" i="5"/>
  <c r="M190" i="5"/>
  <c r="M140" i="5"/>
  <c r="K320" i="5"/>
  <c r="K338" i="5"/>
  <c r="M55" i="5"/>
  <c r="M449" i="5"/>
  <c r="M313" i="5"/>
  <c r="K438" i="5"/>
  <c r="K133" i="5"/>
  <c r="K190" i="5"/>
  <c r="M448" i="5"/>
  <c r="M356" i="5"/>
  <c r="M281" i="5"/>
  <c r="M403" i="5"/>
  <c r="K447" i="5"/>
  <c r="K465" i="5"/>
  <c r="M462" i="5"/>
  <c r="M242" i="5"/>
  <c r="K308" i="5"/>
  <c r="K85" i="5"/>
  <c r="K53" i="5"/>
  <c r="K375" i="5"/>
  <c r="M427" i="5"/>
  <c r="M234" i="5"/>
  <c r="M134" i="5"/>
  <c r="K317" i="5"/>
  <c r="M158" i="5"/>
  <c r="M317" i="5"/>
  <c r="M389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<sst xmlns="http://schemas.openxmlformats.org/spreadsheetml/2006/main" count="1225" uniqueCount="276">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</sst>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19049</xdr:rowOff>
    </xdr:from>
    <xdr:to>
      <xdr:col>14</xdr:col>
      <xdr:colOff>571500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F8" sqref="F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94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122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8.1470085470085496E-2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(M19-H19)^2*O19</f>
        <v>3.8108904567158284</v>
      </c>
      <c r="O19" s="13">
        <v>1</v>
      </c>
      <c r="P19" s="14">
        <f>SUMSQ(N26:N295)</f>
        <v>725.86645132955528</v>
      </c>
      <c r="Q19" s="1" t="s">
        <v>68</v>
      </c>
      <c r="R19" s="19">
        <f>O7/(O7-O4)*-B4/SQRT(L9)</f>
        <v>0.83255093125388535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(M20-H20)^2*O20</f>
        <v>3.3390153759281778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2.9205855650241843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2.5500605516028068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2.2224275432047791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1.9331549496826617</v>
      </c>
      <c r="O24" s="13">
        <v>1</v>
      </c>
      <c r="Q24" s="17" t="s">
        <v>64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110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1.6781497224187671</v>
      </c>
      <c r="O25" s="13">
        <v>1</v>
      </c>
      <c r="Q25" s="17" t="s">
        <v>65</v>
      </c>
      <c r="R25" s="19">
        <f>O7/(O7-O4)*-B4/SQRT(L9)</f>
        <v>0.83255093125388535</v>
      </c>
      <c r="V25" s="2" t="s">
        <v>113</v>
      </c>
      <c r="W25" s="1">
        <f>(-B4/(12*PI()*B6*W26))^(1/2)</f>
        <v>0.63839659637051172</v>
      </c>
      <c r="X25" t="s">
        <v>111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1.4537182157330071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1.2565302973679913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1.0835864549820746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4.669803187918764</v>
      </c>
      <c r="X28" t="s">
        <v>119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0.93218766422258281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19.75644542118587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0.79990780128548011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0.68456839898184918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0.58421556030809629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0.4970988574325465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0.42165205693803881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0.35647552416523443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0.30032017064771516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0.25207281897592709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0.21074286902771025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0.17545015840971301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0.14541391821403929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0.1199427328531653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9.8425419834719752E-2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8.0322751915423332E-2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6.515995016657497E-2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5.2519882125851791E-2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4.2036904433591038E-2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3.3391294185585112E-2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2.6304217706357623E-2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2.0533189582542181E-2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1.586797861929002E-2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1.2126920915935891E-2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9.1536035212147083E-3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6.813885142525105E-3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4.9932231661540235E-3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3.5942788127656506E-3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2.5347746205066704E-3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1.7455806313409902E-3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1.1690076682345769E-3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7.5728794421500484E-4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4.7122495081887926E-4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2.7899614395672794E-4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1.5509338988449299E-4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7.9387462218085981E-5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3.6304101508963443E-5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1.4100269956517737E-5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4.2302629232242404E-6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7.9228305368531515E-7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4.6948493687762484E-4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3.0357799999999999</v>
      </c>
      <c r="H69" s="62">
        <f t="shared" si="6"/>
        <v>-1.9064000000000001</v>
      </c>
      <c r="I69" s="61">
        <f t="shared" si="3"/>
        <v>-22.876800000000003</v>
      </c>
      <c r="J69" s="61"/>
      <c r="K69" s="61">
        <f t="shared" si="4"/>
        <v>-2.8641709997341458</v>
      </c>
      <c r="L69" s="61"/>
      <c r="M69" s="61">
        <f t="shared" si="2"/>
        <v>-1.9063999999999997</v>
      </c>
      <c r="N69" s="63">
        <f t="shared" si="5"/>
        <v>1.9721522630525295E-27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4.2198231618598836E-4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6.4006741550693903E-7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3.0717497027715211E-6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9.2027903398893126E-6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2.1297181410621252E-5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4.1859455188668083E-5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7.3504040625629806E-5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1.1884848146585826E-4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1.8042746496587118E-4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2.6062492900977275E-4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3.6162180514827147E-4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4.8535721814866028E-4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6.3350120123951276E-4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8.0743720241469063E-4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(M84-H84)^2*O84</f>
        <v>1.0082528528147958E-3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1.2367376450695088E-3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1.4933863291721567E-3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1.7784069774438398E-3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2.091732799795288E-3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2.4330369070650198E-3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2.801749324856584E-3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3.197075654081605E-3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3.6180168583125828E-3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4.0633897329585989E-3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4.5318476780258302E-3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5.0219014555639534E-3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5.5319396655257895E-3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6.0602487203201428E-3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6.6050321393888939E-3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7.1644290212364899E-3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7.7365315819548025E-3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8.3194016768779692E-3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8.9110862459682739E-3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9.5096316442479442E-3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1.0113096836398442E-2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1.0719565449840819E-2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1.1327156693490584E-2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1.1934035160176302E-2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1.2538419539685604E-2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1.3138590276727461E-2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1.373289621400816E-2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1.4319760265242485E-2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14.897684166444927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15.465252356395993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16.021135038880988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1.6564090480274303E-2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1.7092966596387784E-2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1.7606701882308722E-2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1.8104325738305779E-2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1.8584958243848117E-2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1.9047809430442587E-2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1.9492178102374493E-2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1.9917450252633515E-2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2.0323097119319261E-2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2.0708672925717143E-2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2.1073812345051578E-2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2.1418227728661768E-2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2.1741706134071764E-2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2.2044106187133806E-2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2.2325354810138337E-2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2.2585443845537696E-2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2.2824426602712958E-2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2.30424143530591E-2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2.3239572796563138E-2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2.3416118521026909E-2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2.3572315473140936E-2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2.3708471458743479E-2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2.3824934687821476E-2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2.3922090378117496E-2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2.4000357429598572E-2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2.4060185180535456E-2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2.4102050254506575E-2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2.4126453506313851E-2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2.4133917073544512E-2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2.4124981539352525E-2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2.4100203210952475E-2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2.4060151517322288E-2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2.4005406528693481E-2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(M148-H148)^2*O148</f>
        <v>2.3936556599561259E-2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2.3854196136178847E-2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2.3758923488796487E-2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2.3651338968270947E-2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2.3532042986099913E-2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2.3401634316423777E-2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2.3260708478075039E-2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2.310985623435978E-2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2.2949662207897448E-2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2.2780703607538325E-2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2.2603549064115342E-2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2.2418757571565098E-2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2.2226877529765921E-2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2.2028445885292805E-2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2.1823987366167134E-2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2.1614013806596829E-2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2.1399023557634792E-2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2.1179500979652571E-2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2.0955916012508822E-2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2.0728723819298824E-2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2.0498364499601011E-2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2.0265262868170871E-2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2.0029828295092221E-2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1.9792454603469553E-2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1.9553520020817127E-2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1.9313387180397688E-2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1.9072403168861624E-2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1.8830899616642589E-2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1.8589192827681712E-2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1.8347583945165325E-2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1.8106359150089204E-2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1.7865789889581842E-2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1.7626133132051983E-2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1.7387631646348444E-2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1.7150514302255851E-2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1.6914996389774763E-2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1.668127995476755E-2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1.644955414867677E-2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1.6219995590151644E-2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1.5992768736541308E-2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1.5768026263337856E-2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1.554590944977113E-2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1.5326548568875756E-2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1.5110063280462016E-2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1.4896563025537209E-2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1.4686147420827628E-2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1.4478906652157798E-2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1.4274921865542229E-2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1.4074265554940754E-2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1.3877001945722422E-2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1.3683187372970102E-2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1.3492870653841828E-2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1.3306093453288939E-2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1.3122890642502123E-2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1.2943290649534653E-2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1.2767315801617569E-2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1.2594982658749122E-2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1.2426302338199127E-2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1.2261280829632196E-2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1.2099919300599745E-2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1.1942214392211702E-2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1.1788158504836829E-2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1.1637740073731393E-2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1.1490943834533834E-2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(M212-H212)^2*O212</f>
        <v>1.1347751078602345E-2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1.1208139898205877E-2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1.1072085421614327E-2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1.0939560038159274E-2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1.0810533613367144E-2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1.0684973694289534E-2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1.0562845705176911E-2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1.0444113133664161E-2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1.0328737707651412E-2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1.0216679563081697E-2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1.010789740282904E-2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1.0002348646923495E-2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9.8999895743503569E-3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9.8007754566683397E-3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9.7046606836992053E-3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9.6115988815476863E-3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9.521543023214233E-3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9.4344455320665502E-3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9.3502583784384665E-3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9.2689331696244534E-3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9.1904212335409304E-3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9.1146736963201146E-3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9.0416415541060852E-3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8.9712757393153354E-3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8.903527181623877E-3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8.8383468639393926E-3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8.7756858736102068E-3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8.7154954491208709E-3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8.6577270225173409E-3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8.6023322577992375E-3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8.5492630855121838E-3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8.4984717337648705E-3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8.4499107558893422E-3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8.4035330549589917E-3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8.359291905367959E-3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8.3171409716717142E-3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8.2770343248789978E-3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8.2389264563811921E-3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8.2027722896937487E-3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8.1685271901822225E-3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8.1361469729330938E-3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8.1055879089260829E-3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8.076806729655767E-3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8.0497606303437368E-3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8.0244072718746E-3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8.0007047815852887E-3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7.9786117530250278E-3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7.9580872448027327E-3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7.9390907786270424E-3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7.9215823366414126E-3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7.9055223581480753E-3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7.8908717358106301E-3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7.8775918114173133E-3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7.8656443712829052E-3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7.8549916413608641E-3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7.8455962821319218E-3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7.8374213833315616E-3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7.8304304585715048E-3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7.8245874399083554E-3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7.819856672405855E-3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7.8162029087338793E-3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7.8135913038434226E-3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7.8119874097517276E-3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7.8113571704694481E-3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(M276-H276)^2*O276</f>
        <v>7.8116669170965256E-3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7.8128833631121563E-3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7.8149735998781847E-3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7.8179050923752758E-3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7.8216456751861885E-3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7.826163548738635E-3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7.8314272758174576E-3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7.8374057783538176E-3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7.8440683344964159E-3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7.851384575968309E-3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7.859324485709987E-3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7.8678583958089691E-3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7.8769569857127901E-3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7.8865912807233943E-3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7.8967326507658978E-3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7.9073528094272764E-3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7.9184238132565619E-3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7.9299180613185364E-3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7.9418082949914478E-3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7.9540675979988418E-3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7.966669396664636E-3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7.9795874603799961E-3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7.9927959022695217E-3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8.0062691800454038E-3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8.019982097035654E-3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8.0339098033741611E-3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8.0480277973384341E-3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8.0623119268226559E-3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8.0767383909311E-3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8.0912837416796581E-3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8.1059248857909914E-3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8.1206390865699411E-3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8.1354039658461889E-3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8.1501975059706678E-3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8.1649980518519686E-3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8.1797843130212936E-3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8.1945353657123712E-3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8.2092306549439893E-3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8.2238499965942499E-3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8.2383735794533605E-3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8.2527819672453106E-3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8.2670561006061814E-3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8.2811772990099373E-3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8.295127262630651E-3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8.3088880741318729E-3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8.3224422003742842E-3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8.3357724940324972E-3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8.3488621951134257E-3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8.3616949323669313E-3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8.374254724583724E-3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8.3865259817714078E-3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8.398493506203572E-3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8.4101424933359387E-3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8.4214585325832914E-3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8.4324276079531905E-3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8.4430360985311859E-3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8.4532707788139046E-3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8.4631188188856454E-3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8.4725677844365212E-3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8.4816056366177391E-3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8.4902207317329951E-3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8.4984018207631389E-3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8.5061380487230238E-3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8.5134189538491715E-3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(M340-H340)^2*O340</f>
        <v>8.5202344666169393E-3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8.5265749085881182E-3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8.5324309910869162E-3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8.5377938137064166E-3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8.5426548626444422E-3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8.5470060088713596E-3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8.5508395061293461E-3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8.554147988765734E-3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8.5569244694017679E-3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8.5591623364386429E-3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8.5608553514034402E-3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8.5619976461371577E-3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8.5625837198273543E-3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8.5626084358889666E-3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8.562067018696027E-3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8.5609550501673376E-3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8.5592684662099509E-3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8.5570035530241704E-3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8.5541569432735463E-3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8.5507256121237843E-3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8.5467068731552281E-3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8.542098374151921E-3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8.5368980927729172E-3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8.5311043321091139E-3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8.5247157161305286E-3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8.5177311850283613E-3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8.5101499904566748E-3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8.5019716906779234E-3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8.4931961456175854E-3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8.4838235118318717E-3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8.4738542373936753E-3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8.4632890567017775E-3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8.4521289852173935E-3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8.440375314133235E-3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8.4280296049799204E-3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8.4150936841740111E-3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8.4015696375131926E-3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8.3874598046220442E-3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8.3727667733546254E-3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8.35749337415693E-3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8.34164267439505E-3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8.3252179726526002E-3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8.3082227930025218E-3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8.2906608792575522E-3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8.2725361892031016E-3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8.2538528888178898E-3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8.2346153464854903E-3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8.2148281272014737E-3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8.1944959867801849E-3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8.1736238660648271E-3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8.1522168851450028E-3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8.1302803375852255E-3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8.1078196846685671E-3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8.0848405496583738E-3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8.0613487120821496E-3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8.037350102040694E-3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8.0128507945460333E-3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7.987857003890951E-3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7.9623750780538696E-3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7.9364114931414643E-3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7.9099728478723135E-3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7.8830658581043236E-3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7.8556973514084822E-3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7.8278742616918508E-3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(M404-H404)^2*O404</f>
        <v>7.7996036238718418E-3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7.7708925686047776E-3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7.7417483170704087E-3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7.7121781758152045E-3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7.6821895316558121E-3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7.6517898466455401E-3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7.6209866531048408E-3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7.5897875487182962E-3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7.5582001916995557E-3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7.5262322960257056E-3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7.4938916267427401E-3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7.4611859953435545E-3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7.4281232552196571E-3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7.3947112971879097E-3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7.3609580450933959E-3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7.3268714514895831E-3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7.2924594933963952E-3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7.2577301681377117E-3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7.2226914892582206E-3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7.1873514825210863E-3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7.1517181819866571E-3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7.1157996261730317E-3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7.0796038542983893E-3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7.0431389026062146E-3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7.0064128007734563E-3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6.9694335684014107E-3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6.9322092115902964E-3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6.8947477195969607E-3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6.8570570615762525E-3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6.8191451834057381E-3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6.7810200045937173E-3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6.7426894152704045E-3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6.7041612732625022E-3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6.6654434012499804E-3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6.6265435840057478E-3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6.5874695657171462E-3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6.5482290473891916E-3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6.5088296843292329E-3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6.4692790837118513E-3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6.4295848022245311E-3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6.3897543437922916E-3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6.3497951573816321E-3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6.3097146348826891E-3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6.2695201090686914E-3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6.2292188516325404E-3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6.1888180712991667E-3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6.1483249120131119E-3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6.1077464512006227E-3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6.0670896981049362E-3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6.0263615921945478E-3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5.9855690016426839E-3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5.9447187218778117E-3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5.9038174742037852E-3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5.8628719044886762E-3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5.821888581921366E-3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5.7808739978348605E-3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5.7398345645952387E-3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5.698776614555201E-3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5.6577063990710117E-3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5.616630087582189E-3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5.5755537667519775E-3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5.5344834396686537E-3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5.4934250251054851E-3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5.452384356838787E-3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(M468-H468)^2*O468</f>
        <v>5.4113671830228203E-3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5.3703791656204642E-3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F8" sqref="F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G5" sqref="G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274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J8" s="2" t="s">
        <v>35</v>
      </c>
      <c r="K8" s="4">
        <f>SQRT(2)</f>
        <v>1.4142135623730951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270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274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270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topLeftCell="G1"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275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274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fit_1NN_HCP</vt:lpstr>
      <vt:lpstr>fit_1NN_BCC</vt:lpstr>
      <vt:lpstr>fit_1NN_FCC</vt:lpstr>
      <vt:lpstr>table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2024-11-21T13:35:39Z</dcterms:modified>
</cp:coreProperties>
</file>