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D1A1940C-A2CA-48B6-9FB4-A4970B837BF6}" xr6:coauthVersionLast="47" xr6:coauthVersionMax="47" xr10:uidLastSave="{00000000-0000-0000-0000-000000000000}"/>
  <bookViews>
    <workbookView xWindow="5745" yWindow="330" windowWidth="12090" windowHeight="12825" xr2:uid="{B1CE91EC-0DE3-4F38-BC70-60547E21D4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B9" i="1"/>
  <c r="E9" i="1"/>
  <c r="E10" i="1" l="1"/>
  <c r="E11" i="1"/>
  <c r="E12" i="1" s="1"/>
</calcChain>
</file>

<file path=xl/sharedStrings.xml><?xml version="1.0" encoding="utf-8"?>
<sst xmlns="http://schemas.openxmlformats.org/spreadsheetml/2006/main" count="21" uniqueCount="18">
  <si>
    <t>V0[A^3]</t>
    <phoneticPr fontId="1"/>
  </si>
  <si>
    <t>B</t>
    <phoneticPr fontId="1"/>
  </si>
  <si>
    <t>C</t>
    <phoneticPr fontId="1"/>
  </si>
  <si>
    <t>a</t>
    <phoneticPr fontId="1"/>
  </si>
  <si>
    <t>d</t>
    <phoneticPr fontId="1"/>
  </si>
  <si>
    <t>material project (murnaghan)</t>
    <phoneticPr fontId="1"/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</si>
  <si>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</si>
  <si>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</si>
  <si>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</si>
  <si>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</si>
  <si>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</si>
  <si>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</si>
  <si>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</si>
  <si>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</si>
  <si>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</si>
  <si>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Eu*</t>
    <phoneticPr fontId="1"/>
  </si>
  <si>
    <t>Z</t>
    <phoneticPr fontId="1"/>
  </si>
  <si>
    <t>Note: Z(FCC)=12, Z(HCP)=12, Z(BCC)=8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</si>
</sst>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6" formatCode="0.0000"/>
    <numFmt numFmtId="187" formatCode="0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86" fontId="0" fillId="0" borderId="1" xfId="0" applyNumberFormat="1" applyBorder="1">
      <alignment vertical="center"/>
    </xf>
    <xf numFmtId="187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249-A5BE-4766-B07A-5FB6151E4416}">
  <dimension ref="A1:F12"/>
  <sheetViews>
    <sheetView tabSelected="1" workbookViewId="0">
      <selection activeCell="F12" sqref="F12"/>
    </sheetView>
  </sheetViews>
  <sheetFormatPr defaultRowHeight="18.75" x14ac:dyDescent="0.4"/>
  <cols>
    <col min="1" max="1" width="12.125" customWidth="1"/>
    <col min="4" max="4" width="14.625" customWidth="1"/>
    <col min="5" max="5" width="8.375" customWidth="1"/>
    <col min="6" max="6" width="10" bestFit="1" customWidth="1"/>
  </cols>
  <sheetData>
    <row r="1" spans="1:6" x14ac:dyDescent="0.4">
      <c r="A1" t="s">
        <v>5</v>
      </c>
      <c r="D1" t="s">
        <v>6</v>
      </c>
    </row>
    <row r="2" spans="1:6" x14ac:dyDescent="0.4">
      <c r="A2" s="1"/>
      <c r="B2" s="1" t="s">
        <v>7</v>
      </c>
      <c r="D2" s="1"/>
      <c r="E2" s="1" t="s">
        <v>7</v>
      </c>
    </row>
    <row r="3" spans="1:6" x14ac:dyDescent="0.4">
      <c r="A3" s="2" t="s">
        <v>13</v>
      </c>
      <c r="B3" s="5">
        <v>-6.0519999999999996</v>
      </c>
      <c r="D3" s="2" t="s">
        <v>10</v>
      </c>
      <c r="E3" s="5">
        <v>2.504</v>
      </c>
    </row>
    <row r="4" spans="1:6" x14ac:dyDescent="0.4">
      <c r="A4" s="2" t="s">
        <v>0</v>
      </c>
      <c r="B4" s="5">
        <v>15.766</v>
      </c>
      <c r="D4" s="2" t="s">
        <v>4</v>
      </c>
      <c r="E4" s="5">
        <v>0</v>
      </c>
    </row>
    <row r="5" spans="1:6" x14ac:dyDescent="0.4">
      <c r="A5" s="2" t="s">
        <v>1</v>
      </c>
      <c r="B5" s="5">
        <v>1.45</v>
      </c>
      <c r="D5" s="2" t="s">
        <v>16</v>
      </c>
      <c r="E5" s="1">
        <v>1</v>
      </c>
      <c r="F5" t="s">
        <v>17</v>
      </c>
    </row>
    <row r="6" spans="1:6" x14ac:dyDescent="0.4">
      <c r="A6" s="2" t="s">
        <v>2</v>
      </c>
      <c r="B6" s="5">
        <v>4.2439999999999998</v>
      </c>
      <c r="D6" t="s">
        <v>6</v>
      </c>
    </row>
    <row r="7" spans="1:6" x14ac:dyDescent="0.4">
      <c r="D7" s="1"/>
      <c r="E7" s="1" t="s">
        <v>8</v>
      </c>
    </row>
    <row r="8" spans="1:6" x14ac:dyDescent="0.4">
      <c r="A8" s="1"/>
      <c r="B8" s="1" t="s">
        <v>8</v>
      </c>
      <c r="D8" s="3" t="s">
        <v>3</v>
      </c>
      <c r="E8" s="4">
        <f>(9*B5*B4/(-B3))^(1/2)</f>
        <v>5.8306444248007452</v>
      </c>
    </row>
    <row r="9" spans="1:6" x14ac:dyDescent="0.4">
      <c r="A9" s="3" t="s">
        <v>9</v>
      </c>
      <c r="B9" s="5">
        <f>B4^(1/3)</f>
        <v>2.5074974925646565</v>
      </c>
      <c r="D9" s="3" t="s">
        <v>12</v>
      </c>
      <c r="E9" s="4">
        <f>E8*(E3/B4^(1/3)-1)</f>
        <v>-8.1326643728919998E-3</v>
      </c>
    </row>
    <row r="10" spans="1:6" x14ac:dyDescent="0.4">
      <c r="D10" s="3" t="s">
        <v>15</v>
      </c>
      <c r="E10" s="4">
        <f>-(1+E9+E4*E9^3)*EXP(-E9)</f>
        <v>-0.99996675003833135</v>
      </c>
    </row>
    <row r="11" spans="1:6" x14ac:dyDescent="0.4">
      <c r="D11" s="3" t="s">
        <v>14</v>
      </c>
      <c r="E11" s="4">
        <f>-(-B3)*(1+E9+E4*E9^3)*EXP(-E9)</f>
        <v>-6.0517987712319812</v>
      </c>
    </row>
    <row r="12" spans="1:6" x14ac:dyDescent="0.4">
      <c r="D12" s="3" t="s">
        <v>11</v>
      </c>
      <c r="E12" s="4">
        <f>E11*E5</f>
        <v>-6.0517987712319812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2024-11-14T07:30:41Z</dcterms:modified>
</cp:coreProperties>
</file>